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Ballots" sheetId="2" state="visible" r:id="rId4"/>
    <sheet name="Borda Count" sheetId="3" state="visible" r:id="rId5"/>
    <sheet name="Instant Runoff" sheetId="4" state="visible" r:id="rId6"/>
    <sheet name="IRV Workings" sheetId="5" state="hidden"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<sst xmlns="http://schemas.openxmlformats.org/spreadsheetml/2006/main" count="118" uniqueCount="116">
  <si>
    <t xml:space="preserve">Ranked Choice Voting Calculator (Borda Count and Instant Runoff)</t>
  </si>
  <si>
    <t xml:space="preserve">Free template from ElectionChamp. Use it to count or double-check a ranked choice election by hand.</t>
  </si>
  <si>
    <t xml:space="preserve">How to use it</t>
  </si>
  <si>
    <t xml:space="preserve">1. On the Ballots tab, type up to 8 candidate names in the yellow cells of row 5.</t>
  </si>
  <si>
    <t xml:space="preserve">2. Enter one ballot per row starting at row 6: put 1 under the voter's first choice, 2 under their second, and so on. Leave a cell blank if the voter did not rank that candidate.</t>
  </si>
  <si>
    <t xml:space="preserve">3. Delete the 10 example ballots before entering your own. The sheet holds up to 500 ballots.</t>
  </si>
  <si>
    <t xml:space="preserve">4. Read the result on the Borda Count tab or the Instant Runoff tab. Everything recalculates automatically.</t>
  </si>
  <si>
    <t xml:space="preserve">How each method counts</t>
  </si>
  <si>
    <t xml:space="preserve">Borda Count: with N candidates, a 1st-place ranking earns N points, 2nd earns N-1, down to 1 point for last place. Unranked candidates earn 0. Highest total wins.</t>
  </si>
  <si>
    <t xml:space="preserve">Instant Runoff (IRV): count first choices. If no candidate has more than half of the active ballots, eliminate the candidate with the fewest votes and move those ballots to their next choice. Repeat until someone has a majority.</t>
  </si>
  <si>
    <t xml:space="preserve">Ties for last place in IRV: the sheet eliminates the leftmost tied candidate. Check your bylaws for the tie-break rule you must use.</t>
  </si>
  <si>
    <t xml:space="preserve">Legend</t>
  </si>
  <si>
    <t xml:space="preserve">Yellow cells = inputs you edit. All other cells are formulas.</t>
  </si>
  <si>
    <t xml:space="preserve">Count online instead: ElectionChamp tallies ranked choice and STV automatically. Free up to 20 voters, $10 up to 200. https://electionchamp.com/features/voting-methods/</t>
  </si>
  <si>
    <t xml:space="preserve">Ballots</t>
  </si>
  <si>
    <t xml:space="preserve">Rank each candidate: 1 = first choice. Leave blank if not ranked. Yellow cells are inputs.</t>
  </si>
  <si>
    <t xml:space="preserve">Candidate names (edit row 5)</t>
  </si>
  <si>
    <t xml:space="preserve">Ballot #</t>
  </si>
  <si>
    <t xml:space="preserve">Alex</t>
  </si>
  <si>
    <t xml:space="preserve">Blair</t>
  </si>
  <si>
    <t xml:space="preserve">Casey</t>
  </si>
  <si>
    <t xml:space="preserve">Drew</t>
  </si>
  <si>
    <t xml:space="preserve">Borda Count Result</t>
  </si>
  <si>
    <t xml:space="preserve">Candidates</t>
  </si>
  <si>
    <t xml:space="preserve">Ballots entered</t>
  </si>
  <si>
    <t xml:space="preserve">Candidate</t>
  </si>
  <si>
    <t xml:space="preserve">1st-place votes</t>
  </si>
  <si>
    <t xml:space="preserve">Borda points</t>
  </si>
  <si>
    <t xml:space="preserve">Rank</t>
  </si>
  <si>
    <t xml:space="preserve">Winner</t>
  </si>
  <si>
    <t xml:space="preserve">Check for ties: if two candidates share Rank 1, apply your bylaws' tie-break rule.</t>
  </si>
  <si>
    <t xml:space="preserve">Instant Runoff (IRV) Result</t>
  </si>
  <si>
    <t xml:space="preserve">Active ballots</t>
  </si>
  <si>
    <t xml:space="preserve">Majority needed</t>
  </si>
  <si>
    <t xml:space="preserve">Leader</t>
  </si>
  <si>
    <t xml:space="preserve">Majority?</t>
  </si>
  <si>
    <t xml:space="preserve">Eliminated next</t>
  </si>
  <si>
    <t xml:space="preserve">Round 1: eliminated (1 = out)</t>
  </si>
  <si>
    <t xml:space="preserve">Round 1: votes</t>
  </si>
  <si>
    <t xml:space="preserve">Round 2: eliminated (1 = out)</t>
  </si>
  <si>
    <t xml:space="preserve">Round 2: votes</t>
  </si>
  <si>
    <t xml:space="preserve">Round 3: eliminated (1 = out)</t>
  </si>
  <si>
    <t xml:space="preserve">Round 3: votes</t>
  </si>
  <si>
    <t xml:space="preserve">Round 4: eliminated (1 = out)</t>
  </si>
  <si>
    <t xml:space="preserve">Round 4: votes</t>
  </si>
  <si>
    <t xml:space="preserve">Round 5: eliminated (1 = out)</t>
  </si>
  <si>
    <t xml:space="preserve">Round 5: votes</t>
  </si>
  <si>
    <t xml:space="preserve">Round 6: eliminated (1 = out)</t>
  </si>
  <si>
    <t xml:space="preserve">Round 6: votes</t>
  </si>
  <si>
    <t xml:space="preserve">Round 7: eliminated (1 = out)</t>
  </si>
  <si>
    <t xml:space="preserve">Round 7: votes</t>
  </si>
  <si>
    <t xml:space="preserve">Ballots that rank no remaining candidate become exhausted and stop counting. Majority = more than half of active ballots in that round.</t>
  </si>
  <si>
    <t xml:space="preserve">Helper columns for the Instant Runoff tab. Do not edit.</t>
  </si>
  <si>
    <t xml:space="preserve">R1 eff 1</t>
  </si>
  <si>
    <t xml:space="preserve">R1 eff 2</t>
  </si>
  <si>
    <t xml:space="preserve">R1 eff 3</t>
  </si>
  <si>
    <t xml:space="preserve">R1 eff 4</t>
  </si>
  <si>
    <t xml:space="preserve">R1 eff 5</t>
  </si>
  <si>
    <t xml:space="preserve">R1 eff 6</t>
  </si>
  <si>
    <t xml:space="preserve">R1 eff 7</t>
  </si>
  <si>
    <t xml:space="preserve">R1 eff 8</t>
  </si>
  <si>
    <t xml:space="preserve">R1 top</t>
  </si>
  <si>
    <t xml:space="preserve">R2 eff 1</t>
  </si>
  <si>
    <t xml:space="preserve">R2 eff 2</t>
  </si>
  <si>
    <t xml:space="preserve">R2 eff 3</t>
  </si>
  <si>
    <t xml:space="preserve">R2 eff 4</t>
  </si>
  <si>
    <t xml:space="preserve">R2 eff 5</t>
  </si>
  <si>
    <t xml:space="preserve">R2 eff 6</t>
  </si>
  <si>
    <t xml:space="preserve">R2 eff 7</t>
  </si>
  <si>
    <t xml:space="preserve">R2 eff 8</t>
  </si>
  <si>
    <t xml:space="preserve">R2 top</t>
  </si>
  <si>
    <t xml:space="preserve">R3 eff 1</t>
  </si>
  <si>
    <t xml:space="preserve">R3 eff 2</t>
  </si>
  <si>
    <t xml:space="preserve">R3 eff 3</t>
  </si>
  <si>
    <t xml:space="preserve">R3 eff 4</t>
  </si>
  <si>
    <t xml:space="preserve">R3 eff 5</t>
  </si>
  <si>
    <t xml:space="preserve">R3 eff 6</t>
  </si>
  <si>
    <t xml:space="preserve">R3 eff 7</t>
  </si>
  <si>
    <t xml:space="preserve">R3 eff 8</t>
  </si>
  <si>
    <t xml:space="preserve">R3 top</t>
  </si>
  <si>
    <t xml:space="preserve">R4 eff 1</t>
  </si>
  <si>
    <t xml:space="preserve">R4 eff 2</t>
  </si>
  <si>
    <t xml:space="preserve">R4 eff 3</t>
  </si>
  <si>
    <t xml:space="preserve">R4 eff 4</t>
  </si>
  <si>
    <t xml:space="preserve">R4 eff 5</t>
  </si>
  <si>
    <t xml:space="preserve">R4 eff 6</t>
  </si>
  <si>
    <t xml:space="preserve">R4 eff 7</t>
  </si>
  <si>
    <t xml:space="preserve">R4 eff 8</t>
  </si>
  <si>
    <t xml:space="preserve">R4 top</t>
  </si>
  <si>
    <t xml:space="preserve">R5 eff 1</t>
  </si>
  <si>
    <t xml:space="preserve">R5 eff 2</t>
  </si>
  <si>
    <t xml:space="preserve">R5 eff 3</t>
  </si>
  <si>
    <t xml:space="preserve">R5 eff 4</t>
  </si>
  <si>
    <t xml:space="preserve">R5 eff 5</t>
  </si>
  <si>
    <t xml:space="preserve">R5 eff 6</t>
  </si>
  <si>
    <t xml:space="preserve">R5 eff 7</t>
  </si>
  <si>
    <t xml:space="preserve">R5 eff 8</t>
  </si>
  <si>
    <t xml:space="preserve">R5 top</t>
  </si>
  <si>
    <t xml:space="preserve">R6 eff 1</t>
  </si>
  <si>
    <t xml:space="preserve">R6 eff 2</t>
  </si>
  <si>
    <t xml:space="preserve">R6 eff 3</t>
  </si>
  <si>
    <t xml:space="preserve">R6 eff 4</t>
  </si>
  <si>
    <t xml:space="preserve">R6 eff 5</t>
  </si>
  <si>
    <t xml:space="preserve">R6 eff 6</t>
  </si>
  <si>
    <t xml:space="preserve">R6 eff 7</t>
  </si>
  <si>
    <t xml:space="preserve">R6 eff 8</t>
  </si>
  <si>
    <t xml:space="preserve">R6 top</t>
  </si>
  <si>
    <t xml:space="preserve">R7 eff 1</t>
  </si>
  <si>
    <t xml:space="preserve">R7 eff 2</t>
  </si>
  <si>
    <t xml:space="preserve">R7 eff 3</t>
  </si>
  <si>
    <t xml:space="preserve">R7 eff 4</t>
  </si>
  <si>
    <t xml:space="preserve">R7 eff 5</t>
  </si>
  <si>
    <t xml:space="preserve">R7 eff 6</t>
  </si>
  <si>
    <t xml:space="preserve">R7 eff 7</t>
  </si>
  <si>
    <t xml:space="preserve">R7 eff 8</t>
  </si>
  <si>
    <t xml:space="preserve">R7 top</t>
  </si>
</sst>
</file>

<file path=xl/styles.xml><?xml version="1.0" encoding="utf-8"?>
<styleSheet xmlns="http://schemas.openxmlformats.org/spreadsheetml/2006/main">
  <numFmts count="2">
    <numFmt numFmtId="164" formatCode="General"/>
    <numFmt numFmtId="165" formatCode="General"/>
  </numFmts>
  <fonts count="16">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1"/>
      <name val="Arial"/>
      <family val="0"/>
      <charset val="1"/>
    </font>
    <font>
      <i val="true"/>
      <sz val="10"/>
      <name val="Arial"/>
      <family val="0"/>
      <charset val="1"/>
    </font>
    <font>
      <i val="true"/>
      <sz val="9"/>
      <name val="Arial"/>
      <family val="0"/>
      <charset val="1"/>
    </font>
    <font>
      <b val="true"/>
      <sz val="11"/>
      <color rgb="FFFFFFFF"/>
      <name val="Arial"/>
      <family val="0"/>
      <charset val="1"/>
    </font>
    <font>
      <sz val="9"/>
      <color rgb="FF808080"/>
      <name val="Arial"/>
      <family val="0"/>
      <charset val="1"/>
    </font>
    <font>
      <sz val="11"/>
      <name val="Arial"/>
      <family val="0"/>
      <charset val="1"/>
    </font>
    <font>
      <b val="true"/>
      <sz val="12"/>
      <name val="Arial"/>
      <family val="0"/>
      <charset val="1"/>
    </font>
    <font>
      <b val="true"/>
      <sz val="12"/>
      <color rgb="FF1F3A5F"/>
      <name val="Arial"/>
      <family val="0"/>
      <charset val="1"/>
    </font>
    <font>
      <sz val="8"/>
      <name val="Arial"/>
      <family val="0"/>
      <charset val="1"/>
    </font>
    <font>
      <b val="true"/>
      <sz val="8"/>
      <name val="Arial"/>
      <family val="0"/>
      <charset val="1"/>
    </font>
  </fonts>
  <fills count="4">
    <fill>
      <patternFill patternType="none"/>
    </fill>
    <fill>
      <patternFill patternType="gray125"/>
    </fill>
    <fill>
      <patternFill patternType="solid">
        <fgColor rgb="FF1F3A5F"/>
        <bgColor rgb="FF333333"/>
      </patternFill>
    </fill>
    <fill>
      <patternFill patternType="solid">
        <fgColor rgb="FFFFF2CC"/>
        <bgColor rgb="FFFFFFFF"/>
      </patternFill>
    </fill>
  </fills>
  <borders count="2">
    <border diagonalUp="false" diagonalDown="false">
      <left/>
      <right/>
      <top/>
      <bottom/>
      <diagonal/>
    </border>
    <border diagonalUp="false" diagonalDown="false">
      <left style="thin">
        <color rgb="FFC9D3DF"/>
      </left>
      <right style="thin">
        <color rgb="FFC9D3DF"/>
      </right>
      <top style="thin">
        <color rgb="FFC9D3DF"/>
      </top>
      <bottom style="thin">
        <color rgb="FFC9D3D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center" vertical="bottom" textRotation="0" wrapText="false" indent="0" shrinkToFit="false"/>
      <protection locked="true" hidden="false"/>
    </xf>
    <xf numFmtId="165" fontId="10" fillId="0" borderId="0" xfId="0" applyFont="true" applyBorder="false" applyAlignment="true" applyProtection="false">
      <alignment horizontal="center" vertical="bottom" textRotation="0" wrapText="false" indent="0" shrinkToFit="false"/>
      <protection locked="true" hidden="false"/>
    </xf>
    <xf numFmtId="165" fontId="6" fillId="0" borderId="1"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9D3D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15" hidden="false" customHeight="false" outlineLevel="0" collapsed="false">
      <c r="A5" s="2" t="s">
        <v>3</v>
      </c>
    </row>
    <row r="6" customFormat="false" ht="23.85" hidden="false" customHeight="false" outlineLevel="0" collapsed="false">
      <c r="A6" s="2" t="s">
        <v>4</v>
      </c>
    </row>
    <row r="7" customFormat="false" ht="15" hidden="false" customHeight="false" outlineLevel="0" collapsed="false">
      <c r="A7" s="2" t="s">
        <v>5</v>
      </c>
    </row>
    <row r="8" customFormat="false" ht="15" hidden="false" customHeight="false" outlineLevel="0" collapsed="false">
      <c r="A8" s="2" t="s">
        <v>6</v>
      </c>
    </row>
    <row r="9" customFormat="false" ht="15" hidden="false" customHeight="false" outlineLevel="0" collapsed="false">
      <c r="A9" s="3"/>
    </row>
    <row r="10" customFormat="false" ht="15" hidden="false" customHeight="false" outlineLevel="0" collapsed="false">
      <c r="A10" s="4" t="s">
        <v>7</v>
      </c>
    </row>
    <row r="11" customFormat="false" ht="23.85" hidden="false" customHeight="false" outlineLevel="0" collapsed="false">
      <c r="A11" s="2" t="s">
        <v>8</v>
      </c>
    </row>
    <row r="12" customFormat="false" ht="23.85" hidden="false" customHeight="false" outlineLevel="0" collapsed="false">
      <c r="A12" s="2" t="s">
        <v>9</v>
      </c>
    </row>
    <row r="13" customFormat="false" ht="15" hidden="false" customHeight="false" outlineLevel="0" collapsed="false">
      <c r="A13" s="2" t="s">
        <v>10</v>
      </c>
    </row>
    <row r="14" customFormat="false" ht="15" hidden="false" customHeight="false" outlineLevel="0" collapsed="false">
      <c r="A14" s="3"/>
    </row>
    <row r="15" customFormat="false" ht="15" hidden="false" customHeight="false" outlineLevel="0" collapsed="false">
      <c r="A15" s="4" t="s">
        <v>11</v>
      </c>
    </row>
    <row r="16" customFormat="false" ht="15" hidden="false" customHeight="false" outlineLevel="0" collapsed="false">
      <c r="A16" s="2" t="s">
        <v>12</v>
      </c>
    </row>
    <row r="17" customFormat="false" ht="15" hidden="false" customHeight="false" outlineLevel="0" collapsed="false">
      <c r="A17" s="3"/>
    </row>
    <row r="18" customFormat="false" ht="23.85" hidden="false" customHeight="false" outlineLevel="0" collapsed="false">
      <c r="A18" s="5"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5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9" min="2" style="0" width="13"/>
  </cols>
  <sheetData>
    <row r="1" customFormat="false" ht="17.35" hidden="false" customHeight="false" outlineLevel="0" collapsed="false">
      <c r="A1" s="6" t="s">
        <v>14</v>
      </c>
    </row>
    <row r="2" customFormat="false" ht="15" hidden="false" customHeight="false" outlineLevel="0" collapsed="false">
      <c r="A2" s="7" t="s">
        <v>15</v>
      </c>
    </row>
    <row r="4" customFormat="false" ht="15" hidden="false" customHeight="false" outlineLevel="0" collapsed="false">
      <c r="B4" s="8" t="s">
        <v>16</v>
      </c>
    </row>
    <row r="5" customFormat="false" ht="15" hidden="false" customHeight="false" outlineLevel="0" collapsed="false">
      <c r="A5" s="9" t="s">
        <v>17</v>
      </c>
      <c r="B5" s="10" t="s">
        <v>18</v>
      </c>
      <c r="C5" s="10" t="s">
        <v>19</v>
      </c>
      <c r="D5" s="10" t="s">
        <v>20</v>
      </c>
      <c r="E5" s="10" t="s">
        <v>21</v>
      </c>
      <c r="F5" s="10"/>
      <c r="G5" s="10"/>
      <c r="H5" s="10"/>
      <c r="I5" s="10"/>
    </row>
    <row r="6" customFormat="false" ht="15" hidden="false" customHeight="false" outlineLevel="0" collapsed="false">
      <c r="A6" s="11" t="n">
        <v>1</v>
      </c>
      <c r="B6" s="12" t="n">
        <v>1</v>
      </c>
      <c r="C6" s="12" t="n">
        <v>2</v>
      </c>
      <c r="D6" s="12" t="n">
        <v>3</v>
      </c>
      <c r="E6" s="12" t="n">
        <v>4</v>
      </c>
      <c r="F6" s="12"/>
      <c r="G6" s="12"/>
      <c r="H6" s="12"/>
      <c r="I6" s="12"/>
    </row>
    <row r="7" customFormat="false" ht="15" hidden="false" customHeight="false" outlineLevel="0" collapsed="false">
      <c r="A7" s="11" t="n">
        <v>2</v>
      </c>
      <c r="B7" s="12" t="n">
        <v>1</v>
      </c>
      <c r="C7" s="12" t="n">
        <v>3</v>
      </c>
      <c r="D7" s="12" t="n">
        <v>2</v>
      </c>
      <c r="E7" s="12" t="n">
        <v>4</v>
      </c>
      <c r="F7" s="12"/>
      <c r="G7" s="12"/>
      <c r="H7" s="12"/>
      <c r="I7" s="12"/>
    </row>
    <row r="8" customFormat="false" ht="15" hidden="false" customHeight="false" outlineLevel="0" collapsed="false">
      <c r="A8" s="11" t="n">
        <v>3</v>
      </c>
      <c r="B8" s="12" t="n">
        <v>2</v>
      </c>
      <c r="C8" s="12" t="n">
        <v>1</v>
      </c>
      <c r="D8" s="12" t="n">
        <v>3</v>
      </c>
      <c r="E8" s="12"/>
      <c r="F8" s="12"/>
      <c r="G8" s="12"/>
      <c r="H8" s="12"/>
      <c r="I8" s="12"/>
    </row>
    <row r="9" customFormat="false" ht="15" hidden="false" customHeight="false" outlineLevel="0" collapsed="false">
      <c r="A9" s="11" t="n">
        <v>4</v>
      </c>
      <c r="B9" s="12" t="n">
        <v>2</v>
      </c>
      <c r="C9" s="12" t="n">
        <v>1</v>
      </c>
      <c r="D9" s="12" t="n">
        <v>4</v>
      </c>
      <c r="E9" s="12" t="n">
        <v>3</v>
      </c>
      <c r="F9" s="12"/>
      <c r="G9" s="12"/>
      <c r="H9" s="12"/>
      <c r="I9" s="12"/>
    </row>
    <row r="10" customFormat="false" ht="15" hidden="false" customHeight="false" outlineLevel="0" collapsed="false">
      <c r="A10" s="11" t="n">
        <v>5</v>
      </c>
      <c r="B10" s="12" t="n">
        <v>3</v>
      </c>
      <c r="C10" s="12" t="n">
        <v>2</v>
      </c>
      <c r="D10" s="12" t="n">
        <v>1</v>
      </c>
      <c r="E10" s="12" t="n">
        <v>4</v>
      </c>
      <c r="F10" s="12"/>
      <c r="G10" s="12"/>
      <c r="H10" s="12"/>
      <c r="I10" s="12"/>
    </row>
    <row r="11" customFormat="false" ht="15" hidden="false" customHeight="false" outlineLevel="0" collapsed="false">
      <c r="A11" s="11" t="n">
        <v>6</v>
      </c>
      <c r="B11" s="12" t="n">
        <v>1</v>
      </c>
      <c r="C11" s="12" t="n">
        <v>2</v>
      </c>
      <c r="D11" s="12"/>
      <c r="E11" s="12"/>
      <c r="F11" s="12"/>
      <c r="G11" s="12"/>
      <c r="H11" s="12"/>
      <c r="I11" s="12"/>
    </row>
    <row r="12" customFormat="false" ht="15" hidden="false" customHeight="false" outlineLevel="0" collapsed="false">
      <c r="A12" s="11" t="n">
        <v>7</v>
      </c>
      <c r="B12" s="12" t="n">
        <v>4</v>
      </c>
      <c r="C12" s="12" t="n">
        <v>3</v>
      </c>
      <c r="D12" s="12" t="n">
        <v>2</v>
      </c>
      <c r="E12" s="12" t="n">
        <v>1</v>
      </c>
      <c r="F12" s="12"/>
      <c r="G12" s="12"/>
      <c r="H12" s="12"/>
      <c r="I12" s="12"/>
    </row>
    <row r="13" customFormat="false" ht="15" hidden="false" customHeight="false" outlineLevel="0" collapsed="false">
      <c r="A13" s="11" t="n">
        <v>8</v>
      </c>
      <c r="B13" s="12" t="n">
        <v>2</v>
      </c>
      <c r="C13" s="12" t="n">
        <v>3</v>
      </c>
      <c r="D13" s="12" t="n">
        <v>1</v>
      </c>
      <c r="E13" s="12" t="n">
        <v>4</v>
      </c>
      <c r="F13" s="12"/>
      <c r="G13" s="12"/>
      <c r="H13" s="12"/>
      <c r="I13" s="12"/>
    </row>
    <row r="14" customFormat="false" ht="15" hidden="false" customHeight="false" outlineLevel="0" collapsed="false">
      <c r="A14" s="11" t="n">
        <v>9</v>
      </c>
      <c r="B14" s="12" t="n">
        <v>1</v>
      </c>
      <c r="C14" s="12" t="n">
        <v>4</v>
      </c>
      <c r="D14" s="12" t="n">
        <v>3</v>
      </c>
      <c r="E14" s="12" t="n">
        <v>2</v>
      </c>
      <c r="F14" s="12"/>
      <c r="G14" s="12"/>
      <c r="H14" s="12"/>
      <c r="I14" s="12"/>
    </row>
    <row r="15" customFormat="false" ht="15" hidden="false" customHeight="false" outlineLevel="0" collapsed="false">
      <c r="A15" s="11" t="n">
        <v>10</v>
      </c>
      <c r="B15" s="12" t="n">
        <v>3</v>
      </c>
      <c r="C15" s="12" t="n">
        <v>1</v>
      </c>
      <c r="D15" s="12" t="n">
        <v>2</v>
      </c>
      <c r="E15" s="12" t="n">
        <v>4</v>
      </c>
      <c r="F15" s="12"/>
      <c r="G15" s="12"/>
      <c r="H15" s="12"/>
      <c r="I15" s="12"/>
    </row>
    <row r="16" customFormat="false" ht="15" hidden="false" customHeight="false" outlineLevel="0" collapsed="false">
      <c r="A16" s="11" t="n">
        <v>11</v>
      </c>
      <c r="B16" s="12"/>
      <c r="C16" s="12"/>
      <c r="D16" s="12"/>
      <c r="E16" s="12"/>
      <c r="F16" s="12"/>
      <c r="G16" s="12"/>
      <c r="H16" s="12"/>
      <c r="I16" s="12"/>
    </row>
    <row r="17" customFormat="false" ht="15" hidden="false" customHeight="false" outlineLevel="0" collapsed="false">
      <c r="A17" s="11" t="n">
        <v>12</v>
      </c>
      <c r="B17" s="12"/>
      <c r="C17" s="12"/>
      <c r="D17" s="12"/>
      <c r="E17" s="12"/>
      <c r="F17" s="12"/>
      <c r="G17" s="12"/>
      <c r="H17" s="12"/>
      <c r="I17" s="12"/>
    </row>
    <row r="18" customFormat="false" ht="15" hidden="false" customHeight="false" outlineLevel="0" collapsed="false">
      <c r="A18" s="11" t="n">
        <v>13</v>
      </c>
      <c r="B18" s="12"/>
      <c r="C18" s="12"/>
      <c r="D18" s="12"/>
      <c r="E18" s="12"/>
      <c r="F18" s="12"/>
      <c r="G18" s="12"/>
      <c r="H18" s="12"/>
      <c r="I18" s="12"/>
    </row>
    <row r="19" customFormat="false" ht="15" hidden="false" customHeight="false" outlineLevel="0" collapsed="false">
      <c r="A19" s="11" t="n">
        <v>14</v>
      </c>
      <c r="B19" s="12"/>
      <c r="C19" s="12"/>
      <c r="D19" s="12"/>
      <c r="E19" s="12"/>
      <c r="F19" s="12"/>
      <c r="G19" s="12"/>
      <c r="H19" s="12"/>
      <c r="I19" s="12"/>
    </row>
    <row r="20" customFormat="false" ht="15" hidden="false" customHeight="false" outlineLevel="0" collapsed="false">
      <c r="A20" s="11" t="n">
        <v>15</v>
      </c>
      <c r="B20" s="12"/>
      <c r="C20" s="12"/>
      <c r="D20" s="12"/>
      <c r="E20" s="12"/>
      <c r="F20" s="12"/>
      <c r="G20" s="12"/>
      <c r="H20" s="12"/>
      <c r="I20" s="12"/>
    </row>
    <row r="21" customFormat="false" ht="15" hidden="false" customHeight="false" outlineLevel="0" collapsed="false">
      <c r="A21" s="11" t="n">
        <v>16</v>
      </c>
      <c r="B21" s="12"/>
      <c r="C21" s="12"/>
      <c r="D21" s="12"/>
      <c r="E21" s="12"/>
      <c r="F21" s="12"/>
      <c r="G21" s="12"/>
      <c r="H21" s="12"/>
      <c r="I21" s="12"/>
    </row>
    <row r="22" customFormat="false" ht="15" hidden="false" customHeight="false" outlineLevel="0" collapsed="false">
      <c r="A22" s="11" t="n">
        <v>17</v>
      </c>
      <c r="B22" s="12"/>
      <c r="C22" s="12"/>
      <c r="D22" s="12"/>
      <c r="E22" s="12"/>
      <c r="F22" s="12"/>
      <c r="G22" s="12"/>
      <c r="H22" s="12"/>
      <c r="I22" s="12"/>
    </row>
    <row r="23" customFormat="false" ht="15" hidden="false" customHeight="false" outlineLevel="0" collapsed="false">
      <c r="A23" s="11" t="n">
        <v>18</v>
      </c>
      <c r="B23" s="12"/>
      <c r="C23" s="12"/>
      <c r="D23" s="12"/>
      <c r="E23" s="12"/>
      <c r="F23" s="12"/>
      <c r="G23" s="12"/>
      <c r="H23" s="12"/>
      <c r="I23" s="12"/>
    </row>
    <row r="24" customFormat="false" ht="15" hidden="false" customHeight="false" outlineLevel="0" collapsed="false">
      <c r="A24" s="11" t="n">
        <v>19</v>
      </c>
      <c r="B24" s="12"/>
      <c r="C24" s="12"/>
      <c r="D24" s="12"/>
      <c r="E24" s="12"/>
      <c r="F24" s="12"/>
      <c r="G24" s="12"/>
      <c r="H24" s="12"/>
      <c r="I24" s="12"/>
    </row>
    <row r="25" customFormat="false" ht="15" hidden="false" customHeight="false" outlineLevel="0" collapsed="false">
      <c r="A25" s="11" t="n">
        <v>20</v>
      </c>
      <c r="B25" s="12"/>
      <c r="C25" s="12"/>
      <c r="D25" s="12"/>
      <c r="E25" s="12"/>
      <c r="F25" s="12"/>
      <c r="G25" s="12"/>
      <c r="H25" s="12"/>
      <c r="I25" s="12"/>
    </row>
    <row r="26" customFormat="false" ht="15" hidden="false" customHeight="false" outlineLevel="0" collapsed="false">
      <c r="A26" s="11" t="n">
        <v>21</v>
      </c>
      <c r="B26" s="12"/>
      <c r="C26" s="12"/>
      <c r="D26" s="12"/>
      <c r="E26" s="12"/>
      <c r="F26" s="12"/>
      <c r="G26" s="12"/>
      <c r="H26" s="12"/>
      <c r="I26" s="12"/>
    </row>
    <row r="27" customFormat="false" ht="15" hidden="false" customHeight="false" outlineLevel="0" collapsed="false">
      <c r="A27" s="11" t="n">
        <v>22</v>
      </c>
      <c r="B27" s="12"/>
      <c r="C27" s="12"/>
      <c r="D27" s="12"/>
      <c r="E27" s="12"/>
      <c r="F27" s="12"/>
      <c r="G27" s="12"/>
      <c r="H27" s="12"/>
      <c r="I27" s="12"/>
    </row>
    <row r="28" customFormat="false" ht="15" hidden="false" customHeight="false" outlineLevel="0" collapsed="false">
      <c r="A28" s="11" t="n">
        <v>23</v>
      </c>
      <c r="B28" s="12"/>
      <c r="C28" s="12"/>
      <c r="D28" s="12"/>
      <c r="E28" s="12"/>
      <c r="F28" s="12"/>
      <c r="G28" s="12"/>
      <c r="H28" s="12"/>
      <c r="I28" s="12"/>
    </row>
    <row r="29" customFormat="false" ht="15" hidden="false" customHeight="false" outlineLevel="0" collapsed="false">
      <c r="A29" s="11" t="n">
        <v>24</v>
      </c>
      <c r="B29" s="12"/>
      <c r="C29" s="12"/>
      <c r="D29" s="12"/>
      <c r="E29" s="12"/>
      <c r="F29" s="12"/>
      <c r="G29" s="12"/>
      <c r="H29" s="12"/>
      <c r="I29" s="12"/>
    </row>
    <row r="30" customFormat="false" ht="15" hidden="false" customHeight="false" outlineLevel="0" collapsed="false">
      <c r="A30" s="11" t="n">
        <v>25</v>
      </c>
      <c r="B30" s="12"/>
      <c r="C30" s="12"/>
      <c r="D30" s="12"/>
      <c r="E30" s="12"/>
      <c r="F30" s="12"/>
      <c r="G30" s="12"/>
      <c r="H30" s="12"/>
      <c r="I30" s="12"/>
    </row>
    <row r="31" customFormat="false" ht="15" hidden="false" customHeight="false" outlineLevel="0" collapsed="false">
      <c r="A31" s="11" t="n">
        <v>26</v>
      </c>
      <c r="B31" s="12"/>
      <c r="C31" s="12"/>
      <c r="D31" s="12"/>
      <c r="E31" s="12"/>
      <c r="F31" s="12"/>
      <c r="G31" s="12"/>
      <c r="H31" s="12"/>
      <c r="I31" s="12"/>
    </row>
    <row r="32" customFormat="false" ht="15" hidden="false" customHeight="false" outlineLevel="0" collapsed="false">
      <c r="A32" s="11" t="n">
        <v>27</v>
      </c>
      <c r="B32" s="12"/>
      <c r="C32" s="12"/>
      <c r="D32" s="12"/>
      <c r="E32" s="12"/>
      <c r="F32" s="12"/>
      <c r="G32" s="12"/>
      <c r="H32" s="12"/>
      <c r="I32" s="12"/>
    </row>
    <row r="33" customFormat="false" ht="15" hidden="false" customHeight="false" outlineLevel="0" collapsed="false">
      <c r="A33" s="11" t="n">
        <v>28</v>
      </c>
      <c r="B33" s="12"/>
      <c r="C33" s="12"/>
      <c r="D33" s="12"/>
      <c r="E33" s="12"/>
      <c r="F33" s="12"/>
      <c r="G33" s="12"/>
      <c r="H33" s="12"/>
      <c r="I33" s="12"/>
    </row>
    <row r="34" customFormat="false" ht="15" hidden="false" customHeight="false" outlineLevel="0" collapsed="false">
      <c r="A34" s="11" t="n">
        <v>29</v>
      </c>
      <c r="B34" s="12"/>
      <c r="C34" s="12"/>
      <c r="D34" s="12"/>
      <c r="E34" s="12"/>
      <c r="F34" s="12"/>
      <c r="G34" s="12"/>
      <c r="H34" s="12"/>
      <c r="I34" s="12"/>
    </row>
    <row r="35" customFormat="false" ht="15" hidden="false" customHeight="false" outlineLevel="0" collapsed="false">
      <c r="A35" s="11" t="n">
        <v>30</v>
      </c>
      <c r="B35" s="12"/>
      <c r="C35" s="12"/>
      <c r="D35" s="12"/>
      <c r="E35" s="12"/>
      <c r="F35" s="12"/>
      <c r="G35" s="12"/>
      <c r="H35" s="12"/>
      <c r="I35" s="12"/>
    </row>
    <row r="36" customFormat="false" ht="15" hidden="false" customHeight="false" outlineLevel="0" collapsed="false">
      <c r="A36" s="11" t="n">
        <v>31</v>
      </c>
      <c r="B36" s="12"/>
      <c r="C36" s="12"/>
      <c r="D36" s="12"/>
      <c r="E36" s="12"/>
      <c r="F36" s="12"/>
      <c r="G36" s="12"/>
      <c r="H36" s="12"/>
      <c r="I36" s="12"/>
    </row>
    <row r="37" customFormat="false" ht="15" hidden="false" customHeight="false" outlineLevel="0" collapsed="false">
      <c r="A37" s="11" t="n">
        <v>32</v>
      </c>
      <c r="B37" s="12"/>
      <c r="C37" s="12"/>
      <c r="D37" s="12"/>
      <c r="E37" s="12"/>
      <c r="F37" s="12"/>
      <c r="G37" s="12"/>
      <c r="H37" s="12"/>
      <c r="I37" s="12"/>
    </row>
    <row r="38" customFormat="false" ht="15" hidden="false" customHeight="false" outlineLevel="0" collapsed="false">
      <c r="A38" s="11" t="n">
        <v>33</v>
      </c>
      <c r="B38" s="12"/>
      <c r="C38" s="12"/>
      <c r="D38" s="12"/>
      <c r="E38" s="12"/>
      <c r="F38" s="12"/>
      <c r="G38" s="12"/>
      <c r="H38" s="12"/>
      <c r="I38" s="12"/>
    </row>
    <row r="39" customFormat="false" ht="15" hidden="false" customHeight="false" outlineLevel="0" collapsed="false">
      <c r="A39" s="11" t="n">
        <v>34</v>
      </c>
      <c r="B39" s="12"/>
      <c r="C39" s="12"/>
      <c r="D39" s="12"/>
      <c r="E39" s="12"/>
      <c r="F39" s="12"/>
      <c r="G39" s="12"/>
      <c r="H39" s="12"/>
      <c r="I39" s="12"/>
    </row>
    <row r="40" customFormat="false" ht="15" hidden="false" customHeight="false" outlineLevel="0" collapsed="false">
      <c r="A40" s="11" t="n">
        <v>35</v>
      </c>
      <c r="B40" s="12"/>
      <c r="C40" s="12"/>
      <c r="D40" s="12"/>
      <c r="E40" s="12"/>
      <c r="F40" s="12"/>
      <c r="G40" s="12"/>
      <c r="H40" s="12"/>
      <c r="I40" s="12"/>
    </row>
    <row r="41" customFormat="false" ht="15" hidden="false" customHeight="false" outlineLevel="0" collapsed="false">
      <c r="A41" s="11" t="n">
        <v>36</v>
      </c>
      <c r="B41" s="12"/>
      <c r="C41" s="12"/>
      <c r="D41" s="12"/>
      <c r="E41" s="12"/>
      <c r="F41" s="12"/>
      <c r="G41" s="12"/>
      <c r="H41" s="12"/>
      <c r="I41" s="12"/>
    </row>
    <row r="42" customFormat="false" ht="15" hidden="false" customHeight="false" outlineLevel="0" collapsed="false">
      <c r="A42" s="11" t="n">
        <v>37</v>
      </c>
      <c r="B42" s="12"/>
      <c r="C42" s="12"/>
      <c r="D42" s="12"/>
      <c r="E42" s="12"/>
      <c r="F42" s="12"/>
      <c r="G42" s="12"/>
      <c r="H42" s="12"/>
      <c r="I42" s="12"/>
    </row>
    <row r="43" customFormat="false" ht="15" hidden="false" customHeight="false" outlineLevel="0" collapsed="false">
      <c r="A43" s="11" t="n">
        <v>38</v>
      </c>
      <c r="B43" s="12"/>
      <c r="C43" s="12"/>
      <c r="D43" s="12"/>
      <c r="E43" s="12"/>
      <c r="F43" s="12"/>
      <c r="G43" s="12"/>
      <c r="H43" s="12"/>
      <c r="I43" s="12"/>
    </row>
    <row r="44" customFormat="false" ht="15" hidden="false" customHeight="false" outlineLevel="0" collapsed="false">
      <c r="A44" s="11" t="n">
        <v>39</v>
      </c>
      <c r="B44" s="12"/>
      <c r="C44" s="12"/>
      <c r="D44" s="12"/>
      <c r="E44" s="12"/>
      <c r="F44" s="12"/>
      <c r="G44" s="12"/>
      <c r="H44" s="12"/>
      <c r="I44" s="12"/>
    </row>
    <row r="45" customFormat="false" ht="15" hidden="false" customHeight="false" outlineLevel="0" collapsed="false">
      <c r="A45" s="11" t="n">
        <v>40</v>
      </c>
      <c r="B45" s="12"/>
      <c r="C45" s="12"/>
      <c r="D45" s="12"/>
      <c r="E45" s="12"/>
      <c r="F45" s="12"/>
      <c r="G45" s="12"/>
      <c r="H45" s="12"/>
      <c r="I45" s="12"/>
    </row>
    <row r="46" customFormat="false" ht="15" hidden="false" customHeight="false" outlineLevel="0" collapsed="false">
      <c r="A46" s="11" t="n">
        <v>41</v>
      </c>
      <c r="B46" s="12"/>
      <c r="C46" s="12"/>
      <c r="D46" s="12"/>
      <c r="E46" s="12"/>
      <c r="F46" s="12"/>
      <c r="G46" s="12"/>
      <c r="H46" s="12"/>
      <c r="I46" s="12"/>
    </row>
    <row r="47" customFormat="false" ht="15" hidden="false" customHeight="false" outlineLevel="0" collapsed="false">
      <c r="A47" s="11" t="n">
        <v>42</v>
      </c>
      <c r="B47" s="12"/>
      <c r="C47" s="12"/>
      <c r="D47" s="12"/>
      <c r="E47" s="12"/>
      <c r="F47" s="12"/>
      <c r="G47" s="12"/>
      <c r="H47" s="12"/>
      <c r="I47" s="12"/>
    </row>
    <row r="48" customFormat="false" ht="15" hidden="false" customHeight="false" outlineLevel="0" collapsed="false">
      <c r="A48" s="11" t="n">
        <v>43</v>
      </c>
      <c r="B48" s="12"/>
      <c r="C48" s="12"/>
      <c r="D48" s="12"/>
      <c r="E48" s="12"/>
      <c r="F48" s="12"/>
      <c r="G48" s="12"/>
      <c r="H48" s="12"/>
      <c r="I48" s="12"/>
    </row>
    <row r="49" customFormat="false" ht="15" hidden="false" customHeight="false" outlineLevel="0" collapsed="false">
      <c r="A49" s="11" t="n">
        <v>44</v>
      </c>
      <c r="B49" s="12"/>
      <c r="C49" s="12"/>
      <c r="D49" s="12"/>
      <c r="E49" s="12"/>
      <c r="F49" s="12"/>
      <c r="G49" s="12"/>
      <c r="H49" s="12"/>
      <c r="I49" s="12"/>
    </row>
    <row r="50" customFormat="false" ht="15" hidden="false" customHeight="false" outlineLevel="0" collapsed="false">
      <c r="A50" s="11" t="n">
        <v>45</v>
      </c>
      <c r="B50" s="12"/>
      <c r="C50" s="12"/>
      <c r="D50" s="12"/>
      <c r="E50" s="12"/>
      <c r="F50" s="12"/>
      <c r="G50" s="12"/>
      <c r="H50" s="12"/>
      <c r="I50" s="12"/>
    </row>
    <row r="51" customFormat="false" ht="15" hidden="false" customHeight="false" outlineLevel="0" collapsed="false">
      <c r="A51" s="11" t="n">
        <v>46</v>
      </c>
      <c r="B51" s="12"/>
      <c r="C51" s="12"/>
      <c r="D51" s="12"/>
      <c r="E51" s="12"/>
      <c r="F51" s="12"/>
      <c r="G51" s="12"/>
      <c r="H51" s="12"/>
      <c r="I51" s="12"/>
    </row>
    <row r="52" customFormat="false" ht="15" hidden="false" customHeight="false" outlineLevel="0" collapsed="false">
      <c r="A52" s="11" t="n">
        <v>47</v>
      </c>
      <c r="B52" s="12"/>
      <c r="C52" s="12"/>
      <c r="D52" s="12"/>
      <c r="E52" s="12"/>
      <c r="F52" s="12"/>
      <c r="G52" s="12"/>
      <c r="H52" s="12"/>
      <c r="I52" s="12"/>
    </row>
    <row r="53" customFormat="false" ht="15" hidden="false" customHeight="false" outlineLevel="0" collapsed="false">
      <c r="A53" s="11" t="n">
        <v>48</v>
      </c>
      <c r="B53" s="12"/>
      <c r="C53" s="12"/>
      <c r="D53" s="12"/>
      <c r="E53" s="12"/>
      <c r="F53" s="12"/>
      <c r="G53" s="12"/>
      <c r="H53" s="12"/>
      <c r="I53" s="12"/>
    </row>
    <row r="54" customFormat="false" ht="15" hidden="false" customHeight="false" outlineLevel="0" collapsed="false">
      <c r="A54" s="11" t="n">
        <v>49</v>
      </c>
      <c r="B54" s="12"/>
      <c r="C54" s="12"/>
      <c r="D54" s="12"/>
      <c r="E54" s="12"/>
      <c r="F54" s="12"/>
      <c r="G54" s="12"/>
      <c r="H54" s="12"/>
      <c r="I54" s="12"/>
    </row>
    <row r="55" customFormat="false" ht="15" hidden="false" customHeight="false" outlineLevel="0" collapsed="false">
      <c r="A55" s="11" t="n">
        <v>50</v>
      </c>
      <c r="B55" s="12"/>
      <c r="C55" s="12"/>
      <c r="D55" s="12"/>
      <c r="E55" s="12"/>
      <c r="F55" s="12"/>
      <c r="G55" s="12"/>
      <c r="H55" s="12"/>
      <c r="I55" s="12"/>
    </row>
    <row r="56" customFormat="false" ht="15" hidden="false" customHeight="false" outlineLevel="0" collapsed="false">
      <c r="A56" s="11" t="n">
        <v>51</v>
      </c>
      <c r="B56" s="12"/>
      <c r="C56" s="12"/>
      <c r="D56" s="12"/>
      <c r="E56" s="12"/>
      <c r="F56" s="12"/>
      <c r="G56" s="12"/>
      <c r="H56" s="12"/>
      <c r="I56" s="12"/>
    </row>
    <row r="57" customFormat="false" ht="15" hidden="false" customHeight="false" outlineLevel="0" collapsed="false">
      <c r="A57" s="11" t="n">
        <v>52</v>
      </c>
      <c r="B57" s="12"/>
      <c r="C57" s="12"/>
      <c r="D57" s="12"/>
      <c r="E57" s="12"/>
      <c r="F57" s="12"/>
      <c r="G57" s="12"/>
      <c r="H57" s="12"/>
      <c r="I57" s="12"/>
    </row>
    <row r="58" customFormat="false" ht="15" hidden="false" customHeight="false" outlineLevel="0" collapsed="false">
      <c r="A58" s="11" t="n">
        <v>53</v>
      </c>
      <c r="B58" s="12"/>
      <c r="C58" s="12"/>
      <c r="D58" s="12"/>
      <c r="E58" s="12"/>
      <c r="F58" s="12"/>
      <c r="G58" s="12"/>
      <c r="H58" s="12"/>
      <c r="I58" s="12"/>
    </row>
    <row r="59" customFormat="false" ht="15" hidden="false" customHeight="false" outlineLevel="0" collapsed="false">
      <c r="A59" s="11" t="n">
        <v>54</v>
      </c>
      <c r="B59" s="12"/>
      <c r="C59" s="12"/>
      <c r="D59" s="12"/>
      <c r="E59" s="12"/>
      <c r="F59" s="12"/>
      <c r="G59" s="12"/>
      <c r="H59" s="12"/>
      <c r="I59" s="12"/>
    </row>
    <row r="60" customFormat="false" ht="15" hidden="false" customHeight="false" outlineLevel="0" collapsed="false">
      <c r="A60" s="11" t="n">
        <v>55</v>
      </c>
      <c r="B60" s="12"/>
      <c r="C60" s="12"/>
      <c r="D60" s="12"/>
      <c r="E60" s="12"/>
      <c r="F60" s="12"/>
      <c r="G60" s="12"/>
      <c r="H60" s="12"/>
      <c r="I60" s="12"/>
    </row>
    <row r="61" customFormat="false" ht="15" hidden="false" customHeight="false" outlineLevel="0" collapsed="false">
      <c r="A61" s="11" t="n">
        <v>56</v>
      </c>
      <c r="B61" s="12"/>
      <c r="C61" s="12"/>
      <c r="D61" s="12"/>
      <c r="E61" s="12"/>
      <c r="F61" s="12"/>
      <c r="G61" s="12"/>
      <c r="H61" s="12"/>
      <c r="I61" s="12"/>
    </row>
    <row r="62" customFormat="false" ht="15" hidden="false" customHeight="false" outlineLevel="0" collapsed="false">
      <c r="A62" s="11" t="n">
        <v>57</v>
      </c>
      <c r="B62" s="12"/>
      <c r="C62" s="12"/>
      <c r="D62" s="12"/>
      <c r="E62" s="12"/>
      <c r="F62" s="12"/>
      <c r="G62" s="12"/>
      <c r="H62" s="12"/>
      <c r="I62" s="12"/>
    </row>
    <row r="63" customFormat="false" ht="15" hidden="false" customHeight="false" outlineLevel="0" collapsed="false">
      <c r="A63" s="11" t="n">
        <v>58</v>
      </c>
      <c r="B63" s="12"/>
      <c r="C63" s="12"/>
      <c r="D63" s="12"/>
      <c r="E63" s="12"/>
      <c r="F63" s="12"/>
      <c r="G63" s="12"/>
      <c r="H63" s="12"/>
      <c r="I63" s="12"/>
    </row>
    <row r="64" customFormat="false" ht="15" hidden="false" customHeight="false" outlineLevel="0" collapsed="false">
      <c r="A64" s="11" t="n">
        <v>59</v>
      </c>
      <c r="B64" s="12"/>
      <c r="C64" s="12"/>
      <c r="D64" s="12"/>
      <c r="E64" s="12"/>
      <c r="F64" s="12"/>
      <c r="G64" s="12"/>
      <c r="H64" s="12"/>
      <c r="I64" s="12"/>
    </row>
    <row r="65" customFormat="false" ht="15" hidden="false" customHeight="false" outlineLevel="0" collapsed="false">
      <c r="A65" s="11" t="n">
        <v>60</v>
      </c>
      <c r="B65" s="12"/>
      <c r="C65" s="12"/>
      <c r="D65" s="12"/>
      <c r="E65" s="12"/>
      <c r="F65" s="12"/>
      <c r="G65" s="12"/>
      <c r="H65" s="12"/>
      <c r="I65" s="12"/>
    </row>
    <row r="66" customFormat="false" ht="15" hidden="false" customHeight="false" outlineLevel="0" collapsed="false">
      <c r="A66" s="11" t="n">
        <v>61</v>
      </c>
      <c r="B66" s="12"/>
      <c r="C66" s="12"/>
      <c r="D66" s="12"/>
      <c r="E66" s="12"/>
      <c r="F66" s="12"/>
      <c r="G66" s="12"/>
      <c r="H66" s="12"/>
      <c r="I66" s="12"/>
    </row>
    <row r="67" customFormat="false" ht="15" hidden="false" customHeight="false" outlineLevel="0" collapsed="false">
      <c r="A67" s="11" t="n">
        <v>62</v>
      </c>
      <c r="B67" s="12"/>
      <c r="C67" s="12"/>
      <c r="D67" s="12"/>
      <c r="E67" s="12"/>
      <c r="F67" s="12"/>
      <c r="G67" s="12"/>
      <c r="H67" s="12"/>
      <c r="I67" s="12"/>
    </row>
    <row r="68" customFormat="false" ht="15" hidden="false" customHeight="false" outlineLevel="0" collapsed="false">
      <c r="A68" s="11" t="n">
        <v>63</v>
      </c>
      <c r="B68" s="12"/>
      <c r="C68" s="12"/>
      <c r="D68" s="12"/>
      <c r="E68" s="12"/>
      <c r="F68" s="12"/>
      <c r="G68" s="12"/>
      <c r="H68" s="12"/>
      <c r="I68" s="12"/>
    </row>
    <row r="69" customFormat="false" ht="15" hidden="false" customHeight="false" outlineLevel="0" collapsed="false">
      <c r="A69" s="11" t="n">
        <v>64</v>
      </c>
      <c r="B69" s="12"/>
      <c r="C69" s="12"/>
      <c r="D69" s="12"/>
      <c r="E69" s="12"/>
      <c r="F69" s="12"/>
      <c r="G69" s="12"/>
      <c r="H69" s="12"/>
      <c r="I69" s="12"/>
    </row>
    <row r="70" customFormat="false" ht="15" hidden="false" customHeight="false" outlineLevel="0" collapsed="false">
      <c r="A70" s="11" t="n">
        <v>65</v>
      </c>
      <c r="B70" s="12"/>
      <c r="C70" s="12"/>
      <c r="D70" s="12"/>
      <c r="E70" s="12"/>
      <c r="F70" s="12"/>
      <c r="G70" s="12"/>
      <c r="H70" s="12"/>
      <c r="I70" s="12"/>
    </row>
    <row r="71" customFormat="false" ht="15" hidden="false" customHeight="false" outlineLevel="0" collapsed="false">
      <c r="A71" s="11" t="n">
        <v>66</v>
      </c>
      <c r="B71" s="12"/>
      <c r="C71" s="12"/>
      <c r="D71" s="12"/>
      <c r="E71" s="12"/>
      <c r="F71" s="12"/>
      <c r="G71" s="12"/>
      <c r="H71" s="12"/>
      <c r="I71" s="12"/>
    </row>
    <row r="72" customFormat="false" ht="15" hidden="false" customHeight="false" outlineLevel="0" collapsed="false">
      <c r="A72" s="11" t="n">
        <v>67</v>
      </c>
      <c r="B72" s="12"/>
      <c r="C72" s="12"/>
      <c r="D72" s="12"/>
      <c r="E72" s="12"/>
      <c r="F72" s="12"/>
      <c r="G72" s="12"/>
      <c r="H72" s="12"/>
      <c r="I72" s="12"/>
    </row>
    <row r="73" customFormat="false" ht="15" hidden="false" customHeight="false" outlineLevel="0" collapsed="false">
      <c r="A73" s="11" t="n">
        <v>68</v>
      </c>
      <c r="B73" s="12"/>
      <c r="C73" s="12"/>
      <c r="D73" s="12"/>
      <c r="E73" s="12"/>
      <c r="F73" s="12"/>
      <c r="G73" s="12"/>
      <c r="H73" s="12"/>
      <c r="I73" s="12"/>
    </row>
    <row r="74" customFormat="false" ht="15" hidden="false" customHeight="false" outlineLevel="0" collapsed="false">
      <c r="A74" s="11" t="n">
        <v>69</v>
      </c>
      <c r="B74" s="12"/>
      <c r="C74" s="12"/>
      <c r="D74" s="12"/>
      <c r="E74" s="12"/>
      <c r="F74" s="12"/>
      <c r="G74" s="12"/>
      <c r="H74" s="12"/>
      <c r="I74" s="12"/>
    </row>
    <row r="75" customFormat="false" ht="15" hidden="false" customHeight="false" outlineLevel="0" collapsed="false">
      <c r="A75" s="11" t="n">
        <v>70</v>
      </c>
      <c r="B75" s="12"/>
      <c r="C75" s="12"/>
      <c r="D75" s="12"/>
      <c r="E75" s="12"/>
      <c r="F75" s="12"/>
      <c r="G75" s="12"/>
      <c r="H75" s="12"/>
      <c r="I75" s="12"/>
    </row>
    <row r="76" customFormat="false" ht="15" hidden="false" customHeight="false" outlineLevel="0" collapsed="false">
      <c r="A76" s="11" t="n">
        <v>71</v>
      </c>
      <c r="B76" s="12"/>
      <c r="C76" s="12"/>
      <c r="D76" s="12"/>
      <c r="E76" s="12"/>
      <c r="F76" s="12"/>
      <c r="G76" s="12"/>
      <c r="H76" s="12"/>
      <c r="I76" s="12"/>
    </row>
    <row r="77" customFormat="false" ht="15" hidden="false" customHeight="false" outlineLevel="0" collapsed="false">
      <c r="A77" s="11" t="n">
        <v>72</v>
      </c>
      <c r="B77" s="12"/>
      <c r="C77" s="12"/>
      <c r="D77" s="12"/>
      <c r="E77" s="12"/>
      <c r="F77" s="12"/>
      <c r="G77" s="12"/>
      <c r="H77" s="12"/>
      <c r="I77" s="12"/>
    </row>
    <row r="78" customFormat="false" ht="15" hidden="false" customHeight="false" outlineLevel="0" collapsed="false">
      <c r="A78" s="11" t="n">
        <v>73</v>
      </c>
      <c r="B78" s="12"/>
      <c r="C78" s="12"/>
      <c r="D78" s="12"/>
      <c r="E78" s="12"/>
      <c r="F78" s="12"/>
      <c r="G78" s="12"/>
      <c r="H78" s="12"/>
      <c r="I78" s="12"/>
    </row>
    <row r="79" customFormat="false" ht="15" hidden="false" customHeight="false" outlineLevel="0" collapsed="false">
      <c r="A79" s="11" t="n">
        <v>74</v>
      </c>
      <c r="B79" s="12"/>
      <c r="C79" s="12"/>
      <c r="D79" s="12"/>
      <c r="E79" s="12"/>
      <c r="F79" s="12"/>
      <c r="G79" s="12"/>
      <c r="H79" s="12"/>
      <c r="I79" s="12"/>
    </row>
    <row r="80" customFormat="false" ht="15" hidden="false" customHeight="false" outlineLevel="0" collapsed="false">
      <c r="A80" s="11" t="n">
        <v>75</v>
      </c>
      <c r="B80" s="12"/>
      <c r="C80" s="12"/>
      <c r="D80" s="12"/>
      <c r="E80" s="12"/>
      <c r="F80" s="12"/>
      <c r="G80" s="12"/>
      <c r="H80" s="12"/>
      <c r="I80" s="12"/>
    </row>
    <row r="81" customFormat="false" ht="15" hidden="false" customHeight="false" outlineLevel="0" collapsed="false">
      <c r="A81" s="11" t="n">
        <v>76</v>
      </c>
      <c r="B81" s="12"/>
      <c r="C81" s="12"/>
      <c r="D81" s="12"/>
      <c r="E81" s="12"/>
      <c r="F81" s="12"/>
      <c r="G81" s="12"/>
      <c r="H81" s="12"/>
      <c r="I81" s="12"/>
    </row>
    <row r="82" customFormat="false" ht="15" hidden="false" customHeight="false" outlineLevel="0" collapsed="false">
      <c r="A82" s="11" t="n">
        <v>77</v>
      </c>
      <c r="B82" s="12"/>
      <c r="C82" s="12"/>
      <c r="D82" s="12"/>
      <c r="E82" s="12"/>
      <c r="F82" s="12"/>
      <c r="G82" s="12"/>
      <c r="H82" s="12"/>
      <c r="I82" s="12"/>
    </row>
    <row r="83" customFormat="false" ht="15" hidden="false" customHeight="false" outlineLevel="0" collapsed="false">
      <c r="A83" s="11" t="n">
        <v>78</v>
      </c>
      <c r="B83" s="12"/>
      <c r="C83" s="12"/>
      <c r="D83" s="12"/>
      <c r="E83" s="12"/>
      <c r="F83" s="12"/>
      <c r="G83" s="12"/>
      <c r="H83" s="12"/>
      <c r="I83" s="12"/>
    </row>
    <row r="84" customFormat="false" ht="15" hidden="false" customHeight="false" outlineLevel="0" collapsed="false">
      <c r="A84" s="11" t="n">
        <v>79</v>
      </c>
      <c r="B84" s="12"/>
      <c r="C84" s="12"/>
      <c r="D84" s="12"/>
      <c r="E84" s="12"/>
      <c r="F84" s="12"/>
      <c r="G84" s="12"/>
      <c r="H84" s="12"/>
      <c r="I84" s="12"/>
    </row>
    <row r="85" customFormat="false" ht="15" hidden="false" customHeight="false" outlineLevel="0" collapsed="false">
      <c r="A85" s="11" t="n">
        <v>80</v>
      </c>
      <c r="B85" s="12"/>
      <c r="C85" s="12"/>
      <c r="D85" s="12"/>
      <c r="E85" s="12"/>
      <c r="F85" s="12"/>
      <c r="G85" s="12"/>
      <c r="H85" s="12"/>
      <c r="I85" s="12"/>
    </row>
    <row r="86" customFormat="false" ht="15" hidden="false" customHeight="false" outlineLevel="0" collapsed="false">
      <c r="A86" s="11" t="n">
        <v>81</v>
      </c>
      <c r="B86" s="12"/>
      <c r="C86" s="12"/>
      <c r="D86" s="12"/>
      <c r="E86" s="12"/>
      <c r="F86" s="12"/>
      <c r="G86" s="12"/>
      <c r="H86" s="12"/>
      <c r="I86" s="12"/>
    </row>
    <row r="87" customFormat="false" ht="15" hidden="false" customHeight="false" outlineLevel="0" collapsed="false">
      <c r="A87" s="11" t="n">
        <v>82</v>
      </c>
      <c r="B87" s="12"/>
      <c r="C87" s="12"/>
      <c r="D87" s="12"/>
      <c r="E87" s="12"/>
      <c r="F87" s="12"/>
      <c r="G87" s="12"/>
      <c r="H87" s="12"/>
      <c r="I87" s="12"/>
    </row>
    <row r="88" customFormat="false" ht="15" hidden="false" customHeight="false" outlineLevel="0" collapsed="false">
      <c r="A88" s="11" t="n">
        <v>83</v>
      </c>
      <c r="B88" s="12"/>
      <c r="C88" s="12"/>
      <c r="D88" s="12"/>
      <c r="E88" s="12"/>
      <c r="F88" s="12"/>
      <c r="G88" s="12"/>
      <c r="H88" s="12"/>
      <c r="I88" s="12"/>
    </row>
    <row r="89" customFormat="false" ht="15" hidden="false" customHeight="false" outlineLevel="0" collapsed="false">
      <c r="A89" s="11" t="n">
        <v>84</v>
      </c>
      <c r="B89" s="12"/>
      <c r="C89" s="12"/>
      <c r="D89" s="12"/>
      <c r="E89" s="12"/>
      <c r="F89" s="12"/>
      <c r="G89" s="12"/>
      <c r="H89" s="12"/>
      <c r="I89" s="12"/>
    </row>
    <row r="90" customFormat="false" ht="15" hidden="false" customHeight="false" outlineLevel="0" collapsed="false">
      <c r="A90" s="11" t="n">
        <v>85</v>
      </c>
      <c r="B90" s="12"/>
      <c r="C90" s="12"/>
      <c r="D90" s="12"/>
      <c r="E90" s="12"/>
      <c r="F90" s="12"/>
      <c r="G90" s="12"/>
      <c r="H90" s="12"/>
      <c r="I90" s="12"/>
    </row>
    <row r="91" customFormat="false" ht="15" hidden="false" customHeight="false" outlineLevel="0" collapsed="false">
      <c r="A91" s="11" t="n">
        <v>86</v>
      </c>
      <c r="B91" s="12"/>
      <c r="C91" s="12"/>
      <c r="D91" s="12"/>
      <c r="E91" s="12"/>
      <c r="F91" s="12"/>
      <c r="G91" s="12"/>
      <c r="H91" s="12"/>
      <c r="I91" s="12"/>
    </row>
    <row r="92" customFormat="false" ht="15" hidden="false" customHeight="false" outlineLevel="0" collapsed="false">
      <c r="A92" s="11" t="n">
        <v>87</v>
      </c>
      <c r="B92" s="12"/>
      <c r="C92" s="12"/>
      <c r="D92" s="12"/>
      <c r="E92" s="12"/>
      <c r="F92" s="12"/>
      <c r="G92" s="12"/>
      <c r="H92" s="12"/>
      <c r="I92" s="12"/>
    </row>
    <row r="93" customFormat="false" ht="15" hidden="false" customHeight="false" outlineLevel="0" collapsed="false">
      <c r="A93" s="11" t="n">
        <v>88</v>
      </c>
      <c r="B93" s="12"/>
      <c r="C93" s="12"/>
      <c r="D93" s="12"/>
      <c r="E93" s="12"/>
      <c r="F93" s="12"/>
      <c r="G93" s="12"/>
      <c r="H93" s="12"/>
      <c r="I93" s="12"/>
    </row>
    <row r="94" customFormat="false" ht="15" hidden="false" customHeight="false" outlineLevel="0" collapsed="false">
      <c r="A94" s="11" t="n">
        <v>89</v>
      </c>
      <c r="B94" s="12"/>
      <c r="C94" s="12"/>
      <c r="D94" s="12"/>
      <c r="E94" s="12"/>
      <c r="F94" s="12"/>
      <c r="G94" s="12"/>
      <c r="H94" s="12"/>
      <c r="I94" s="12"/>
    </row>
    <row r="95" customFormat="false" ht="15" hidden="false" customHeight="false" outlineLevel="0" collapsed="false">
      <c r="A95" s="11" t="n">
        <v>90</v>
      </c>
      <c r="B95" s="12"/>
      <c r="C95" s="12"/>
      <c r="D95" s="12"/>
      <c r="E95" s="12"/>
      <c r="F95" s="12"/>
      <c r="G95" s="12"/>
      <c r="H95" s="12"/>
      <c r="I95" s="12"/>
    </row>
    <row r="96" customFormat="false" ht="15" hidden="false" customHeight="false" outlineLevel="0" collapsed="false">
      <c r="A96" s="11" t="n">
        <v>91</v>
      </c>
      <c r="B96" s="12"/>
      <c r="C96" s="12"/>
      <c r="D96" s="12"/>
      <c r="E96" s="12"/>
      <c r="F96" s="12"/>
      <c r="G96" s="12"/>
      <c r="H96" s="12"/>
      <c r="I96" s="12"/>
    </row>
    <row r="97" customFormat="false" ht="15" hidden="false" customHeight="false" outlineLevel="0" collapsed="false">
      <c r="A97" s="11" t="n">
        <v>92</v>
      </c>
      <c r="B97" s="12"/>
      <c r="C97" s="12"/>
      <c r="D97" s="12"/>
      <c r="E97" s="12"/>
      <c r="F97" s="12"/>
      <c r="G97" s="12"/>
      <c r="H97" s="12"/>
      <c r="I97" s="12"/>
    </row>
    <row r="98" customFormat="false" ht="15" hidden="false" customHeight="false" outlineLevel="0" collapsed="false">
      <c r="A98" s="11" t="n">
        <v>93</v>
      </c>
      <c r="B98" s="12"/>
      <c r="C98" s="12"/>
      <c r="D98" s="12"/>
      <c r="E98" s="12"/>
      <c r="F98" s="12"/>
      <c r="G98" s="12"/>
      <c r="H98" s="12"/>
      <c r="I98" s="12"/>
    </row>
    <row r="99" customFormat="false" ht="15" hidden="false" customHeight="false" outlineLevel="0" collapsed="false">
      <c r="A99" s="11" t="n">
        <v>94</v>
      </c>
      <c r="B99" s="12"/>
      <c r="C99" s="12"/>
      <c r="D99" s="12"/>
      <c r="E99" s="12"/>
      <c r="F99" s="12"/>
      <c r="G99" s="12"/>
      <c r="H99" s="12"/>
      <c r="I99" s="12"/>
    </row>
    <row r="100" customFormat="false" ht="15" hidden="false" customHeight="false" outlineLevel="0" collapsed="false">
      <c r="A100" s="11" t="n">
        <v>95</v>
      </c>
      <c r="B100" s="12"/>
      <c r="C100" s="12"/>
      <c r="D100" s="12"/>
      <c r="E100" s="12"/>
      <c r="F100" s="12"/>
      <c r="G100" s="12"/>
      <c r="H100" s="12"/>
      <c r="I100" s="12"/>
    </row>
    <row r="101" customFormat="false" ht="15" hidden="false" customHeight="false" outlineLevel="0" collapsed="false">
      <c r="A101" s="11" t="n">
        <v>96</v>
      </c>
      <c r="B101" s="12"/>
      <c r="C101" s="12"/>
      <c r="D101" s="12"/>
      <c r="E101" s="12"/>
      <c r="F101" s="12"/>
      <c r="G101" s="12"/>
      <c r="H101" s="12"/>
      <c r="I101" s="12"/>
    </row>
    <row r="102" customFormat="false" ht="15" hidden="false" customHeight="false" outlineLevel="0" collapsed="false">
      <c r="A102" s="11" t="n">
        <v>97</v>
      </c>
      <c r="B102" s="12"/>
      <c r="C102" s="12"/>
      <c r="D102" s="12"/>
      <c r="E102" s="12"/>
      <c r="F102" s="12"/>
      <c r="G102" s="12"/>
      <c r="H102" s="12"/>
      <c r="I102" s="12"/>
    </row>
    <row r="103" customFormat="false" ht="15" hidden="false" customHeight="false" outlineLevel="0" collapsed="false">
      <c r="A103" s="11" t="n">
        <v>98</v>
      </c>
      <c r="B103" s="12"/>
      <c r="C103" s="12"/>
      <c r="D103" s="12"/>
      <c r="E103" s="12"/>
      <c r="F103" s="12"/>
      <c r="G103" s="12"/>
      <c r="H103" s="12"/>
      <c r="I103" s="12"/>
    </row>
    <row r="104" customFormat="false" ht="15" hidden="false" customHeight="false" outlineLevel="0" collapsed="false">
      <c r="A104" s="11" t="n">
        <v>99</v>
      </c>
      <c r="B104" s="12"/>
      <c r="C104" s="12"/>
      <c r="D104" s="12"/>
      <c r="E104" s="12"/>
      <c r="F104" s="12"/>
      <c r="G104" s="12"/>
      <c r="H104" s="12"/>
      <c r="I104" s="12"/>
    </row>
    <row r="105" customFormat="false" ht="15" hidden="false" customHeight="false" outlineLevel="0" collapsed="false">
      <c r="A105" s="11" t="n">
        <v>100</v>
      </c>
      <c r="B105" s="12"/>
      <c r="C105" s="12"/>
      <c r="D105" s="12"/>
      <c r="E105" s="12"/>
      <c r="F105" s="12"/>
      <c r="G105" s="12"/>
      <c r="H105" s="12"/>
      <c r="I105" s="12"/>
    </row>
    <row r="106" customFormat="false" ht="15" hidden="false" customHeight="false" outlineLevel="0" collapsed="false">
      <c r="A106" s="11" t="n">
        <v>101</v>
      </c>
      <c r="B106" s="12"/>
      <c r="C106" s="12"/>
      <c r="D106" s="12"/>
      <c r="E106" s="12"/>
      <c r="F106" s="12"/>
      <c r="G106" s="12"/>
      <c r="H106" s="12"/>
      <c r="I106" s="12"/>
    </row>
    <row r="107" customFormat="false" ht="15" hidden="false" customHeight="false" outlineLevel="0" collapsed="false">
      <c r="A107" s="11" t="n">
        <v>102</v>
      </c>
      <c r="B107" s="12"/>
      <c r="C107" s="12"/>
      <c r="D107" s="12"/>
      <c r="E107" s="12"/>
      <c r="F107" s="12"/>
      <c r="G107" s="12"/>
      <c r="H107" s="12"/>
      <c r="I107" s="12"/>
    </row>
    <row r="108" customFormat="false" ht="15" hidden="false" customHeight="false" outlineLevel="0" collapsed="false">
      <c r="A108" s="11" t="n">
        <v>103</v>
      </c>
      <c r="B108" s="12"/>
      <c r="C108" s="12"/>
      <c r="D108" s="12"/>
      <c r="E108" s="12"/>
      <c r="F108" s="12"/>
      <c r="G108" s="12"/>
      <c r="H108" s="12"/>
      <c r="I108" s="12"/>
    </row>
    <row r="109" customFormat="false" ht="15" hidden="false" customHeight="false" outlineLevel="0" collapsed="false">
      <c r="A109" s="11" t="n">
        <v>104</v>
      </c>
      <c r="B109" s="12"/>
      <c r="C109" s="12"/>
      <c r="D109" s="12"/>
      <c r="E109" s="12"/>
      <c r="F109" s="12"/>
      <c r="G109" s="12"/>
      <c r="H109" s="12"/>
      <c r="I109" s="12"/>
    </row>
    <row r="110" customFormat="false" ht="15" hidden="false" customHeight="false" outlineLevel="0" collapsed="false">
      <c r="A110" s="11" t="n">
        <v>105</v>
      </c>
      <c r="B110" s="12"/>
      <c r="C110" s="12"/>
      <c r="D110" s="12"/>
      <c r="E110" s="12"/>
      <c r="F110" s="12"/>
      <c r="G110" s="12"/>
      <c r="H110" s="12"/>
      <c r="I110" s="12"/>
    </row>
    <row r="111" customFormat="false" ht="15" hidden="false" customHeight="false" outlineLevel="0" collapsed="false">
      <c r="A111" s="11" t="n">
        <v>106</v>
      </c>
      <c r="B111" s="12"/>
      <c r="C111" s="12"/>
      <c r="D111" s="12"/>
      <c r="E111" s="12"/>
      <c r="F111" s="12"/>
      <c r="G111" s="12"/>
      <c r="H111" s="12"/>
      <c r="I111" s="12"/>
    </row>
    <row r="112" customFormat="false" ht="15" hidden="false" customHeight="false" outlineLevel="0" collapsed="false">
      <c r="A112" s="11" t="n">
        <v>107</v>
      </c>
      <c r="B112" s="12"/>
      <c r="C112" s="12"/>
      <c r="D112" s="12"/>
      <c r="E112" s="12"/>
      <c r="F112" s="12"/>
      <c r="G112" s="12"/>
      <c r="H112" s="12"/>
      <c r="I112" s="12"/>
    </row>
    <row r="113" customFormat="false" ht="15" hidden="false" customHeight="false" outlineLevel="0" collapsed="false">
      <c r="A113" s="11" t="n">
        <v>108</v>
      </c>
      <c r="B113" s="12"/>
      <c r="C113" s="12"/>
      <c r="D113" s="12"/>
      <c r="E113" s="12"/>
      <c r="F113" s="12"/>
      <c r="G113" s="12"/>
      <c r="H113" s="12"/>
      <c r="I113" s="12"/>
    </row>
    <row r="114" customFormat="false" ht="15" hidden="false" customHeight="false" outlineLevel="0" collapsed="false">
      <c r="A114" s="11" t="n">
        <v>109</v>
      </c>
      <c r="B114" s="12"/>
      <c r="C114" s="12"/>
      <c r="D114" s="12"/>
      <c r="E114" s="12"/>
      <c r="F114" s="12"/>
      <c r="G114" s="12"/>
      <c r="H114" s="12"/>
      <c r="I114" s="12"/>
    </row>
    <row r="115" customFormat="false" ht="15" hidden="false" customHeight="false" outlineLevel="0" collapsed="false">
      <c r="A115" s="11" t="n">
        <v>110</v>
      </c>
      <c r="B115" s="12"/>
      <c r="C115" s="12"/>
      <c r="D115" s="12"/>
      <c r="E115" s="12"/>
      <c r="F115" s="12"/>
      <c r="G115" s="12"/>
      <c r="H115" s="12"/>
      <c r="I115" s="12"/>
    </row>
    <row r="116" customFormat="false" ht="15" hidden="false" customHeight="false" outlineLevel="0" collapsed="false">
      <c r="A116" s="11" t="n">
        <v>111</v>
      </c>
      <c r="B116" s="12"/>
      <c r="C116" s="12"/>
      <c r="D116" s="12"/>
      <c r="E116" s="12"/>
      <c r="F116" s="12"/>
      <c r="G116" s="12"/>
      <c r="H116" s="12"/>
      <c r="I116" s="12"/>
    </row>
    <row r="117" customFormat="false" ht="15" hidden="false" customHeight="false" outlineLevel="0" collapsed="false">
      <c r="A117" s="11" t="n">
        <v>112</v>
      </c>
      <c r="B117" s="12"/>
      <c r="C117" s="12"/>
      <c r="D117" s="12"/>
      <c r="E117" s="12"/>
      <c r="F117" s="12"/>
      <c r="G117" s="12"/>
      <c r="H117" s="12"/>
      <c r="I117" s="12"/>
    </row>
    <row r="118" customFormat="false" ht="15" hidden="false" customHeight="false" outlineLevel="0" collapsed="false">
      <c r="A118" s="11" t="n">
        <v>113</v>
      </c>
      <c r="B118" s="12"/>
      <c r="C118" s="12"/>
      <c r="D118" s="12"/>
      <c r="E118" s="12"/>
      <c r="F118" s="12"/>
      <c r="G118" s="12"/>
      <c r="H118" s="12"/>
      <c r="I118" s="12"/>
    </row>
    <row r="119" customFormat="false" ht="15" hidden="false" customHeight="false" outlineLevel="0" collapsed="false">
      <c r="A119" s="11" t="n">
        <v>114</v>
      </c>
      <c r="B119" s="12"/>
      <c r="C119" s="12"/>
      <c r="D119" s="12"/>
      <c r="E119" s="12"/>
      <c r="F119" s="12"/>
      <c r="G119" s="12"/>
      <c r="H119" s="12"/>
      <c r="I119" s="12"/>
    </row>
    <row r="120" customFormat="false" ht="15" hidden="false" customHeight="false" outlineLevel="0" collapsed="false">
      <c r="A120" s="11" t="n">
        <v>115</v>
      </c>
      <c r="B120" s="12"/>
      <c r="C120" s="12"/>
      <c r="D120" s="12"/>
      <c r="E120" s="12"/>
      <c r="F120" s="12"/>
      <c r="G120" s="12"/>
      <c r="H120" s="12"/>
      <c r="I120" s="12"/>
    </row>
    <row r="121" customFormat="false" ht="15" hidden="false" customHeight="false" outlineLevel="0" collapsed="false">
      <c r="A121" s="11" t="n">
        <v>116</v>
      </c>
      <c r="B121" s="12"/>
      <c r="C121" s="12"/>
      <c r="D121" s="12"/>
      <c r="E121" s="12"/>
      <c r="F121" s="12"/>
      <c r="G121" s="12"/>
      <c r="H121" s="12"/>
      <c r="I121" s="12"/>
    </row>
    <row r="122" customFormat="false" ht="15" hidden="false" customHeight="false" outlineLevel="0" collapsed="false">
      <c r="A122" s="11" t="n">
        <v>117</v>
      </c>
      <c r="B122" s="12"/>
      <c r="C122" s="12"/>
      <c r="D122" s="12"/>
      <c r="E122" s="12"/>
      <c r="F122" s="12"/>
      <c r="G122" s="12"/>
      <c r="H122" s="12"/>
      <c r="I122" s="12"/>
    </row>
    <row r="123" customFormat="false" ht="15" hidden="false" customHeight="false" outlineLevel="0" collapsed="false">
      <c r="A123" s="11" t="n">
        <v>118</v>
      </c>
      <c r="B123" s="12"/>
      <c r="C123" s="12"/>
      <c r="D123" s="12"/>
      <c r="E123" s="12"/>
      <c r="F123" s="12"/>
      <c r="G123" s="12"/>
      <c r="H123" s="12"/>
      <c r="I123" s="12"/>
    </row>
    <row r="124" customFormat="false" ht="15" hidden="false" customHeight="false" outlineLevel="0" collapsed="false">
      <c r="A124" s="11" t="n">
        <v>119</v>
      </c>
      <c r="B124" s="12"/>
      <c r="C124" s="12"/>
      <c r="D124" s="12"/>
      <c r="E124" s="12"/>
      <c r="F124" s="12"/>
      <c r="G124" s="12"/>
      <c r="H124" s="12"/>
      <c r="I124" s="12"/>
    </row>
    <row r="125" customFormat="false" ht="15" hidden="false" customHeight="false" outlineLevel="0" collapsed="false">
      <c r="A125" s="11" t="n">
        <v>120</v>
      </c>
      <c r="B125" s="12"/>
      <c r="C125" s="12"/>
      <c r="D125" s="12"/>
      <c r="E125" s="12"/>
      <c r="F125" s="12"/>
      <c r="G125" s="12"/>
      <c r="H125" s="12"/>
      <c r="I125" s="12"/>
    </row>
    <row r="126" customFormat="false" ht="15" hidden="false" customHeight="false" outlineLevel="0" collapsed="false">
      <c r="A126" s="11" t="n">
        <v>121</v>
      </c>
      <c r="B126" s="12"/>
      <c r="C126" s="12"/>
      <c r="D126" s="12"/>
      <c r="E126" s="12"/>
      <c r="F126" s="12"/>
      <c r="G126" s="12"/>
      <c r="H126" s="12"/>
      <c r="I126" s="12"/>
    </row>
    <row r="127" customFormat="false" ht="15" hidden="false" customHeight="false" outlineLevel="0" collapsed="false">
      <c r="A127" s="11" t="n">
        <v>122</v>
      </c>
      <c r="B127" s="12"/>
      <c r="C127" s="12"/>
      <c r="D127" s="12"/>
      <c r="E127" s="12"/>
      <c r="F127" s="12"/>
      <c r="G127" s="12"/>
      <c r="H127" s="12"/>
      <c r="I127" s="12"/>
    </row>
    <row r="128" customFormat="false" ht="15" hidden="false" customHeight="false" outlineLevel="0" collapsed="false">
      <c r="A128" s="11" t="n">
        <v>123</v>
      </c>
      <c r="B128" s="12"/>
      <c r="C128" s="12"/>
      <c r="D128" s="12"/>
      <c r="E128" s="12"/>
      <c r="F128" s="12"/>
      <c r="G128" s="12"/>
      <c r="H128" s="12"/>
      <c r="I128" s="12"/>
    </row>
    <row r="129" customFormat="false" ht="15" hidden="false" customHeight="false" outlineLevel="0" collapsed="false">
      <c r="A129" s="11" t="n">
        <v>124</v>
      </c>
      <c r="B129" s="12"/>
      <c r="C129" s="12"/>
      <c r="D129" s="12"/>
      <c r="E129" s="12"/>
      <c r="F129" s="12"/>
      <c r="G129" s="12"/>
      <c r="H129" s="12"/>
      <c r="I129" s="12"/>
    </row>
    <row r="130" customFormat="false" ht="15" hidden="false" customHeight="false" outlineLevel="0" collapsed="false">
      <c r="A130" s="11" t="n">
        <v>125</v>
      </c>
      <c r="B130" s="12"/>
      <c r="C130" s="12"/>
      <c r="D130" s="12"/>
      <c r="E130" s="12"/>
      <c r="F130" s="12"/>
      <c r="G130" s="12"/>
      <c r="H130" s="12"/>
      <c r="I130" s="12"/>
    </row>
    <row r="131" customFormat="false" ht="15" hidden="false" customHeight="false" outlineLevel="0" collapsed="false">
      <c r="A131" s="11" t="n">
        <v>126</v>
      </c>
      <c r="B131" s="12"/>
      <c r="C131" s="12"/>
      <c r="D131" s="12"/>
      <c r="E131" s="12"/>
      <c r="F131" s="12"/>
      <c r="G131" s="12"/>
      <c r="H131" s="12"/>
      <c r="I131" s="12"/>
    </row>
    <row r="132" customFormat="false" ht="15" hidden="false" customHeight="false" outlineLevel="0" collapsed="false">
      <c r="A132" s="11" t="n">
        <v>127</v>
      </c>
      <c r="B132" s="12"/>
      <c r="C132" s="12"/>
      <c r="D132" s="12"/>
      <c r="E132" s="12"/>
      <c r="F132" s="12"/>
      <c r="G132" s="12"/>
      <c r="H132" s="12"/>
      <c r="I132" s="12"/>
    </row>
    <row r="133" customFormat="false" ht="15" hidden="false" customHeight="false" outlineLevel="0" collapsed="false">
      <c r="A133" s="11" t="n">
        <v>128</v>
      </c>
      <c r="B133" s="12"/>
      <c r="C133" s="12"/>
      <c r="D133" s="12"/>
      <c r="E133" s="12"/>
      <c r="F133" s="12"/>
      <c r="G133" s="12"/>
      <c r="H133" s="12"/>
      <c r="I133" s="12"/>
    </row>
    <row r="134" customFormat="false" ht="15" hidden="false" customHeight="false" outlineLevel="0" collapsed="false">
      <c r="A134" s="11" t="n">
        <v>129</v>
      </c>
      <c r="B134" s="12"/>
      <c r="C134" s="12"/>
      <c r="D134" s="12"/>
      <c r="E134" s="12"/>
      <c r="F134" s="12"/>
      <c r="G134" s="12"/>
      <c r="H134" s="12"/>
      <c r="I134" s="12"/>
    </row>
    <row r="135" customFormat="false" ht="15" hidden="false" customHeight="false" outlineLevel="0" collapsed="false">
      <c r="A135" s="11" t="n">
        <v>130</v>
      </c>
      <c r="B135" s="12"/>
      <c r="C135" s="12"/>
      <c r="D135" s="12"/>
      <c r="E135" s="12"/>
      <c r="F135" s="12"/>
      <c r="G135" s="12"/>
      <c r="H135" s="12"/>
      <c r="I135" s="12"/>
    </row>
    <row r="136" customFormat="false" ht="15" hidden="false" customHeight="false" outlineLevel="0" collapsed="false">
      <c r="A136" s="11" t="n">
        <v>131</v>
      </c>
      <c r="B136" s="12"/>
      <c r="C136" s="12"/>
      <c r="D136" s="12"/>
      <c r="E136" s="12"/>
      <c r="F136" s="12"/>
      <c r="G136" s="12"/>
      <c r="H136" s="12"/>
      <c r="I136" s="12"/>
    </row>
    <row r="137" customFormat="false" ht="15" hidden="false" customHeight="false" outlineLevel="0" collapsed="false">
      <c r="A137" s="11" t="n">
        <v>132</v>
      </c>
      <c r="B137" s="12"/>
      <c r="C137" s="12"/>
      <c r="D137" s="12"/>
      <c r="E137" s="12"/>
      <c r="F137" s="12"/>
      <c r="G137" s="12"/>
      <c r="H137" s="12"/>
      <c r="I137" s="12"/>
    </row>
    <row r="138" customFormat="false" ht="15" hidden="false" customHeight="false" outlineLevel="0" collapsed="false">
      <c r="A138" s="11" t="n">
        <v>133</v>
      </c>
      <c r="B138" s="12"/>
      <c r="C138" s="12"/>
      <c r="D138" s="12"/>
      <c r="E138" s="12"/>
      <c r="F138" s="12"/>
      <c r="G138" s="12"/>
      <c r="H138" s="12"/>
      <c r="I138" s="12"/>
    </row>
    <row r="139" customFormat="false" ht="15" hidden="false" customHeight="false" outlineLevel="0" collapsed="false">
      <c r="A139" s="11" t="n">
        <v>134</v>
      </c>
      <c r="B139" s="12"/>
      <c r="C139" s="12"/>
      <c r="D139" s="12"/>
      <c r="E139" s="12"/>
      <c r="F139" s="12"/>
      <c r="G139" s="12"/>
      <c r="H139" s="12"/>
      <c r="I139" s="12"/>
    </row>
    <row r="140" customFormat="false" ht="15" hidden="false" customHeight="false" outlineLevel="0" collapsed="false">
      <c r="A140" s="11" t="n">
        <v>135</v>
      </c>
      <c r="B140" s="12"/>
      <c r="C140" s="12"/>
      <c r="D140" s="12"/>
      <c r="E140" s="12"/>
      <c r="F140" s="12"/>
      <c r="G140" s="12"/>
      <c r="H140" s="12"/>
      <c r="I140" s="12"/>
    </row>
    <row r="141" customFormat="false" ht="15" hidden="false" customHeight="false" outlineLevel="0" collapsed="false">
      <c r="A141" s="11" t="n">
        <v>136</v>
      </c>
      <c r="B141" s="12"/>
      <c r="C141" s="12"/>
      <c r="D141" s="12"/>
      <c r="E141" s="12"/>
      <c r="F141" s="12"/>
      <c r="G141" s="12"/>
      <c r="H141" s="12"/>
      <c r="I141" s="12"/>
    </row>
    <row r="142" customFormat="false" ht="15" hidden="false" customHeight="false" outlineLevel="0" collapsed="false">
      <c r="A142" s="11" t="n">
        <v>137</v>
      </c>
      <c r="B142" s="12"/>
      <c r="C142" s="12"/>
      <c r="D142" s="12"/>
      <c r="E142" s="12"/>
      <c r="F142" s="12"/>
      <c r="G142" s="12"/>
      <c r="H142" s="12"/>
      <c r="I142" s="12"/>
    </row>
    <row r="143" customFormat="false" ht="15" hidden="false" customHeight="false" outlineLevel="0" collapsed="false">
      <c r="A143" s="11" t="n">
        <v>138</v>
      </c>
      <c r="B143" s="12"/>
      <c r="C143" s="12"/>
      <c r="D143" s="12"/>
      <c r="E143" s="12"/>
      <c r="F143" s="12"/>
      <c r="G143" s="12"/>
      <c r="H143" s="12"/>
      <c r="I143" s="12"/>
    </row>
    <row r="144" customFormat="false" ht="15" hidden="false" customHeight="false" outlineLevel="0" collapsed="false">
      <c r="A144" s="11" t="n">
        <v>139</v>
      </c>
      <c r="B144" s="12"/>
      <c r="C144" s="12"/>
      <c r="D144" s="12"/>
      <c r="E144" s="12"/>
      <c r="F144" s="12"/>
      <c r="G144" s="12"/>
      <c r="H144" s="12"/>
      <c r="I144" s="12"/>
    </row>
    <row r="145" customFormat="false" ht="15" hidden="false" customHeight="false" outlineLevel="0" collapsed="false">
      <c r="A145" s="11" t="n">
        <v>140</v>
      </c>
      <c r="B145" s="12"/>
      <c r="C145" s="12"/>
      <c r="D145" s="12"/>
      <c r="E145" s="12"/>
      <c r="F145" s="12"/>
      <c r="G145" s="12"/>
      <c r="H145" s="12"/>
      <c r="I145" s="12"/>
    </row>
    <row r="146" customFormat="false" ht="15" hidden="false" customHeight="false" outlineLevel="0" collapsed="false">
      <c r="A146" s="11" t="n">
        <v>141</v>
      </c>
      <c r="B146" s="12"/>
      <c r="C146" s="12"/>
      <c r="D146" s="12"/>
      <c r="E146" s="12"/>
      <c r="F146" s="12"/>
      <c r="G146" s="12"/>
      <c r="H146" s="12"/>
      <c r="I146" s="12"/>
    </row>
    <row r="147" customFormat="false" ht="15" hidden="false" customHeight="false" outlineLevel="0" collapsed="false">
      <c r="A147" s="11" t="n">
        <v>142</v>
      </c>
      <c r="B147" s="12"/>
      <c r="C147" s="12"/>
      <c r="D147" s="12"/>
      <c r="E147" s="12"/>
      <c r="F147" s="12"/>
      <c r="G147" s="12"/>
      <c r="H147" s="12"/>
      <c r="I147" s="12"/>
    </row>
    <row r="148" customFormat="false" ht="15" hidden="false" customHeight="false" outlineLevel="0" collapsed="false">
      <c r="A148" s="11" t="n">
        <v>143</v>
      </c>
      <c r="B148" s="12"/>
      <c r="C148" s="12"/>
      <c r="D148" s="12"/>
      <c r="E148" s="12"/>
      <c r="F148" s="12"/>
      <c r="G148" s="12"/>
      <c r="H148" s="12"/>
      <c r="I148" s="12"/>
    </row>
    <row r="149" customFormat="false" ht="15" hidden="false" customHeight="false" outlineLevel="0" collapsed="false">
      <c r="A149" s="11" t="n">
        <v>144</v>
      </c>
      <c r="B149" s="12"/>
      <c r="C149" s="12"/>
      <c r="D149" s="12"/>
      <c r="E149" s="12"/>
      <c r="F149" s="12"/>
      <c r="G149" s="12"/>
      <c r="H149" s="12"/>
      <c r="I149" s="12"/>
    </row>
    <row r="150" customFormat="false" ht="15" hidden="false" customHeight="false" outlineLevel="0" collapsed="false">
      <c r="A150" s="11" t="n">
        <v>145</v>
      </c>
      <c r="B150" s="12"/>
      <c r="C150" s="12"/>
      <c r="D150" s="12"/>
      <c r="E150" s="12"/>
      <c r="F150" s="12"/>
      <c r="G150" s="12"/>
      <c r="H150" s="12"/>
      <c r="I150" s="12"/>
    </row>
    <row r="151" customFormat="false" ht="15" hidden="false" customHeight="false" outlineLevel="0" collapsed="false">
      <c r="A151" s="11" t="n">
        <v>146</v>
      </c>
      <c r="B151" s="12"/>
      <c r="C151" s="12"/>
      <c r="D151" s="12"/>
      <c r="E151" s="12"/>
      <c r="F151" s="12"/>
      <c r="G151" s="12"/>
      <c r="H151" s="12"/>
      <c r="I151" s="12"/>
    </row>
    <row r="152" customFormat="false" ht="15" hidden="false" customHeight="false" outlineLevel="0" collapsed="false">
      <c r="A152" s="11" t="n">
        <v>147</v>
      </c>
      <c r="B152" s="12"/>
      <c r="C152" s="12"/>
      <c r="D152" s="12"/>
      <c r="E152" s="12"/>
      <c r="F152" s="12"/>
      <c r="G152" s="12"/>
      <c r="H152" s="12"/>
      <c r="I152" s="12"/>
    </row>
    <row r="153" customFormat="false" ht="15" hidden="false" customHeight="false" outlineLevel="0" collapsed="false">
      <c r="A153" s="11" t="n">
        <v>148</v>
      </c>
      <c r="B153" s="12"/>
      <c r="C153" s="12"/>
      <c r="D153" s="12"/>
      <c r="E153" s="12"/>
      <c r="F153" s="12"/>
      <c r="G153" s="12"/>
      <c r="H153" s="12"/>
      <c r="I153" s="12"/>
    </row>
    <row r="154" customFormat="false" ht="15" hidden="false" customHeight="false" outlineLevel="0" collapsed="false">
      <c r="A154" s="11" t="n">
        <v>149</v>
      </c>
      <c r="B154" s="12"/>
      <c r="C154" s="12"/>
      <c r="D154" s="12"/>
      <c r="E154" s="12"/>
      <c r="F154" s="12"/>
      <c r="G154" s="12"/>
      <c r="H154" s="12"/>
      <c r="I154" s="12"/>
    </row>
    <row r="155" customFormat="false" ht="15" hidden="false" customHeight="false" outlineLevel="0" collapsed="false">
      <c r="A155" s="11" t="n">
        <v>150</v>
      </c>
      <c r="B155" s="12"/>
      <c r="C155" s="12"/>
      <c r="D155" s="12"/>
      <c r="E155" s="12"/>
      <c r="F155" s="12"/>
      <c r="G155" s="12"/>
      <c r="H155" s="12"/>
      <c r="I155" s="12"/>
    </row>
    <row r="156" customFormat="false" ht="15" hidden="false" customHeight="false" outlineLevel="0" collapsed="false">
      <c r="A156" s="11" t="n">
        <v>151</v>
      </c>
      <c r="B156" s="12"/>
      <c r="C156" s="12"/>
      <c r="D156" s="12"/>
      <c r="E156" s="12"/>
      <c r="F156" s="12"/>
      <c r="G156" s="12"/>
      <c r="H156" s="12"/>
      <c r="I156" s="12"/>
    </row>
    <row r="157" customFormat="false" ht="15" hidden="false" customHeight="false" outlineLevel="0" collapsed="false">
      <c r="A157" s="11" t="n">
        <v>152</v>
      </c>
      <c r="B157" s="12"/>
      <c r="C157" s="12"/>
      <c r="D157" s="12"/>
      <c r="E157" s="12"/>
      <c r="F157" s="12"/>
      <c r="G157" s="12"/>
      <c r="H157" s="12"/>
      <c r="I157" s="12"/>
    </row>
    <row r="158" customFormat="false" ht="15" hidden="false" customHeight="false" outlineLevel="0" collapsed="false">
      <c r="A158" s="11" t="n">
        <v>153</v>
      </c>
      <c r="B158" s="12"/>
      <c r="C158" s="12"/>
      <c r="D158" s="12"/>
      <c r="E158" s="12"/>
      <c r="F158" s="12"/>
      <c r="G158" s="12"/>
      <c r="H158" s="12"/>
      <c r="I158" s="12"/>
    </row>
    <row r="159" customFormat="false" ht="15" hidden="false" customHeight="false" outlineLevel="0" collapsed="false">
      <c r="A159" s="11" t="n">
        <v>154</v>
      </c>
      <c r="B159" s="12"/>
      <c r="C159" s="12"/>
      <c r="D159" s="12"/>
      <c r="E159" s="12"/>
      <c r="F159" s="12"/>
      <c r="G159" s="12"/>
      <c r="H159" s="12"/>
      <c r="I159" s="12"/>
    </row>
    <row r="160" customFormat="false" ht="15" hidden="false" customHeight="false" outlineLevel="0" collapsed="false">
      <c r="A160" s="11" t="n">
        <v>155</v>
      </c>
      <c r="B160" s="12"/>
      <c r="C160" s="12"/>
      <c r="D160" s="12"/>
      <c r="E160" s="12"/>
      <c r="F160" s="12"/>
      <c r="G160" s="12"/>
      <c r="H160" s="12"/>
      <c r="I160" s="12"/>
    </row>
    <row r="161" customFormat="false" ht="15" hidden="false" customHeight="false" outlineLevel="0" collapsed="false">
      <c r="A161" s="11" t="n">
        <v>156</v>
      </c>
      <c r="B161" s="12"/>
      <c r="C161" s="12"/>
      <c r="D161" s="12"/>
      <c r="E161" s="12"/>
      <c r="F161" s="12"/>
      <c r="G161" s="12"/>
      <c r="H161" s="12"/>
      <c r="I161" s="12"/>
    </row>
    <row r="162" customFormat="false" ht="15" hidden="false" customHeight="false" outlineLevel="0" collapsed="false">
      <c r="A162" s="11" t="n">
        <v>157</v>
      </c>
      <c r="B162" s="12"/>
      <c r="C162" s="12"/>
      <c r="D162" s="12"/>
      <c r="E162" s="12"/>
      <c r="F162" s="12"/>
      <c r="G162" s="12"/>
      <c r="H162" s="12"/>
      <c r="I162" s="12"/>
    </row>
    <row r="163" customFormat="false" ht="15" hidden="false" customHeight="false" outlineLevel="0" collapsed="false">
      <c r="A163" s="11" t="n">
        <v>158</v>
      </c>
      <c r="B163" s="12"/>
      <c r="C163" s="12"/>
      <c r="D163" s="12"/>
      <c r="E163" s="12"/>
      <c r="F163" s="12"/>
      <c r="G163" s="12"/>
      <c r="H163" s="12"/>
      <c r="I163" s="12"/>
    </row>
    <row r="164" customFormat="false" ht="15" hidden="false" customHeight="false" outlineLevel="0" collapsed="false">
      <c r="A164" s="11" t="n">
        <v>159</v>
      </c>
      <c r="B164" s="12"/>
      <c r="C164" s="12"/>
      <c r="D164" s="12"/>
      <c r="E164" s="12"/>
      <c r="F164" s="12"/>
      <c r="G164" s="12"/>
      <c r="H164" s="12"/>
      <c r="I164" s="12"/>
    </row>
    <row r="165" customFormat="false" ht="15" hidden="false" customHeight="false" outlineLevel="0" collapsed="false">
      <c r="A165" s="11" t="n">
        <v>160</v>
      </c>
      <c r="B165" s="12"/>
      <c r="C165" s="12"/>
      <c r="D165" s="12"/>
      <c r="E165" s="12"/>
      <c r="F165" s="12"/>
      <c r="G165" s="12"/>
      <c r="H165" s="12"/>
      <c r="I165" s="12"/>
    </row>
    <row r="166" customFormat="false" ht="15" hidden="false" customHeight="false" outlineLevel="0" collapsed="false">
      <c r="A166" s="11" t="n">
        <v>161</v>
      </c>
      <c r="B166" s="12"/>
      <c r="C166" s="12"/>
      <c r="D166" s="12"/>
      <c r="E166" s="12"/>
      <c r="F166" s="12"/>
      <c r="G166" s="12"/>
      <c r="H166" s="12"/>
      <c r="I166" s="12"/>
    </row>
    <row r="167" customFormat="false" ht="15" hidden="false" customHeight="false" outlineLevel="0" collapsed="false">
      <c r="A167" s="11" t="n">
        <v>162</v>
      </c>
      <c r="B167" s="12"/>
      <c r="C167" s="12"/>
      <c r="D167" s="12"/>
      <c r="E167" s="12"/>
      <c r="F167" s="12"/>
      <c r="G167" s="12"/>
      <c r="H167" s="12"/>
      <c r="I167" s="12"/>
    </row>
    <row r="168" customFormat="false" ht="15" hidden="false" customHeight="false" outlineLevel="0" collapsed="false">
      <c r="A168" s="11" t="n">
        <v>163</v>
      </c>
      <c r="B168" s="12"/>
      <c r="C168" s="12"/>
      <c r="D168" s="12"/>
      <c r="E168" s="12"/>
      <c r="F168" s="12"/>
      <c r="G168" s="12"/>
      <c r="H168" s="12"/>
      <c r="I168" s="12"/>
    </row>
    <row r="169" customFormat="false" ht="15" hidden="false" customHeight="false" outlineLevel="0" collapsed="false">
      <c r="A169" s="11" t="n">
        <v>164</v>
      </c>
      <c r="B169" s="12"/>
      <c r="C169" s="12"/>
      <c r="D169" s="12"/>
      <c r="E169" s="12"/>
      <c r="F169" s="12"/>
      <c r="G169" s="12"/>
      <c r="H169" s="12"/>
      <c r="I169" s="12"/>
    </row>
    <row r="170" customFormat="false" ht="15" hidden="false" customHeight="false" outlineLevel="0" collapsed="false">
      <c r="A170" s="11" t="n">
        <v>165</v>
      </c>
      <c r="B170" s="12"/>
      <c r="C170" s="12"/>
      <c r="D170" s="12"/>
      <c r="E170" s="12"/>
      <c r="F170" s="12"/>
      <c r="G170" s="12"/>
      <c r="H170" s="12"/>
      <c r="I170" s="12"/>
    </row>
    <row r="171" customFormat="false" ht="15" hidden="false" customHeight="false" outlineLevel="0" collapsed="false">
      <c r="A171" s="11" t="n">
        <v>166</v>
      </c>
      <c r="B171" s="12"/>
      <c r="C171" s="12"/>
      <c r="D171" s="12"/>
      <c r="E171" s="12"/>
      <c r="F171" s="12"/>
      <c r="G171" s="12"/>
      <c r="H171" s="12"/>
      <c r="I171" s="12"/>
    </row>
    <row r="172" customFormat="false" ht="15" hidden="false" customHeight="false" outlineLevel="0" collapsed="false">
      <c r="A172" s="11" t="n">
        <v>167</v>
      </c>
      <c r="B172" s="12"/>
      <c r="C172" s="12"/>
      <c r="D172" s="12"/>
      <c r="E172" s="12"/>
      <c r="F172" s="12"/>
      <c r="G172" s="12"/>
      <c r="H172" s="12"/>
      <c r="I172" s="12"/>
    </row>
    <row r="173" customFormat="false" ht="15" hidden="false" customHeight="false" outlineLevel="0" collapsed="false">
      <c r="A173" s="11" t="n">
        <v>168</v>
      </c>
      <c r="B173" s="12"/>
      <c r="C173" s="12"/>
      <c r="D173" s="12"/>
      <c r="E173" s="12"/>
      <c r="F173" s="12"/>
      <c r="G173" s="12"/>
      <c r="H173" s="12"/>
      <c r="I173" s="12"/>
    </row>
    <row r="174" customFormat="false" ht="15" hidden="false" customHeight="false" outlineLevel="0" collapsed="false">
      <c r="A174" s="11" t="n">
        <v>169</v>
      </c>
      <c r="B174" s="12"/>
      <c r="C174" s="12"/>
      <c r="D174" s="12"/>
      <c r="E174" s="12"/>
      <c r="F174" s="12"/>
      <c r="G174" s="12"/>
      <c r="H174" s="12"/>
      <c r="I174" s="12"/>
    </row>
    <row r="175" customFormat="false" ht="15" hidden="false" customHeight="false" outlineLevel="0" collapsed="false">
      <c r="A175" s="11" t="n">
        <v>170</v>
      </c>
      <c r="B175" s="12"/>
      <c r="C175" s="12"/>
      <c r="D175" s="12"/>
      <c r="E175" s="12"/>
      <c r="F175" s="12"/>
      <c r="G175" s="12"/>
      <c r="H175" s="12"/>
      <c r="I175" s="12"/>
    </row>
    <row r="176" customFormat="false" ht="15" hidden="false" customHeight="false" outlineLevel="0" collapsed="false">
      <c r="A176" s="11" t="n">
        <v>171</v>
      </c>
      <c r="B176" s="12"/>
      <c r="C176" s="12"/>
      <c r="D176" s="12"/>
      <c r="E176" s="12"/>
      <c r="F176" s="12"/>
      <c r="G176" s="12"/>
      <c r="H176" s="12"/>
      <c r="I176" s="12"/>
    </row>
    <row r="177" customFormat="false" ht="15" hidden="false" customHeight="false" outlineLevel="0" collapsed="false">
      <c r="A177" s="11" t="n">
        <v>172</v>
      </c>
      <c r="B177" s="12"/>
      <c r="C177" s="12"/>
      <c r="D177" s="12"/>
      <c r="E177" s="12"/>
      <c r="F177" s="12"/>
      <c r="G177" s="12"/>
      <c r="H177" s="12"/>
      <c r="I177" s="12"/>
    </row>
    <row r="178" customFormat="false" ht="15" hidden="false" customHeight="false" outlineLevel="0" collapsed="false">
      <c r="A178" s="11" t="n">
        <v>173</v>
      </c>
      <c r="B178" s="12"/>
      <c r="C178" s="12"/>
      <c r="D178" s="12"/>
      <c r="E178" s="12"/>
      <c r="F178" s="12"/>
      <c r="G178" s="12"/>
      <c r="H178" s="12"/>
      <c r="I178" s="12"/>
    </row>
    <row r="179" customFormat="false" ht="15" hidden="false" customHeight="false" outlineLevel="0" collapsed="false">
      <c r="A179" s="11" t="n">
        <v>174</v>
      </c>
      <c r="B179" s="12"/>
      <c r="C179" s="12"/>
      <c r="D179" s="12"/>
      <c r="E179" s="12"/>
      <c r="F179" s="12"/>
      <c r="G179" s="12"/>
      <c r="H179" s="12"/>
      <c r="I179" s="12"/>
    </row>
    <row r="180" customFormat="false" ht="15" hidden="false" customHeight="false" outlineLevel="0" collapsed="false">
      <c r="A180" s="11" t="n">
        <v>175</v>
      </c>
      <c r="B180" s="12"/>
      <c r="C180" s="12"/>
      <c r="D180" s="12"/>
      <c r="E180" s="12"/>
      <c r="F180" s="12"/>
      <c r="G180" s="12"/>
      <c r="H180" s="12"/>
      <c r="I180" s="12"/>
    </row>
    <row r="181" customFormat="false" ht="15" hidden="false" customHeight="false" outlineLevel="0" collapsed="false">
      <c r="A181" s="11" t="n">
        <v>176</v>
      </c>
      <c r="B181" s="12"/>
      <c r="C181" s="12"/>
      <c r="D181" s="12"/>
      <c r="E181" s="12"/>
      <c r="F181" s="12"/>
      <c r="G181" s="12"/>
      <c r="H181" s="12"/>
      <c r="I181" s="12"/>
    </row>
    <row r="182" customFormat="false" ht="15" hidden="false" customHeight="false" outlineLevel="0" collapsed="false">
      <c r="A182" s="11" t="n">
        <v>177</v>
      </c>
      <c r="B182" s="12"/>
      <c r="C182" s="12"/>
      <c r="D182" s="12"/>
      <c r="E182" s="12"/>
      <c r="F182" s="12"/>
      <c r="G182" s="12"/>
      <c r="H182" s="12"/>
      <c r="I182" s="12"/>
    </row>
    <row r="183" customFormat="false" ht="15" hidden="false" customHeight="false" outlineLevel="0" collapsed="false">
      <c r="A183" s="11" t="n">
        <v>178</v>
      </c>
      <c r="B183" s="12"/>
      <c r="C183" s="12"/>
      <c r="D183" s="12"/>
      <c r="E183" s="12"/>
      <c r="F183" s="12"/>
      <c r="G183" s="12"/>
      <c r="H183" s="12"/>
      <c r="I183" s="12"/>
    </row>
    <row r="184" customFormat="false" ht="15" hidden="false" customHeight="false" outlineLevel="0" collapsed="false">
      <c r="A184" s="11" t="n">
        <v>179</v>
      </c>
      <c r="B184" s="12"/>
      <c r="C184" s="12"/>
      <c r="D184" s="12"/>
      <c r="E184" s="12"/>
      <c r="F184" s="12"/>
      <c r="G184" s="12"/>
      <c r="H184" s="12"/>
      <c r="I184" s="12"/>
    </row>
    <row r="185" customFormat="false" ht="15" hidden="false" customHeight="false" outlineLevel="0" collapsed="false">
      <c r="A185" s="11" t="n">
        <v>180</v>
      </c>
      <c r="B185" s="12"/>
      <c r="C185" s="12"/>
      <c r="D185" s="12"/>
      <c r="E185" s="12"/>
      <c r="F185" s="12"/>
      <c r="G185" s="12"/>
      <c r="H185" s="12"/>
      <c r="I185" s="12"/>
    </row>
    <row r="186" customFormat="false" ht="15" hidden="false" customHeight="false" outlineLevel="0" collapsed="false">
      <c r="A186" s="11" t="n">
        <v>181</v>
      </c>
      <c r="B186" s="12"/>
      <c r="C186" s="12"/>
      <c r="D186" s="12"/>
      <c r="E186" s="12"/>
      <c r="F186" s="12"/>
      <c r="G186" s="12"/>
      <c r="H186" s="12"/>
      <c r="I186" s="12"/>
    </row>
    <row r="187" customFormat="false" ht="15" hidden="false" customHeight="false" outlineLevel="0" collapsed="false">
      <c r="A187" s="11" t="n">
        <v>182</v>
      </c>
      <c r="B187" s="12"/>
      <c r="C187" s="12"/>
      <c r="D187" s="12"/>
      <c r="E187" s="12"/>
      <c r="F187" s="12"/>
      <c r="G187" s="12"/>
      <c r="H187" s="12"/>
      <c r="I187" s="12"/>
    </row>
    <row r="188" customFormat="false" ht="15" hidden="false" customHeight="false" outlineLevel="0" collapsed="false">
      <c r="A188" s="11" t="n">
        <v>183</v>
      </c>
      <c r="B188" s="12"/>
      <c r="C188" s="12"/>
      <c r="D188" s="12"/>
      <c r="E188" s="12"/>
      <c r="F188" s="12"/>
      <c r="G188" s="12"/>
      <c r="H188" s="12"/>
      <c r="I188" s="12"/>
    </row>
    <row r="189" customFormat="false" ht="15" hidden="false" customHeight="false" outlineLevel="0" collapsed="false">
      <c r="A189" s="11" t="n">
        <v>184</v>
      </c>
      <c r="B189" s="12"/>
      <c r="C189" s="12"/>
      <c r="D189" s="12"/>
      <c r="E189" s="12"/>
      <c r="F189" s="12"/>
      <c r="G189" s="12"/>
      <c r="H189" s="12"/>
      <c r="I189" s="12"/>
    </row>
    <row r="190" customFormat="false" ht="15" hidden="false" customHeight="false" outlineLevel="0" collapsed="false">
      <c r="A190" s="11" t="n">
        <v>185</v>
      </c>
      <c r="B190" s="12"/>
      <c r="C190" s="12"/>
      <c r="D190" s="12"/>
      <c r="E190" s="12"/>
      <c r="F190" s="12"/>
      <c r="G190" s="12"/>
      <c r="H190" s="12"/>
      <c r="I190" s="12"/>
    </row>
    <row r="191" customFormat="false" ht="15" hidden="false" customHeight="false" outlineLevel="0" collapsed="false">
      <c r="A191" s="11" t="n">
        <v>186</v>
      </c>
      <c r="B191" s="12"/>
      <c r="C191" s="12"/>
      <c r="D191" s="12"/>
      <c r="E191" s="12"/>
      <c r="F191" s="12"/>
      <c r="G191" s="12"/>
      <c r="H191" s="12"/>
      <c r="I191" s="12"/>
    </row>
    <row r="192" customFormat="false" ht="15" hidden="false" customHeight="false" outlineLevel="0" collapsed="false">
      <c r="A192" s="11" t="n">
        <v>187</v>
      </c>
      <c r="B192" s="12"/>
      <c r="C192" s="12"/>
      <c r="D192" s="12"/>
      <c r="E192" s="12"/>
      <c r="F192" s="12"/>
      <c r="G192" s="12"/>
      <c r="H192" s="12"/>
      <c r="I192" s="12"/>
    </row>
    <row r="193" customFormat="false" ht="15" hidden="false" customHeight="false" outlineLevel="0" collapsed="false">
      <c r="A193" s="11" t="n">
        <v>188</v>
      </c>
      <c r="B193" s="12"/>
      <c r="C193" s="12"/>
      <c r="D193" s="12"/>
      <c r="E193" s="12"/>
      <c r="F193" s="12"/>
      <c r="G193" s="12"/>
      <c r="H193" s="12"/>
      <c r="I193" s="12"/>
    </row>
    <row r="194" customFormat="false" ht="15" hidden="false" customHeight="false" outlineLevel="0" collapsed="false">
      <c r="A194" s="11" t="n">
        <v>189</v>
      </c>
      <c r="B194" s="12"/>
      <c r="C194" s="12"/>
      <c r="D194" s="12"/>
      <c r="E194" s="12"/>
      <c r="F194" s="12"/>
      <c r="G194" s="12"/>
      <c r="H194" s="12"/>
      <c r="I194" s="12"/>
    </row>
    <row r="195" customFormat="false" ht="15" hidden="false" customHeight="false" outlineLevel="0" collapsed="false">
      <c r="A195" s="11" t="n">
        <v>190</v>
      </c>
      <c r="B195" s="12"/>
      <c r="C195" s="12"/>
      <c r="D195" s="12"/>
      <c r="E195" s="12"/>
      <c r="F195" s="12"/>
      <c r="G195" s="12"/>
      <c r="H195" s="12"/>
      <c r="I195" s="12"/>
    </row>
    <row r="196" customFormat="false" ht="15" hidden="false" customHeight="false" outlineLevel="0" collapsed="false">
      <c r="A196" s="11" t="n">
        <v>191</v>
      </c>
      <c r="B196" s="12"/>
      <c r="C196" s="12"/>
      <c r="D196" s="12"/>
      <c r="E196" s="12"/>
      <c r="F196" s="12"/>
      <c r="G196" s="12"/>
      <c r="H196" s="12"/>
      <c r="I196" s="12"/>
    </row>
    <row r="197" customFormat="false" ht="15" hidden="false" customHeight="false" outlineLevel="0" collapsed="false">
      <c r="A197" s="11" t="n">
        <v>192</v>
      </c>
      <c r="B197" s="12"/>
      <c r="C197" s="12"/>
      <c r="D197" s="12"/>
      <c r="E197" s="12"/>
      <c r="F197" s="12"/>
      <c r="G197" s="12"/>
      <c r="H197" s="12"/>
      <c r="I197" s="12"/>
    </row>
    <row r="198" customFormat="false" ht="15" hidden="false" customHeight="false" outlineLevel="0" collapsed="false">
      <c r="A198" s="11" t="n">
        <v>193</v>
      </c>
      <c r="B198" s="12"/>
      <c r="C198" s="12"/>
      <c r="D198" s="12"/>
      <c r="E198" s="12"/>
      <c r="F198" s="12"/>
      <c r="G198" s="12"/>
      <c r="H198" s="12"/>
      <c r="I198" s="12"/>
    </row>
    <row r="199" customFormat="false" ht="15" hidden="false" customHeight="false" outlineLevel="0" collapsed="false">
      <c r="A199" s="11" t="n">
        <v>194</v>
      </c>
      <c r="B199" s="12"/>
      <c r="C199" s="12"/>
      <c r="D199" s="12"/>
      <c r="E199" s="12"/>
      <c r="F199" s="12"/>
      <c r="G199" s="12"/>
      <c r="H199" s="12"/>
      <c r="I199" s="12"/>
    </row>
    <row r="200" customFormat="false" ht="15" hidden="false" customHeight="false" outlineLevel="0" collapsed="false">
      <c r="A200" s="11" t="n">
        <v>195</v>
      </c>
      <c r="B200" s="12"/>
      <c r="C200" s="12"/>
      <c r="D200" s="12"/>
      <c r="E200" s="12"/>
      <c r="F200" s="12"/>
      <c r="G200" s="12"/>
      <c r="H200" s="12"/>
      <c r="I200" s="12"/>
    </row>
    <row r="201" customFormat="false" ht="15" hidden="false" customHeight="false" outlineLevel="0" collapsed="false">
      <c r="A201" s="11" t="n">
        <v>196</v>
      </c>
      <c r="B201" s="12"/>
      <c r="C201" s="12"/>
      <c r="D201" s="12"/>
      <c r="E201" s="12"/>
      <c r="F201" s="12"/>
      <c r="G201" s="12"/>
      <c r="H201" s="12"/>
      <c r="I201" s="12"/>
    </row>
    <row r="202" customFormat="false" ht="15" hidden="false" customHeight="false" outlineLevel="0" collapsed="false">
      <c r="A202" s="11" t="n">
        <v>197</v>
      </c>
      <c r="B202" s="12"/>
      <c r="C202" s="12"/>
      <c r="D202" s="12"/>
      <c r="E202" s="12"/>
      <c r="F202" s="12"/>
      <c r="G202" s="12"/>
      <c r="H202" s="12"/>
      <c r="I202" s="12"/>
    </row>
    <row r="203" customFormat="false" ht="15" hidden="false" customHeight="false" outlineLevel="0" collapsed="false">
      <c r="A203" s="11" t="n">
        <v>198</v>
      </c>
      <c r="B203" s="12"/>
      <c r="C203" s="12"/>
      <c r="D203" s="12"/>
      <c r="E203" s="12"/>
      <c r="F203" s="12"/>
      <c r="G203" s="12"/>
      <c r="H203" s="12"/>
      <c r="I203" s="12"/>
    </row>
    <row r="204" customFormat="false" ht="15" hidden="false" customHeight="false" outlineLevel="0" collapsed="false">
      <c r="A204" s="11" t="n">
        <v>199</v>
      </c>
      <c r="B204" s="12"/>
      <c r="C204" s="12"/>
      <c r="D204" s="12"/>
      <c r="E204" s="12"/>
      <c r="F204" s="12"/>
      <c r="G204" s="12"/>
      <c r="H204" s="12"/>
      <c r="I204" s="12"/>
    </row>
    <row r="205" customFormat="false" ht="15" hidden="false" customHeight="false" outlineLevel="0" collapsed="false">
      <c r="A205" s="11" t="n">
        <v>200</v>
      </c>
      <c r="B205" s="12"/>
      <c r="C205" s="12"/>
      <c r="D205" s="12"/>
      <c r="E205" s="12"/>
      <c r="F205" s="12"/>
      <c r="G205" s="12"/>
      <c r="H205" s="12"/>
      <c r="I205" s="12"/>
    </row>
    <row r="206" customFormat="false" ht="15" hidden="false" customHeight="false" outlineLevel="0" collapsed="false">
      <c r="A206" s="11" t="n">
        <v>201</v>
      </c>
      <c r="B206" s="12"/>
      <c r="C206" s="12"/>
      <c r="D206" s="12"/>
      <c r="E206" s="12"/>
      <c r="F206" s="12"/>
      <c r="G206" s="12"/>
      <c r="H206" s="12"/>
      <c r="I206" s="12"/>
    </row>
    <row r="207" customFormat="false" ht="15" hidden="false" customHeight="false" outlineLevel="0" collapsed="false">
      <c r="A207" s="11" t="n">
        <v>202</v>
      </c>
      <c r="B207" s="12"/>
      <c r="C207" s="12"/>
      <c r="D207" s="12"/>
      <c r="E207" s="12"/>
      <c r="F207" s="12"/>
      <c r="G207" s="12"/>
      <c r="H207" s="12"/>
      <c r="I207" s="12"/>
    </row>
    <row r="208" customFormat="false" ht="15" hidden="false" customHeight="false" outlineLevel="0" collapsed="false">
      <c r="A208" s="11" t="n">
        <v>203</v>
      </c>
      <c r="B208" s="12"/>
      <c r="C208" s="12"/>
      <c r="D208" s="12"/>
      <c r="E208" s="12"/>
      <c r="F208" s="12"/>
      <c r="G208" s="12"/>
      <c r="H208" s="12"/>
      <c r="I208" s="12"/>
    </row>
    <row r="209" customFormat="false" ht="15" hidden="false" customHeight="false" outlineLevel="0" collapsed="false">
      <c r="A209" s="11" t="n">
        <v>204</v>
      </c>
      <c r="B209" s="12"/>
      <c r="C209" s="12"/>
      <c r="D209" s="12"/>
      <c r="E209" s="12"/>
      <c r="F209" s="12"/>
      <c r="G209" s="12"/>
      <c r="H209" s="12"/>
      <c r="I209" s="12"/>
    </row>
    <row r="210" customFormat="false" ht="15" hidden="false" customHeight="false" outlineLevel="0" collapsed="false">
      <c r="A210" s="11" t="n">
        <v>205</v>
      </c>
      <c r="B210" s="12"/>
      <c r="C210" s="12"/>
      <c r="D210" s="12"/>
      <c r="E210" s="12"/>
      <c r="F210" s="12"/>
      <c r="G210" s="12"/>
      <c r="H210" s="12"/>
      <c r="I210" s="12"/>
    </row>
    <row r="211" customFormat="false" ht="15" hidden="false" customHeight="false" outlineLevel="0" collapsed="false">
      <c r="A211" s="11" t="n">
        <v>206</v>
      </c>
      <c r="B211" s="12"/>
      <c r="C211" s="12"/>
      <c r="D211" s="12"/>
      <c r="E211" s="12"/>
      <c r="F211" s="12"/>
      <c r="G211" s="12"/>
      <c r="H211" s="12"/>
      <c r="I211" s="12"/>
    </row>
    <row r="212" customFormat="false" ht="15" hidden="false" customHeight="false" outlineLevel="0" collapsed="false">
      <c r="A212" s="11" t="n">
        <v>207</v>
      </c>
      <c r="B212" s="12"/>
      <c r="C212" s="12"/>
      <c r="D212" s="12"/>
      <c r="E212" s="12"/>
      <c r="F212" s="12"/>
      <c r="G212" s="12"/>
      <c r="H212" s="12"/>
      <c r="I212" s="12"/>
    </row>
    <row r="213" customFormat="false" ht="15" hidden="false" customHeight="false" outlineLevel="0" collapsed="false">
      <c r="A213" s="11" t="n">
        <v>208</v>
      </c>
      <c r="B213" s="12"/>
      <c r="C213" s="12"/>
      <c r="D213" s="12"/>
      <c r="E213" s="12"/>
      <c r="F213" s="12"/>
      <c r="G213" s="12"/>
      <c r="H213" s="12"/>
      <c r="I213" s="12"/>
    </row>
    <row r="214" customFormat="false" ht="15" hidden="false" customHeight="false" outlineLevel="0" collapsed="false">
      <c r="A214" s="11" t="n">
        <v>209</v>
      </c>
      <c r="B214" s="12"/>
      <c r="C214" s="12"/>
      <c r="D214" s="12"/>
      <c r="E214" s="12"/>
      <c r="F214" s="12"/>
      <c r="G214" s="12"/>
      <c r="H214" s="12"/>
      <c r="I214" s="12"/>
    </row>
    <row r="215" customFormat="false" ht="15" hidden="false" customHeight="false" outlineLevel="0" collapsed="false">
      <c r="A215" s="11" t="n">
        <v>210</v>
      </c>
      <c r="B215" s="12"/>
      <c r="C215" s="12"/>
      <c r="D215" s="12"/>
      <c r="E215" s="12"/>
      <c r="F215" s="12"/>
      <c r="G215" s="12"/>
      <c r="H215" s="12"/>
      <c r="I215" s="12"/>
    </row>
    <row r="216" customFormat="false" ht="15" hidden="false" customHeight="false" outlineLevel="0" collapsed="false">
      <c r="A216" s="11" t="n">
        <v>211</v>
      </c>
      <c r="B216" s="12"/>
      <c r="C216" s="12"/>
      <c r="D216" s="12"/>
      <c r="E216" s="12"/>
      <c r="F216" s="12"/>
      <c r="G216" s="12"/>
      <c r="H216" s="12"/>
      <c r="I216" s="12"/>
    </row>
    <row r="217" customFormat="false" ht="15" hidden="false" customHeight="false" outlineLevel="0" collapsed="false">
      <c r="A217" s="11" t="n">
        <v>212</v>
      </c>
      <c r="B217" s="12"/>
      <c r="C217" s="12"/>
      <c r="D217" s="12"/>
      <c r="E217" s="12"/>
      <c r="F217" s="12"/>
      <c r="G217" s="12"/>
      <c r="H217" s="12"/>
      <c r="I217" s="12"/>
    </row>
    <row r="218" customFormat="false" ht="15" hidden="false" customHeight="false" outlineLevel="0" collapsed="false">
      <c r="A218" s="11" t="n">
        <v>213</v>
      </c>
      <c r="B218" s="12"/>
      <c r="C218" s="12"/>
      <c r="D218" s="12"/>
      <c r="E218" s="12"/>
      <c r="F218" s="12"/>
      <c r="G218" s="12"/>
      <c r="H218" s="12"/>
      <c r="I218" s="12"/>
    </row>
    <row r="219" customFormat="false" ht="15" hidden="false" customHeight="false" outlineLevel="0" collapsed="false">
      <c r="A219" s="11" t="n">
        <v>214</v>
      </c>
      <c r="B219" s="12"/>
      <c r="C219" s="12"/>
      <c r="D219" s="12"/>
      <c r="E219" s="12"/>
      <c r="F219" s="12"/>
      <c r="G219" s="12"/>
      <c r="H219" s="12"/>
      <c r="I219" s="12"/>
    </row>
    <row r="220" customFormat="false" ht="15" hidden="false" customHeight="false" outlineLevel="0" collapsed="false">
      <c r="A220" s="11" t="n">
        <v>215</v>
      </c>
      <c r="B220" s="12"/>
      <c r="C220" s="12"/>
      <c r="D220" s="12"/>
      <c r="E220" s="12"/>
      <c r="F220" s="12"/>
      <c r="G220" s="12"/>
      <c r="H220" s="12"/>
      <c r="I220" s="12"/>
    </row>
    <row r="221" customFormat="false" ht="15" hidden="false" customHeight="false" outlineLevel="0" collapsed="false">
      <c r="A221" s="11" t="n">
        <v>216</v>
      </c>
      <c r="B221" s="12"/>
      <c r="C221" s="12"/>
      <c r="D221" s="12"/>
      <c r="E221" s="12"/>
      <c r="F221" s="12"/>
      <c r="G221" s="12"/>
      <c r="H221" s="12"/>
      <c r="I221" s="12"/>
    </row>
    <row r="222" customFormat="false" ht="15" hidden="false" customHeight="false" outlineLevel="0" collapsed="false">
      <c r="A222" s="11" t="n">
        <v>217</v>
      </c>
      <c r="B222" s="12"/>
      <c r="C222" s="12"/>
      <c r="D222" s="12"/>
      <c r="E222" s="12"/>
      <c r="F222" s="12"/>
      <c r="G222" s="12"/>
      <c r="H222" s="12"/>
      <c r="I222" s="12"/>
    </row>
    <row r="223" customFormat="false" ht="15" hidden="false" customHeight="false" outlineLevel="0" collapsed="false">
      <c r="A223" s="11" t="n">
        <v>218</v>
      </c>
      <c r="B223" s="12"/>
      <c r="C223" s="12"/>
      <c r="D223" s="12"/>
      <c r="E223" s="12"/>
      <c r="F223" s="12"/>
      <c r="G223" s="12"/>
      <c r="H223" s="12"/>
      <c r="I223" s="12"/>
    </row>
    <row r="224" customFormat="false" ht="15" hidden="false" customHeight="false" outlineLevel="0" collapsed="false">
      <c r="A224" s="11" t="n">
        <v>219</v>
      </c>
      <c r="B224" s="12"/>
      <c r="C224" s="12"/>
      <c r="D224" s="12"/>
      <c r="E224" s="12"/>
      <c r="F224" s="12"/>
      <c r="G224" s="12"/>
      <c r="H224" s="12"/>
      <c r="I224" s="12"/>
    </row>
    <row r="225" customFormat="false" ht="15" hidden="false" customHeight="false" outlineLevel="0" collapsed="false">
      <c r="A225" s="11" t="n">
        <v>220</v>
      </c>
      <c r="B225" s="12"/>
      <c r="C225" s="12"/>
      <c r="D225" s="12"/>
      <c r="E225" s="12"/>
      <c r="F225" s="12"/>
      <c r="G225" s="12"/>
      <c r="H225" s="12"/>
      <c r="I225" s="12"/>
    </row>
    <row r="226" customFormat="false" ht="15" hidden="false" customHeight="false" outlineLevel="0" collapsed="false">
      <c r="A226" s="11" t="n">
        <v>221</v>
      </c>
      <c r="B226" s="12"/>
      <c r="C226" s="12"/>
      <c r="D226" s="12"/>
      <c r="E226" s="12"/>
      <c r="F226" s="12"/>
      <c r="G226" s="12"/>
      <c r="H226" s="12"/>
      <c r="I226" s="12"/>
    </row>
    <row r="227" customFormat="false" ht="15" hidden="false" customHeight="false" outlineLevel="0" collapsed="false">
      <c r="A227" s="11" t="n">
        <v>222</v>
      </c>
      <c r="B227" s="12"/>
      <c r="C227" s="12"/>
      <c r="D227" s="12"/>
      <c r="E227" s="12"/>
      <c r="F227" s="12"/>
      <c r="G227" s="12"/>
      <c r="H227" s="12"/>
      <c r="I227" s="12"/>
    </row>
    <row r="228" customFormat="false" ht="15" hidden="false" customHeight="false" outlineLevel="0" collapsed="false">
      <c r="A228" s="11" t="n">
        <v>223</v>
      </c>
      <c r="B228" s="12"/>
      <c r="C228" s="12"/>
      <c r="D228" s="12"/>
      <c r="E228" s="12"/>
      <c r="F228" s="12"/>
      <c r="G228" s="12"/>
      <c r="H228" s="12"/>
      <c r="I228" s="12"/>
    </row>
    <row r="229" customFormat="false" ht="15" hidden="false" customHeight="false" outlineLevel="0" collapsed="false">
      <c r="A229" s="11" t="n">
        <v>224</v>
      </c>
      <c r="B229" s="12"/>
      <c r="C229" s="12"/>
      <c r="D229" s="12"/>
      <c r="E229" s="12"/>
      <c r="F229" s="12"/>
      <c r="G229" s="12"/>
      <c r="H229" s="12"/>
      <c r="I229" s="12"/>
    </row>
    <row r="230" customFormat="false" ht="15" hidden="false" customHeight="false" outlineLevel="0" collapsed="false">
      <c r="A230" s="11" t="n">
        <v>225</v>
      </c>
      <c r="B230" s="12"/>
      <c r="C230" s="12"/>
      <c r="D230" s="12"/>
      <c r="E230" s="12"/>
      <c r="F230" s="12"/>
      <c r="G230" s="12"/>
      <c r="H230" s="12"/>
      <c r="I230" s="12"/>
    </row>
    <row r="231" customFormat="false" ht="15" hidden="false" customHeight="false" outlineLevel="0" collapsed="false">
      <c r="A231" s="11" t="n">
        <v>226</v>
      </c>
      <c r="B231" s="12"/>
      <c r="C231" s="12"/>
      <c r="D231" s="12"/>
      <c r="E231" s="12"/>
      <c r="F231" s="12"/>
      <c r="G231" s="12"/>
      <c r="H231" s="12"/>
      <c r="I231" s="12"/>
    </row>
    <row r="232" customFormat="false" ht="15" hidden="false" customHeight="false" outlineLevel="0" collapsed="false">
      <c r="A232" s="11" t="n">
        <v>227</v>
      </c>
      <c r="B232" s="12"/>
      <c r="C232" s="12"/>
      <c r="D232" s="12"/>
      <c r="E232" s="12"/>
      <c r="F232" s="12"/>
      <c r="G232" s="12"/>
      <c r="H232" s="12"/>
      <c r="I232" s="12"/>
    </row>
    <row r="233" customFormat="false" ht="15" hidden="false" customHeight="false" outlineLevel="0" collapsed="false">
      <c r="A233" s="11" t="n">
        <v>228</v>
      </c>
      <c r="B233" s="12"/>
      <c r="C233" s="12"/>
      <c r="D233" s="12"/>
      <c r="E233" s="12"/>
      <c r="F233" s="12"/>
      <c r="G233" s="12"/>
      <c r="H233" s="12"/>
      <c r="I233" s="12"/>
    </row>
    <row r="234" customFormat="false" ht="15" hidden="false" customHeight="false" outlineLevel="0" collapsed="false">
      <c r="A234" s="11" t="n">
        <v>229</v>
      </c>
      <c r="B234" s="12"/>
      <c r="C234" s="12"/>
      <c r="D234" s="12"/>
      <c r="E234" s="12"/>
      <c r="F234" s="12"/>
      <c r="G234" s="12"/>
      <c r="H234" s="12"/>
      <c r="I234" s="12"/>
    </row>
    <row r="235" customFormat="false" ht="15" hidden="false" customHeight="false" outlineLevel="0" collapsed="false">
      <c r="A235" s="11" t="n">
        <v>230</v>
      </c>
      <c r="B235" s="12"/>
      <c r="C235" s="12"/>
      <c r="D235" s="12"/>
      <c r="E235" s="12"/>
      <c r="F235" s="12"/>
      <c r="G235" s="12"/>
      <c r="H235" s="12"/>
      <c r="I235" s="12"/>
    </row>
    <row r="236" customFormat="false" ht="15" hidden="false" customHeight="false" outlineLevel="0" collapsed="false">
      <c r="A236" s="11" t="n">
        <v>231</v>
      </c>
      <c r="B236" s="12"/>
      <c r="C236" s="12"/>
      <c r="D236" s="12"/>
      <c r="E236" s="12"/>
      <c r="F236" s="12"/>
      <c r="G236" s="12"/>
      <c r="H236" s="12"/>
      <c r="I236" s="12"/>
    </row>
    <row r="237" customFormat="false" ht="15" hidden="false" customHeight="false" outlineLevel="0" collapsed="false">
      <c r="A237" s="11" t="n">
        <v>232</v>
      </c>
      <c r="B237" s="12"/>
      <c r="C237" s="12"/>
      <c r="D237" s="12"/>
      <c r="E237" s="12"/>
      <c r="F237" s="12"/>
      <c r="G237" s="12"/>
      <c r="H237" s="12"/>
      <c r="I237" s="12"/>
    </row>
    <row r="238" customFormat="false" ht="15" hidden="false" customHeight="false" outlineLevel="0" collapsed="false">
      <c r="A238" s="11" t="n">
        <v>233</v>
      </c>
      <c r="B238" s="12"/>
      <c r="C238" s="12"/>
      <c r="D238" s="12"/>
      <c r="E238" s="12"/>
      <c r="F238" s="12"/>
      <c r="G238" s="12"/>
      <c r="H238" s="12"/>
      <c r="I238" s="12"/>
    </row>
    <row r="239" customFormat="false" ht="15" hidden="false" customHeight="false" outlineLevel="0" collapsed="false">
      <c r="A239" s="11" t="n">
        <v>234</v>
      </c>
      <c r="B239" s="12"/>
      <c r="C239" s="12"/>
      <c r="D239" s="12"/>
      <c r="E239" s="12"/>
      <c r="F239" s="12"/>
      <c r="G239" s="12"/>
      <c r="H239" s="12"/>
      <c r="I239" s="12"/>
    </row>
    <row r="240" customFormat="false" ht="15" hidden="false" customHeight="false" outlineLevel="0" collapsed="false">
      <c r="A240" s="11" t="n">
        <v>235</v>
      </c>
      <c r="B240" s="12"/>
      <c r="C240" s="12"/>
      <c r="D240" s="12"/>
      <c r="E240" s="12"/>
      <c r="F240" s="12"/>
      <c r="G240" s="12"/>
      <c r="H240" s="12"/>
      <c r="I240" s="12"/>
    </row>
    <row r="241" customFormat="false" ht="15" hidden="false" customHeight="false" outlineLevel="0" collapsed="false">
      <c r="A241" s="11" t="n">
        <v>236</v>
      </c>
      <c r="B241" s="12"/>
      <c r="C241" s="12"/>
      <c r="D241" s="12"/>
      <c r="E241" s="12"/>
      <c r="F241" s="12"/>
      <c r="G241" s="12"/>
      <c r="H241" s="12"/>
      <c r="I241" s="12"/>
    </row>
    <row r="242" customFormat="false" ht="15" hidden="false" customHeight="false" outlineLevel="0" collapsed="false">
      <c r="A242" s="11" t="n">
        <v>237</v>
      </c>
      <c r="B242" s="12"/>
      <c r="C242" s="12"/>
      <c r="D242" s="12"/>
      <c r="E242" s="12"/>
      <c r="F242" s="12"/>
      <c r="G242" s="12"/>
      <c r="H242" s="12"/>
      <c r="I242" s="12"/>
    </row>
    <row r="243" customFormat="false" ht="15" hidden="false" customHeight="false" outlineLevel="0" collapsed="false">
      <c r="A243" s="11" t="n">
        <v>238</v>
      </c>
      <c r="B243" s="12"/>
      <c r="C243" s="12"/>
      <c r="D243" s="12"/>
      <c r="E243" s="12"/>
      <c r="F243" s="12"/>
      <c r="G243" s="12"/>
      <c r="H243" s="12"/>
      <c r="I243" s="12"/>
    </row>
    <row r="244" customFormat="false" ht="15" hidden="false" customHeight="false" outlineLevel="0" collapsed="false">
      <c r="A244" s="11" t="n">
        <v>239</v>
      </c>
      <c r="B244" s="12"/>
      <c r="C244" s="12"/>
      <c r="D244" s="12"/>
      <c r="E244" s="12"/>
      <c r="F244" s="12"/>
      <c r="G244" s="12"/>
      <c r="H244" s="12"/>
      <c r="I244" s="12"/>
    </row>
    <row r="245" customFormat="false" ht="15" hidden="false" customHeight="false" outlineLevel="0" collapsed="false">
      <c r="A245" s="11" t="n">
        <v>240</v>
      </c>
      <c r="B245" s="12"/>
      <c r="C245" s="12"/>
      <c r="D245" s="12"/>
      <c r="E245" s="12"/>
      <c r="F245" s="12"/>
      <c r="G245" s="12"/>
      <c r="H245" s="12"/>
      <c r="I245" s="12"/>
    </row>
    <row r="246" customFormat="false" ht="15" hidden="false" customHeight="false" outlineLevel="0" collapsed="false">
      <c r="A246" s="11" t="n">
        <v>241</v>
      </c>
      <c r="B246" s="12"/>
      <c r="C246" s="12"/>
      <c r="D246" s="12"/>
      <c r="E246" s="12"/>
      <c r="F246" s="12"/>
      <c r="G246" s="12"/>
      <c r="H246" s="12"/>
      <c r="I246" s="12"/>
    </row>
    <row r="247" customFormat="false" ht="15" hidden="false" customHeight="false" outlineLevel="0" collapsed="false">
      <c r="A247" s="11" t="n">
        <v>242</v>
      </c>
      <c r="B247" s="12"/>
      <c r="C247" s="12"/>
      <c r="D247" s="12"/>
      <c r="E247" s="12"/>
      <c r="F247" s="12"/>
      <c r="G247" s="12"/>
      <c r="H247" s="12"/>
      <c r="I247" s="12"/>
    </row>
    <row r="248" customFormat="false" ht="15" hidden="false" customHeight="false" outlineLevel="0" collapsed="false">
      <c r="A248" s="11" t="n">
        <v>243</v>
      </c>
      <c r="B248" s="12"/>
      <c r="C248" s="12"/>
      <c r="D248" s="12"/>
      <c r="E248" s="12"/>
      <c r="F248" s="12"/>
      <c r="G248" s="12"/>
      <c r="H248" s="12"/>
      <c r="I248" s="12"/>
    </row>
    <row r="249" customFormat="false" ht="15" hidden="false" customHeight="false" outlineLevel="0" collapsed="false">
      <c r="A249" s="11" t="n">
        <v>244</v>
      </c>
      <c r="B249" s="12"/>
      <c r="C249" s="12"/>
      <c r="D249" s="12"/>
      <c r="E249" s="12"/>
      <c r="F249" s="12"/>
      <c r="G249" s="12"/>
      <c r="H249" s="12"/>
      <c r="I249" s="12"/>
    </row>
    <row r="250" customFormat="false" ht="15" hidden="false" customHeight="false" outlineLevel="0" collapsed="false">
      <c r="A250" s="11" t="n">
        <v>245</v>
      </c>
      <c r="B250" s="12"/>
      <c r="C250" s="12"/>
      <c r="D250" s="12"/>
      <c r="E250" s="12"/>
      <c r="F250" s="12"/>
      <c r="G250" s="12"/>
      <c r="H250" s="12"/>
      <c r="I250" s="12"/>
    </row>
    <row r="251" customFormat="false" ht="15" hidden="false" customHeight="false" outlineLevel="0" collapsed="false">
      <c r="A251" s="11" t="n">
        <v>246</v>
      </c>
      <c r="B251" s="12"/>
      <c r="C251" s="12"/>
      <c r="D251" s="12"/>
      <c r="E251" s="12"/>
      <c r="F251" s="12"/>
      <c r="G251" s="12"/>
      <c r="H251" s="12"/>
      <c r="I251" s="12"/>
    </row>
    <row r="252" customFormat="false" ht="15" hidden="false" customHeight="false" outlineLevel="0" collapsed="false">
      <c r="A252" s="11" t="n">
        <v>247</v>
      </c>
      <c r="B252" s="12"/>
      <c r="C252" s="12"/>
      <c r="D252" s="12"/>
      <c r="E252" s="12"/>
      <c r="F252" s="12"/>
      <c r="G252" s="12"/>
      <c r="H252" s="12"/>
      <c r="I252" s="12"/>
    </row>
    <row r="253" customFormat="false" ht="15" hidden="false" customHeight="false" outlineLevel="0" collapsed="false">
      <c r="A253" s="11" t="n">
        <v>248</v>
      </c>
      <c r="B253" s="12"/>
      <c r="C253" s="12"/>
      <c r="D253" s="12"/>
      <c r="E253" s="12"/>
      <c r="F253" s="12"/>
      <c r="G253" s="12"/>
      <c r="H253" s="12"/>
      <c r="I253" s="12"/>
    </row>
    <row r="254" customFormat="false" ht="15" hidden="false" customHeight="false" outlineLevel="0" collapsed="false">
      <c r="A254" s="11" t="n">
        <v>249</v>
      </c>
      <c r="B254" s="12"/>
      <c r="C254" s="12"/>
      <c r="D254" s="12"/>
      <c r="E254" s="12"/>
      <c r="F254" s="12"/>
      <c r="G254" s="12"/>
      <c r="H254" s="12"/>
      <c r="I254" s="12"/>
    </row>
    <row r="255" customFormat="false" ht="15" hidden="false" customHeight="false" outlineLevel="0" collapsed="false">
      <c r="A255" s="11" t="n">
        <v>250</v>
      </c>
      <c r="B255" s="12"/>
      <c r="C255" s="12"/>
      <c r="D255" s="12"/>
      <c r="E255" s="12"/>
      <c r="F255" s="12"/>
      <c r="G255" s="12"/>
      <c r="H255" s="12"/>
      <c r="I255" s="12"/>
    </row>
    <row r="256" customFormat="false" ht="15" hidden="false" customHeight="false" outlineLevel="0" collapsed="false">
      <c r="A256" s="11" t="n">
        <v>251</v>
      </c>
      <c r="B256" s="12"/>
      <c r="C256" s="12"/>
      <c r="D256" s="12"/>
      <c r="E256" s="12"/>
      <c r="F256" s="12"/>
      <c r="G256" s="12"/>
      <c r="H256" s="12"/>
      <c r="I256" s="12"/>
    </row>
    <row r="257" customFormat="false" ht="15" hidden="false" customHeight="false" outlineLevel="0" collapsed="false">
      <c r="A257" s="11" t="n">
        <v>252</v>
      </c>
      <c r="B257" s="12"/>
      <c r="C257" s="12"/>
      <c r="D257" s="12"/>
      <c r="E257" s="12"/>
      <c r="F257" s="12"/>
      <c r="G257" s="12"/>
      <c r="H257" s="12"/>
      <c r="I257" s="12"/>
    </row>
    <row r="258" customFormat="false" ht="15" hidden="false" customHeight="false" outlineLevel="0" collapsed="false">
      <c r="A258" s="11" t="n">
        <v>253</v>
      </c>
      <c r="B258" s="12"/>
      <c r="C258" s="12"/>
      <c r="D258" s="12"/>
      <c r="E258" s="12"/>
      <c r="F258" s="12"/>
      <c r="G258" s="12"/>
      <c r="H258" s="12"/>
      <c r="I258" s="12"/>
    </row>
    <row r="259" customFormat="false" ht="15" hidden="false" customHeight="false" outlineLevel="0" collapsed="false">
      <c r="A259" s="11" t="n">
        <v>254</v>
      </c>
      <c r="B259" s="12"/>
      <c r="C259" s="12"/>
      <c r="D259" s="12"/>
      <c r="E259" s="12"/>
      <c r="F259" s="12"/>
      <c r="G259" s="12"/>
      <c r="H259" s="12"/>
      <c r="I259" s="12"/>
    </row>
    <row r="260" customFormat="false" ht="15" hidden="false" customHeight="false" outlineLevel="0" collapsed="false">
      <c r="A260" s="11" t="n">
        <v>255</v>
      </c>
      <c r="B260" s="12"/>
      <c r="C260" s="12"/>
      <c r="D260" s="12"/>
      <c r="E260" s="12"/>
      <c r="F260" s="12"/>
      <c r="G260" s="12"/>
      <c r="H260" s="12"/>
      <c r="I260" s="12"/>
    </row>
    <row r="261" customFormat="false" ht="15" hidden="false" customHeight="false" outlineLevel="0" collapsed="false">
      <c r="A261" s="11" t="n">
        <v>256</v>
      </c>
      <c r="B261" s="12"/>
      <c r="C261" s="12"/>
      <c r="D261" s="12"/>
      <c r="E261" s="12"/>
      <c r="F261" s="12"/>
      <c r="G261" s="12"/>
      <c r="H261" s="12"/>
      <c r="I261" s="12"/>
    </row>
    <row r="262" customFormat="false" ht="15" hidden="false" customHeight="false" outlineLevel="0" collapsed="false">
      <c r="A262" s="11" t="n">
        <v>257</v>
      </c>
      <c r="B262" s="12"/>
      <c r="C262" s="12"/>
      <c r="D262" s="12"/>
      <c r="E262" s="12"/>
      <c r="F262" s="12"/>
      <c r="G262" s="12"/>
      <c r="H262" s="12"/>
      <c r="I262" s="12"/>
    </row>
    <row r="263" customFormat="false" ht="15" hidden="false" customHeight="false" outlineLevel="0" collapsed="false">
      <c r="A263" s="11" t="n">
        <v>258</v>
      </c>
      <c r="B263" s="12"/>
      <c r="C263" s="12"/>
      <c r="D263" s="12"/>
      <c r="E263" s="12"/>
      <c r="F263" s="12"/>
      <c r="G263" s="12"/>
      <c r="H263" s="12"/>
      <c r="I263" s="12"/>
    </row>
    <row r="264" customFormat="false" ht="15" hidden="false" customHeight="false" outlineLevel="0" collapsed="false">
      <c r="A264" s="11" t="n">
        <v>259</v>
      </c>
      <c r="B264" s="12"/>
      <c r="C264" s="12"/>
      <c r="D264" s="12"/>
      <c r="E264" s="12"/>
      <c r="F264" s="12"/>
      <c r="G264" s="12"/>
      <c r="H264" s="12"/>
      <c r="I264" s="12"/>
    </row>
    <row r="265" customFormat="false" ht="15" hidden="false" customHeight="false" outlineLevel="0" collapsed="false">
      <c r="A265" s="11" t="n">
        <v>260</v>
      </c>
      <c r="B265" s="12"/>
      <c r="C265" s="12"/>
      <c r="D265" s="12"/>
      <c r="E265" s="12"/>
      <c r="F265" s="12"/>
      <c r="G265" s="12"/>
      <c r="H265" s="12"/>
      <c r="I265" s="12"/>
    </row>
    <row r="266" customFormat="false" ht="15" hidden="false" customHeight="false" outlineLevel="0" collapsed="false">
      <c r="A266" s="11" t="n">
        <v>261</v>
      </c>
      <c r="B266" s="12"/>
      <c r="C266" s="12"/>
      <c r="D266" s="12"/>
      <c r="E266" s="12"/>
      <c r="F266" s="12"/>
      <c r="G266" s="12"/>
      <c r="H266" s="12"/>
      <c r="I266" s="12"/>
    </row>
    <row r="267" customFormat="false" ht="15" hidden="false" customHeight="false" outlineLevel="0" collapsed="false">
      <c r="A267" s="11" t="n">
        <v>262</v>
      </c>
      <c r="B267" s="12"/>
      <c r="C267" s="12"/>
      <c r="D267" s="12"/>
      <c r="E267" s="12"/>
      <c r="F267" s="12"/>
      <c r="G267" s="12"/>
      <c r="H267" s="12"/>
      <c r="I267" s="12"/>
    </row>
    <row r="268" customFormat="false" ht="15" hidden="false" customHeight="false" outlineLevel="0" collapsed="false">
      <c r="A268" s="11" t="n">
        <v>263</v>
      </c>
      <c r="B268" s="12"/>
      <c r="C268" s="12"/>
      <c r="D268" s="12"/>
      <c r="E268" s="12"/>
      <c r="F268" s="12"/>
      <c r="G268" s="12"/>
      <c r="H268" s="12"/>
      <c r="I268" s="12"/>
    </row>
    <row r="269" customFormat="false" ht="15" hidden="false" customHeight="false" outlineLevel="0" collapsed="false">
      <c r="A269" s="11" t="n">
        <v>264</v>
      </c>
      <c r="B269" s="12"/>
      <c r="C269" s="12"/>
      <c r="D269" s="12"/>
      <c r="E269" s="12"/>
      <c r="F269" s="12"/>
      <c r="G269" s="12"/>
      <c r="H269" s="12"/>
      <c r="I269" s="12"/>
    </row>
    <row r="270" customFormat="false" ht="15" hidden="false" customHeight="false" outlineLevel="0" collapsed="false">
      <c r="A270" s="11" t="n">
        <v>265</v>
      </c>
      <c r="B270" s="12"/>
      <c r="C270" s="12"/>
      <c r="D270" s="12"/>
      <c r="E270" s="12"/>
      <c r="F270" s="12"/>
      <c r="G270" s="12"/>
      <c r="H270" s="12"/>
      <c r="I270" s="12"/>
    </row>
    <row r="271" customFormat="false" ht="15" hidden="false" customHeight="false" outlineLevel="0" collapsed="false">
      <c r="A271" s="11" t="n">
        <v>266</v>
      </c>
      <c r="B271" s="12"/>
      <c r="C271" s="12"/>
      <c r="D271" s="12"/>
      <c r="E271" s="12"/>
      <c r="F271" s="12"/>
      <c r="G271" s="12"/>
      <c r="H271" s="12"/>
      <c r="I271" s="12"/>
    </row>
    <row r="272" customFormat="false" ht="15" hidden="false" customHeight="false" outlineLevel="0" collapsed="false">
      <c r="A272" s="11" t="n">
        <v>267</v>
      </c>
      <c r="B272" s="12"/>
      <c r="C272" s="12"/>
      <c r="D272" s="12"/>
      <c r="E272" s="12"/>
      <c r="F272" s="12"/>
      <c r="G272" s="12"/>
      <c r="H272" s="12"/>
      <c r="I272" s="12"/>
    </row>
    <row r="273" customFormat="false" ht="15" hidden="false" customHeight="false" outlineLevel="0" collapsed="false">
      <c r="A273" s="11" t="n">
        <v>268</v>
      </c>
      <c r="B273" s="12"/>
      <c r="C273" s="12"/>
      <c r="D273" s="12"/>
      <c r="E273" s="12"/>
      <c r="F273" s="12"/>
      <c r="G273" s="12"/>
      <c r="H273" s="12"/>
      <c r="I273" s="12"/>
    </row>
    <row r="274" customFormat="false" ht="15" hidden="false" customHeight="false" outlineLevel="0" collapsed="false">
      <c r="A274" s="11" t="n">
        <v>269</v>
      </c>
      <c r="B274" s="12"/>
      <c r="C274" s="12"/>
      <c r="D274" s="12"/>
      <c r="E274" s="12"/>
      <c r="F274" s="12"/>
      <c r="G274" s="12"/>
      <c r="H274" s="12"/>
      <c r="I274" s="12"/>
    </row>
    <row r="275" customFormat="false" ht="15" hidden="false" customHeight="false" outlineLevel="0" collapsed="false">
      <c r="A275" s="11" t="n">
        <v>270</v>
      </c>
      <c r="B275" s="12"/>
      <c r="C275" s="12"/>
      <c r="D275" s="12"/>
      <c r="E275" s="12"/>
      <c r="F275" s="12"/>
      <c r="G275" s="12"/>
      <c r="H275" s="12"/>
      <c r="I275" s="12"/>
    </row>
    <row r="276" customFormat="false" ht="15" hidden="false" customHeight="false" outlineLevel="0" collapsed="false">
      <c r="A276" s="11" t="n">
        <v>271</v>
      </c>
      <c r="B276" s="12"/>
      <c r="C276" s="12"/>
      <c r="D276" s="12"/>
      <c r="E276" s="12"/>
      <c r="F276" s="12"/>
      <c r="G276" s="12"/>
      <c r="H276" s="12"/>
      <c r="I276" s="12"/>
    </row>
    <row r="277" customFormat="false" ht="15" hidden="false" customHeight="false" outlineLevel="0" collapsed="false">
      <c r="A277" s="11" t="n">
        <v>272</v>
      </c>
      <c r="B277" s="12"/>
      <c r="C277" s="12"/>
      <c r="D277" s="12"/>
      <c r="E277" s="12"/>
      <c r="F277" s="12"/>
      <c r="G277" s="12"/>
      <c r="H277" s="12"/>
      <c r="I277" s="12"/>
    </row>
    <row r="278" customFormat="false" ht="15" hidden="false" customHeight="false" outlineLevel="0" collapsed="false">
      <c r="A278" s="11" t="n">
        <v>273</v>
      </c>
      <c r="B278" s="12"/>
      <c r="C278" s="12"/>
      <c r="D278" s="12"/>
      <c r="E278" s="12"/>
      <c r="F278" s="12"/>
      <c r="G278" s="12"/>
      <c r="H278" s="12"/>
      <c r="I278" s="12"/>
    </row>
    <row r="279" customFormat="false" ht="15" hidden="false" customHeight="false" outlineLevel="0" collapsed="false">
      <c r="A279" s="11" t="n">
        <v>274</v>
      </c>
      <c r="B279" s="12"/>
      <c r="C279" s="12"/>
      <c r="D279" s="12"/>
      <c r="E279" s="12"/>
      <c r="F279" s="12"/>
      <c r="G279" s="12"/>
      <c r="H279" s="12"/>
      <c r="I279" s="12"/>
    </row>
    <row r="280" customFormat="false" ht="15" hidden="false" customHeight="false" outlineLevel="0" collapsed="false">
      <c r="A280" s="11" t="n">
        <v>275</v>
      </c>
      <c r="B280" s="12"/>
      <c r="C280" s="12"/>
      <c r="D280" s="12"/>
      <c r="E280" s="12"/>
      <c r="F280" s="12"/>
      <c r="G280" s="12"/>
      <c r="H280" s="12"/>
      <c r="I280" s="12"/>
    </row>
    <row r="281" customFormat="false" ht="15" hidden="false" customHeight="false" outlineLevel="0" collapsed="false">
      <c r="A281" s="11" t="n">
        <v>276</v>
      </c>
      <c r="B281" s="12"/>
      <c r="C281" s="12"/>
      <c r="D281" s="12"/>
      <c r="E281" s="12"/>
      <c r="F281" s="12"/>
      <c r="G281" s="12"/>
      <c r="H281" s="12"/>
      <c r="I281" s="12"/>
    </row>
    <row r="282" customFormat="false" ht="15" hidden="false" customHeight="false" outlineLevel="0" collapsed="false">
      <c r="A282" s="11" t="n">
        <v>277</v>
      </c>
      <c r="B282" s="12"/>
      <c r="C282" s="12"/>
      <c r="D282" s="12"/>
      <c r="E282" s="12"/>
      <c r="F282" s="12"/>
      <c r="G282" s="12"/>
      <c r="H282" s="12"/>
      <c r="I282" s="12"/>
    </row>
    <row r="283" customFormat="false" ht="15" hidden="false" customHeight="false" outlineLevel="0" collapsed="false">
      <c r="A283" s="11" t="n">
        <v>278</v>
      </c>
      <c r="B283" s="12"/>
      <c r="C283" s="12"/>
      <c r="D283" s="12"/>
      <c r="E283" s="12"/>
      <c r="F283" s="12"/>
      <c r="G283" s="12"/>
      <c r="H283" s="12"/>
      <c r="I283" s="12"/>
    </row>
    <row r="284" customFormat="false" ht="15" hidden="false" customHeight="false" outlineLevel="0" collapsed="false">
      <c r="A284" s="11" t="n">
        <v>279</v>
      </c>
      <c r="B284" s="12"/>
      <c r="C284" s="12"/>
      <c r="D284" s="12"/>
      <c r="E284" s="12"/>
      <c r="F284" s="12"/>
      <c r="G284" s="12"/>
      <c r="H284" s="12"/>
      <c r="I284" s="12"/>
    </row>
    <row r="285" customFormat="false" ht="15" hidden="false" customHeight="false" outlineLevel="0" collapsed="false">
      <c r="A285" s="11" t="n">
        <v>280</v>
      </c>
      <c r="B285" s="12"/>
      <c r="C285" s="12"/>
      <c r="D285" s="12"/>
      <c r="E285" s="12"/>
      <c r="F285" s="12"/>
      <c r="G285" s="12"/>
      <c r="H285" s="12"/>
      <c r="I285" s="12"/>
    </row>
    <row r="286" customFormat="false" ht="15" hidden="false" customHeight="false" outlineLevel="0" collapsed="false">
      <c r="A286" s="11" t="n">
        <v>281</v>
      </c>
      <c r="B286" s="12"/>
      <c r="C286" s="12"/>
      <c r="D286" s="12"/>
      <c r="E286" s="12"/>
      <c r="F286" s="12"/>
      <c r="G286" s="12"/>
      <c r="H286" s="12"/>
      <c r="I286" s="12"/>
    </row>
    <row r="287" customFormat="false" ht="15" hidden="false" customHeight="false" outlineLevel="0" collapsed="false">
      <c r="A287" s="11" t="n">
        <v>282</v>
      </c>
      <c r="B287" s="12"/>
      <c r="C287" s="12"/>
      <c r="D287" s="12"/>
      <c r="E287" s="12"/>
      <c r="F287" s="12"/>
      <c r="G287" s="12"/>
      <c r="H287" s="12"/>
      <c r="I287" s="12"/>
    </row>
    <row r="288" customFormat="false" ht="15" hidden="false" customHeight="false" outlineLevel="0" collapsed="false">
      <c r="A288" s="11" t="n">
        <v>283</v>
      </c>
      <c r="B288" s="12"/>
      <c r="C288" s="12"/>
      <c r="D288" s="12"/>
      <c r="E288" s="12"/>
      <c r="F288" s="12"/>
      <c r="G288" s="12"/>
      <c r="H288" s="12"/>
      <c r="I288" s="12"/>
    </row>
    <row r="289" customFormat="false" ht="15" hidden="false" customHeight="false" outlineLevel="0" collapsed="false">
      <c r="A289" s="11" t="n">
        <v>284</v>
      </c>
      <c r="B289" s="12"/>
      <c r="C289" s="12"/>
      <c r="D289" s="12"/>
      <c r="E289" s="12"/>
      <c r="F289" s="12"/>
      <c r="G289" s="12"/>
      <c r="H289" s="12"/>
      <c r="I289" s="12"/>
    </row>
    <row r="290" customFormat="false" ht="15" hidden="false" customHeight="false" outlineLevel="0" collapsed="false">
      <c r="A290" s="11" t="n">
        <v>285</v>
      </c>
      <c r="B290" s="12"/>
      <c r="C290" s="12"/>
      <c r="D290" s="12"/>
      <c r="E290" s="12"/>
      <c r="F290" s="12"/>
      <c r="G290" s="12"/>
      <c r="H290" s="12"/>
      <c r="I290" s="12"/>
    </row>
    <row r="291" customFormat="false" ht="15" hidden="false" customHeight="false" outlineLevel="0" collapsed="false">
      <c r="A291" s="11" t="n">
        <v>286</v>
      </c>
      <c r="B291" s="12"/>
      <c r="C291" s="12"/>
      <c r="D291" s="12"/>
      <c r="E291" s="12"/>
      <c r="F291" s="12"/>
      <c r="G291" s="12"/>
      <c r="H291" s="12"/>
      <c r="I291" s="12"/>
    </row>
    <row r="292" customFormat="false" ht="15" hidden="false" customHeight="false" outlineLevel="0" collapsed="false">
      <c r="A292" s="11" t="n">
        <v>287</v>
      </c>
      <c r="B292" s="12"/>
      <c r="C292" s="12"/>
      <c r="D292" s="12"/>
      <c r="E292" s="12"/>
      <c r="F292" s="12"/>
      <c r="G292" s="12"/>
      <c r="H292" s="12"/>
      <c r="I292" s="12"/>
    </row>
    <row r="293" customFormat="false" ht="15" hidden="false" customHeight="false" outlineLevel="0" collapsed="false">
      <c r="A293" s="11" t="n">
        <v>288</v>
      </c>
      <c r="B293" s="12"/>
      <c r="C293" s="12"/>
      <c r="D293" s="12"/>
      <c r="E293" s="12"/>
      <c r="F293" s="12"/>
      <c r="G293" s="12"/>
      <c r="H293" s="12"/>
      <c r="I293" s="12"/>
    </row>
    <row r="294" customFormat="false" ht="15" hidden="false" customHeight="false" outlineLevel="0" collapsed="false">
      <c r="A294" s="11" t="n">
        <v>289</v>
      </c>
      <c r="B294" s="12"/>
      <c r="C294" s="12"/>
      <c r="D294" s="12"/>
      <c r="E294" s="12"/>
      <c r="F294" s="12"/>
      <c r="G294" s="12"/>
      <c r="H294" s="12"/>
      <c r="I294" s="12"/>
    </row>
    <row r="295" customFormat="false" ht="15" hidden="false" customHeight="false" outlineLevel="0" collapsed="false">
      <c r="A295" s="11" t="n">
        <v>290</v>
      </c>
      <c r="B295" s="12"/>
      <c r="C295" s="12"/>
      <c r="D295" s="12"/>
      <c r="E295" s="12"/>
      <c r="F295" s="12"/>
      <c r="G295" s="12"/>
      <c r="H295" s="12"/>
      <c r="I295" s="12"/>
    </row>
    <row r="296" customFormat="false" ht="15" hidden="false" customHeight="false" outlineLevel="0" collapsed="false">
      <c r="A296" s="11" t="n">
        <v>291</v>
      </c>
      <c r="B296" s="12"/>
      <c r="C296" s="12"/>
      <c r="D296" s="12"/>
      <c r="E296" s="12"/>
      <c r="F296" s="12"/>
      <c r="G296" s="12"/>
      <c r="H296" s="12"/>
      <c r="I296" s="12"/>
    </row>
    <row r="297" customFormat="false" ht="15" hidden="false" customHeight="false" outlineLevel="0" collapsed="false">
      <c r="A297" s="11" t="n">
        <v>292</v>
      </c>
      <c r="B297" s="12"/>
      <c r="C297" s="12"/>
      <c r="D297" s="12"/>
      <c r="E297" s="12"/>
      <c r="F297" s="12"/>
      <c r="G297" s="12"/>
      <c r="H297" s="12"/>
      <c r="I297" s="12"/>
    </row>
    <row r="298" customFormat="false" ht="15" hidden="false" customHeight="false" outlineLevel="0" collapsed="false">
      <c r="A298" s="11" t="n">
        <v>293</v>
      </c>
      <c r="B298" s="12"/>
      <c r="C298" s="12"/>
      <c r="D298" s="12"/>
      <c r="E298" s="12"/>
      <c r="F298" s="12"/>
      <c r="G298" s="12"/>
      <c r="H298" s="12"/>
      <c r="I298" s="12"/>
    </row>
    <row r="299" customFormat="false" ht="15" hidden="false" customHeight="false" outlineLevel="0" collapsed="false">
      <c r="A299" s="11" t="n">
        <v>294</v>
      </c>
      <c r="B299" s="12"/>
      <c r="C299" s="12"/>
      <c r="D299" s="12"/>
      <c r="E299" s="12"/>
      <c r="F299" s="12"/>
      <c r="G299" s="12"/>
      <c r="H299" s="12"/>
      <c r="I299" s="12"/>
    </row>
    <row r="300" customFormat="false" ht="15" hidden="false" customHeight="false" outlineLevel="0" collapsed="false">
      <c r="A300" s="11" t="n">
        <v>295</v>
      </c>
      <c r="B300" s="12"/>
      <c r="C300" s="12"/>
      <c r="D300" s="12"/>
      <c r="E300" s="12"/>
      <c r="F300" s="12"/>
      <c r="G300" s="12"/>
      <c r="H300" s="12"/>
      <c r="I300" s="12"/>
    </row>
    <row r="301" customFormat="false" ht="15" hidden="false" customHeight="false" outlineLevel="0" collapsed="false">
      <c r="A301" s="11" t="n">
        <v>296</v>
      </c>
      <c r="B301" s="12"/>
      <c r="C301" s="12"/>
      <c r="D301" s="12"/>
      <c r="E301" s="12"/>
      <c r="F301" s="12"/>
      <c r="G301" s="12"/>
      <c r="H301" s="12"/>
      <c r="I301" s="12"/>
    </row>
    <row r="302" customFormat="false" ht="15" hidden="false" customHeight="false" outlineLevel="0" collapsed="false">
      <c r="A302" s="11" t="n">
        <v>297</v>
      </c>
      <c r="B302" s="12"/>
      <c r="C302" s="12"/>
      <c r="D302" s="12"/>
      <c r="E302" s="12"/>
      <c r="F302" s="12"/>
      <c r="G302" s="12"/>
      <c r="H302" s="12"/>
      <c r="I302" s="12"/>
    </row>
    <row r="303" customFormat="false" ht="15" hidden="false" customHeight="false" outlineLevel="0" collapsed="false">
      <c r="A303" s="11" t="n">
        <v>298</v>
      </c>
      <c r="B303" s="12"/>
      <c r="C303" s="12"/>
      <c r="D303" s="12"/>
      <c r="E303" s="12"/>
      <c r="F303" s="12"/>
      <c r="G303" s="12"/>
      <c r="H303" s="12"/>
      <c r="I303" s="12"/>
    </row>
    <row r="304" customFormat="false" ht="15" hidden="false" customHeight="false" outlineLevel="0" collapsed="false">
      <c r="A304" s="11" t="n">
        <v>299</v>
      </c>
      <c r="B304" s="12"/>
      <c r="C304" s="12"/>
      <c r="D304" s="12"/>
      <c r="E304" s="12"/>
      <c r="F304" s="12"/>
      <c r="G304" s="12"/>
      <c r="H304" s="12"/>
      <c r="I304" s="12"/>
    </row>
    <row r="305" customFormat="false" ht="15" hidden="false" customHeight="false" outlineLevel="0" collapsed="false">
      <c r="A305" s="11" t="n">
        <v>300</v>
      </c>
      <c r="B305" s="12"/>
      <c r="C305" s="12"/>
      <c r="D305" s="12"/>
      <c r="E305" s="12"/>
      <c r="F305" s="12"/>
      <c r="G305" s="12"/>
      <c r="H305" s="12"/>
      <c r="I305" s="12"/>
    </row>
    <row r="306" customFormat="false" ht="15" hidden="false" customHeight="false" outlineLevel="0" collapsed="false">
      <c r="A306" s="11" t="n">
        <v>301</v>
      </c>
      <c r="B306" s="12"/>
      <c r="C306" s="12"/>
      <c r="D306" s="12"/>
      <c r="E306" s="12"/>
      <c r="F306" s="12"/>
      <c r="G306" s="12"/>
      <c r="H306" s="12"/>
      <c r="I306" s="12"/>
    </row>
    <row r="307" customFormat="false" ht="15" hidden="false" customHeight="false" outlineLevel="0" collapsed="false">
      <c r="A307" s="11" t="n">
        <v>302</v>
      </c>
      <c r="B307" s="12"/>
      <c r="C307" s="12"/>
      <c r="D307" s="12"/>
      <c r="E307" s="12"/>
      <c r="F307" s="12"/>
      <c r="G307" s="12"/>
      <c r="H307" s="12"/>
      <c r="I307" s="12"/>
    </row>
    <row r="308" customFormat="false" ht="15" hidden="false" customHeight="false" outlineLevel="0" collapsed="false">
      <c r="A308" s="11" t="n">
        <v>303</v>
      </c>
      <c r="B308" s="12"/>
      <c r="C308" s="12"/>
      <c r="D308" s="12"/>
      <c r="E308" s="12"/>
      <c r="F308" s="12"/>
      <c r="G308" s="12"/>
      <c r="H308" s="12"/>
      <c r="I308" s="12"/>
    </row>
    <row r="309" customFormat="false" ht="15" hidden="false" customHeight="false" outlineLevel="0" collapsed="false">
      <c r="A309" s="11" t="n">
        <v>304</v>
      </c>
      <c r="B309" s="12"/>
      <c r="C309" s="12"/>
      <c r="D309" s="12"/>
      <c r="E309" s="12"/>
      <c r="F309" s="12"/>
      <c r="G309" s="12"/>
      <c r="H309" s="12"/>
      <c r="I309" s="12"/>
    </row>
    <row r="310" customFormat="false" ht="15" hidden="false" customHeight="false" outlineLevel="0" collapsed="false">
      <c r="A310" s="11" t="n">
        <v>305</v>
      </c>
      <c r="B310" s="12"/>
      <c r="C310" s="12"/>
      <c r="D310" s="12"/>
      <c r="E310" s="12"/>
      <c r="F310" s="12"/>
      <c r="G310" s="12"/>
      <c r="H310" s="12"/>
      <c r="I310" s="12"/>
    </row>
    <row r="311" customFormat="false" ht="15" hidden="false" customHeight="false" outlineLevel="0" collapsed="false">
      <c r="A311" s="11" t="n">
        <v>306</v>
      </c>
      <c r="B311" s="12"/>
      <c r="C311" s="12"/>
      <c r="D311" s="12"/>
      <c r="E311" s="12"/>
      <c r="F311" s="12"/>
      <c r="G311" s="12"/>
      <c r="H311" s="12"/>
      <c r="I311" s="12"/>
    </row>
    <row r="312" customFormat="false" ht="15" hidden="false" customHeight="false" outlineLevel="0" collapsed="false">
      <c r="A312" s="11" t="n">
        <v>307</v>
      </c>
      <c r="B312" s="12"/>
      <c r="C312" s="12"/>
      <c r="D312" s="12"/>
      <c r="E312" s="12"/>
      <c r="F312" s="12"/>
      <c r="G312" s="12"/>
      <c r="H312" s="12"/>
      <c r="I312" s="12"/>
    </row>
    <row r="313" customFormat="false" ht="15" hidden="false" customHeight="false" outlineLevel="0" collapsed="false">
      <c r="A313" s="11" t="n">
        <v>308</v>
      </c>
      <c r="B313" s="12"/>
      <c r="C313" s="12"/>
      <c r="D313" s="12"/>
      <c r="E313" s="12"/>
      <c r="F313" s="12"/>
      <c r="G313" s="12"/>
      <c r="H313" s="12"/>
      <c r="I313" s="12"/>
    </row>
    <row r="314" customFormat="false" ht="15" hidden="false" customHeight="false" outlineLevel="0" collapsed="false">
      <c r="A314" s="11" t="n">
        <v>309</v>
      </c>
      <c r="B314" s="12"/>
      <c r="C314" s="12"/>
      <c r="D314" s="12"/>
      <c r="E314" s="12"/>
      <c r="F314" s="12"/>
      <c r="G314" s="12"/>
      <c r="H314" s="12"/>
      <c r="I314" s="12"/>
    </row>
    <row r="315" customFormat="false" ht="15" hidden="false" customHeight="false" outlineLevel="0" collapsed="false">
      <c r="A315" s="11" t="n">
        <v>310</v>
      </c>
      <c r="B315" s="12"/>
      <c r="C315" s="12"/>
      <c r="D315" s="12"/>
      <c r="E315" s="12"/>
      <c r="F315" s="12"/>
      <c r="G315" s="12"/>
      <c r="H315" s="12"/>
      <c r="I315" s="12"/>
    </row>
    <row r="316" customFormat="false" ht="15" hidden="false" customHeight="false" outlineLevel="0" collapsed="false">
      <c r="A316" s="11" t="n">
        <v>311</v>
      </c>
      <c r="B316" s="12"/>
      <c r="C316" s="12"/>
      <c r="D316" s="12"/>
      <c r="E316" s="12"/>
      <c r="F316" s="12"/>
      <c r="G316" s="12"/>
      <c r="H316" s="12"/>
      <c r="I316" s="12"/>
    </row>
    <row r="317" customFormat="false" ht="15" hidden="false" customHeight="false" outlineLevel="0" collapsed="false">
      <c r="A317" s="11" t="n">
        <v>312</v>
      </c>
      <c r="B317" s="12"/>
      <c r="C317" s="12"/>
      <c r="D317" s="12"/>
      <c r="E317" s="12"/>
      <c r="F317" s="12"/>
      <c r="G317" s="12"/>
      <c r="H317" s="12"/>
      <c r="I317" s="12"/>
    </row>
    <row r="318" customFormat="false" ht="15" hidden="false" customHeight="false" outlineLevel="0" collapsed="false">
      <c r="A318" s="11" t="n">
        <v>313</v>
      </c>
      <c r="B318" s="12"/>
      <c r="C318" s="12"/>
      <c r="D318" s="12"/>
      <c r="E318" s="12"/>
      <c r="F318" s="12"/>
      <c r="G318" s="12"/>
      <c r="H318" s="12"/>
      <c r="I318" s="12"/>
    </row>
    <row r="319" customFormat="false" ht="15" hidden="false" customHeight="false" outlineLevel="0" collapsed="false">
      <c r="A319" s="11" t="n">
        <v>314</v>
      </c>
      <c r="B319" s="12"/>
      <c r="C319" s="12"/>
      <c r="D319" s="12"/>
      <c r="E319" s="12"/>
      <c r="F319" s="12"/>
      <c r="G319" s="12"/>
      <c r="H319" s="12"/>
      <c r="I319" s="12"/>
    </row>
    <row r="320" customFormat="false" ht="15" hidden="false" customHeight="false" outlineLevel="0" collapsed="false">
      <c r="A320" s="11" t="n">
        <v>315</v>
      </c>
      <c r="B320" s="12"/>
      <c r="C320" s="12"/>
      <c r="D320" s="12"/>
      <c r="E320" s="12"/>
      <c r="F320" s="12"/>
      <c r="G320" s="12"/>
      <c r="H320" s="12"/>
      <c r="I320" s="12"/>
    </row>
    <row r="321" customFormat="false" ht="15" hidden="false" customHeight="false" outlineLevel="0" collapsed="false">
      <c r="A321" s="11" t="n">
        <v>316</v>
      </c>
      <c r="B321" s="12"/>
      <c r="C321" s="12"/>
      <c r="D321" s="12"/>
      <c r="E321" s="12"/>
      <c r="F321" s="12"/>
      <c r="G321" s="12"/>
      <c r="H321" s="12"/>
      <c r="I321" s="12"/>
    </row>
    <row r="322" customFormat="false" ht="15" hidden="false" customHeight="false" outlineLevel="0" collapsed="false">
      <c r="A322" s="11" t="n">
        <v>317</v>
      </c>
      <c r="B322" s="12"/>
      <c r="C322" s="12"/>
      <c r="D322" s="12"/>
      <c r="E322" s="12"/>
      <c r="F322" s="12"/>
      <c r="G322" s="12"/>
      <c r="H322" s="12"/>
      <c r="I322" s="12"/>
    </row>
    <row r="323" customFormat="false" ht="15" hidden="false" customHeight="false" outlineLevel="0" collapsed="false">
      <c r="A323" s="11" t="n">
        <v>318</v>
      </c>
      <c r="B323" s="12"/>
      <c r="C323" s="12"/>
      <c r="D323" s="12"/>
      <c r="E323" s="12"/>
      <c r="F323" s="12"/>
      <c r="G323" s="12"/>
      <c r="H323" s="12"/>
      <c r="I323" s="12"/>
    </row>
    <row r="324" customFormat="false" ht="15" hidden="false" customHeight="false" outlineLevel="0" collapsed="false">
      <c r="A324" s="11" t="n">
        <v>319</v>
      </c>
      <c r="B324" s="12"/>
      <c r="C324" s="12"/>
      <c r="D324" s="12"/>
      <c r="E324" s="12"/>
      <c r="F324" s="12"/>
      <c r="G324" s="12"/>
      <c r="H324" s="12"/>
      <c r="I324" s="12"/>
    </row>
    <row r="325" customFormat="false" ht="15" hidden="false" customHeight="false" outlineLevel="0" collapsed="false">
      <c r="A325" s="11" t="n">
        <v>320</v>
      </c>
      <c r="B325" s="12"/>
      <c r="C325" s="12"/>
      <c r="D325" s="12"/>
      <c r="E325" s="12"/>
      <c r="F325" s="12"/>
      <c r="G325" s="12"/>
      <c r="H325" s="12"/>
      <c r="I325" s="12"/>
    </row>
    <row r="326" customFormat="false" ht="15" hidden="false" customHeight="false" outlineLevel="0" collapsed="false">
      <c r="A326" s="11" t="n">
        <v>321</v>
      </c>
      <c r="B326" s="12"/>
      <c r="C326" s="12"/>
      <c r="D326" s="12"/>
      <c r="E326" s="12"/>
      <c r="F326" s="12"/>
      <c r="G326" s="12"/>
      <c r="H326" s="12"/>
      <c r="I326" s="12"/>
    </row>
    <row r="327" customFormat="false" ht="15" hidden="false" customHeight="false" outlineLevel="0" collapsed="false">
      <c r="A327" s="11" t="n">
        <v>322</v>
      </c>
      <c r="B327" s="12"/>
      <c r="C327" s="12"/>
      <c r="D327" s="12"/>
      <c r="E327" s="12"/>
      <c r="F327" s="12"/>
      <c r="G327" s="12"/>
      <c r="H327" s="12"/>
      <c r="I327" s="12"/>
    </row>
    <row r="328" customFormat="false" ht="15" hidden="false" customHeight="false" outlineLevel="0" collapsed="false">
      <c r="A328" s="11" t="n">
        <v>323</v>
      </c>
      <c r="B328" s="12"/>
      <c r="C328" s="12"/>
      <c r="D328" s="12"/>
      <c r="E328" s="12"/>
      <c r="F328" s="12"/>
      <c r="G328" s="12"/>
      <c r="H328" s="12"/>
      <c r="I328" s="12"/>
    </row>
    <row r="329" customFormat="false" ht="15" hidden="false" customHeight="false" outlineLevel="0" collapsed="false">
      <c r="A329" s="11" t="n">
        <v>324</v>
      </c>
      <c r="B329" s="12"/>
      <c r="C329" s="12"/>
      <c r="D329" s="12"/>
      <c r="E329" s="12"/>
      <c r="F329" s="12"/>
      <c r="G329" s="12"/>
      <c r="H329" s="12"/>
      <c r="I329" s="12"/>
    </row>
    <row r="330" customFormat="false" ht="15" hidden="false" customHeight="false" outlineLevel="0" collapsed="false">
      <c r="A330" s="11" t="n">
        <v>325</v>
      </c>
      <c r="B330" s="12"/>
      <c r="C330" s="12"/>
      <c r="D330" s="12"/>
      <c r="E330" s="12"/>
      <c r="F330" s="12"/>
      <c r="G330" s="12"/>
      <c r="H330" s="12"/>
      <c r="I330" s="12"/>
    </row>
    <row r="331" customFormat="false" ht="15" hidden="false" customHeight="false" outlineLevel="0" collapsed="false">
      <c r="A331" s="11" t="n">
        <v>326</v>
      </c>
      <c r="B331" s="12"/>
      <c r="C331" s="12"/>
      <c r="D331" s="12"/>
      <c r="E331" s="12"/>
      <c r="F331" s="12"/>
      <c r="G331" s="12"/>
      <c r="H331" s="12"/>
      <c r="I331" s="12"/>
    </row>
    <row r="332" customFormat="false" ht="15" hidden="false" customHeight="false" outlineLevel="0" collapsed="false">
      <c r="A332" s="11" t="n">
        <v>327</v>
      </c>
      <c r="B332" s="12"/>
      <c r="C332" s="12"/>
      <c r="D332" s="12"/>
      <c r="E332" s="12"/>
      <c r="F332" s="12"/>
      <c r="G332" s="12"/>
      <c r="H332" s="12"/>
      <c r="I332" s="12"/>
    </row>
    <row r="333" customFormat="false" ht="15" hidden="false" customHeight="false" outlineLevel="0" collapsed="false">
      <c r="A333" s="11" t="n">
        <v>328</v>
      </c>
      <c r="B333" s="12"/>
      <c r="C333" s="12"/>
      <c r="D333" s="12"/>
      <c r="E333" s="12"/>
      <c r="F333" s="12"/>
      <c r="G333" s="12"/>
      <c r="H333" s="12"/>
      <c r="I333" s="12"/>
    </row>
    <row r="334" customFormat="false" ht="15" hidden="false" customHeight="false" outlineLevel="0" collapsed="false">
      <c r="A334" s="11" t="n">
        <v>329</v>
      </c>
      <c r="B334" s="12"/>
      <c r="C334" s="12"/>
      <c r="D334" s="12"/>
      <c r="E334" s="12"/>
      <c r="F334" s="12"/>
      <c r="G334" s="12"/>
      <c r="H334" s="12"/>
      <c r="I334" s="12"/>
    </row>
    <row r="335" customFormat="false" ht="15" hidden="false" customHeight="false" outlineLevel="0" collapsed="false">
      <c r="A335" s="11" t="n">
        <v>330</v>
      </c>
      <c r="B335" s="12"/>
      <c r="C335" s="12"/>
      <c r="D335" s="12"/>
      <c r="E335" s="12"/>
      <c r="F335" s="12"/>
      <c r="G335" s="12"/>
      <c r="H335" s="12"/>
      <c r="I335" s="12"/>
    </row>
    <row r="336" customFormat="false" ht="15" hidden="false" customHeight="false" outlineLevel="0" collapsed="false">
      <c r="A336" s="11" t="n">
        <v>331</v>
      </c>
      <c r="B336" s="12"/>
      <c r="C336" s="12"/>
      <c r="D336" s="12"/>
      <c r="E336" s="12"/>
      <c r="F336" s="12"/>
      <c r="G336" s="12"/>
      <c r="H336" s="12"/>
      <c r="I336" s="12"/>
    </row>
    <row r="337" customFormat="false" ht="15" hidden="false" customHeight="false" outlineLevel="0" collapsed="false">
      <c r="A337" s="11" t="n">
        <v>332</v>
      </c>
      <c r="B337" s="12"/>
      <c r="C337" s="12"/>
      <c r="D337" s="12"/>
      <c r="E337" s="12"/>
      <c r="F337" s="12"/>
      <c r="G337" s="12"/>
      <c r="H337" s="12"/>
      <c r="I337" s="12"/>
    </row>
    <row r="338" customFormat="false" ht="15" hidden="false" customHeight="false" outlineLevel="0" collapsed="false">
      <c r="A338" s="11" t="n">
        <v>333</v>
      </c>
      <c r="B338" s="12"/>
      <c r="C338" s="12"/>
      <c r="D338" s="12"/>
      <c r="E338" s="12"/>
      <c r="F338" s="12"/>
      <c r="G338" s="12"/>
      <c r="H338" s="12"/>
      <c r="I338" s="12"/>
    </row>
    <row r="339" customFormat="false" ht="15" hidden="false" customHeight="false" outlineLevel="0" collapsed="false">
      <c r="A339" s="11" t="n">
        <v>334</v>
      </c>
      <c r="B339" s="12"/>
      <c r="C339" s="12"/>
      <c r="D339" s="12"/>
      <c r="E339" s="12"/>
      <c r="F339" s="12"/>
      <c r="G339" s="12"/>
      <c r="H339" s="12"/>
      <c r="I339" s="12"/>
    </row>
    <row r="340" customFormat="false" ht="15" hidden="false" customHeight="false" outlineLevel="0" collapsed="false">
      <c r="A340" s="11" t="n">
        <v>335</v>
      </c>
      <c r="B340" s="12"/>
      <c r="C340" s="12"/>
      <c r="D340" s="12"/>
      <c r="E340" s="12"/>
      <c r="F340" s="12"/>
      <c r="G340" s="12"/>
      <c r="H340" s="12"/>
      <c r="I340" s="12"/>
    </row>
    <row r="341" customFormat="false" ht="15" hidden="false" customHeight="false" outlineLevel="0" collapsed="false">
      <c r="A341" s="11" t="n">
        <v>336</v>
      </c>
      <c r="B341" s="12"/>
      <c r="C341" s="12"/>
      <c r="D341" s="12"/>
      <c r="E341" s="12"/>
      <c r="F341" s="12"/>
      <c r="G341" s="12"/>
      <c r="H341" s="12"/>
      <c r="I341" s="12"/>
    </row>
    <row r="342" customFormat="false" ht="15" hidden="false" customHeight="false" outlineLevel="0" collapsed="false">
      <c r="A342" s="11" t="n">
        <v>337</v>
      </c>
      <c r="B342" s="12"/>
      <c r="C342" s="12"/>
      <c r="D342" s="12"/>
      <c r="E342" s="12"/>
      <c r="F342" s="12"/>
      <c r="G342" s="12"/>
      <c r="H342" s="12"/>
      <c r="I342" s="12"/>
    </row>
    <row r="343" customFormat="false" ht="15" hidden="false" customHeight="false" outlineLevel="0" collapsed="false">
      <c r="A343" s="11" t="n">
        <v>338</v>
      </c>
      <c r="B343" s="12"/>
      <c r="C343" s="12"/>
      <c r="D343" s="12"/>
      <c r="E343" s="12"/>
      <c r="F343" s="12"/>
      <c r="G343" s="12"/>
      <c r="H343" s="12"/>
      <c r="I343" s="12"/>
    </row>
    <row r="344" customFormat="false" ht="15" hidden="false" customHeight="false" outlineLevel="0" collapsed="false">
      <c r="A344" s="11" t="n">
        <v>339</v>
      </c>
      <c r="B344" s="12"/>
      <c r="C344" s="12"/>
      <c r="D344" s="12"/>
      <c r="E344" s="12"/>
      <c r="F344" s="12"/>
      <c r="G344" s="12"/>
      <c r="H344" s="12"/>
      <c r="I344" s="12"/>
    </row>
    <row r="345" customFormat="false" ht="15" hidden="false" customHeight="false" outlineLevel="0" collapsed="false">
      <c r="A345" s="11" t="n">
        <v>340</v>
      </c>
      <c r="B345" s="12"/>
      <c r="C345" s="12"/>
      <c r="D345" s="12"/>
      <c r="E345" s="12"/>
      <c r="F345" s="12"/>
      <c r="G345" s="12"/>
      <c r="H345" s="12"/>
      <c r="I345" s="12"/>
    </row>
    <row r="346" customFormat="false" ht="15" hidden="false" customHeight="false" outlineLevel="0" collapsed="false">
      <c r="A346" s="11" t="n">
        <v>341</v>
      </c>
      <c r="B346" s="12"/>
      <c r="C346" s="12"/>
      <c r="D346" s="12"/>
      <c r="E346" s="12"/>
      <c r="F346" s="12"/>
      <c r="G346" s="12"/>
      <c r="H346" s="12"/>
      <c r="I346" s="12"/>
    </row>
    <row r="347" customFormat="false" ht="15" hidden="false" customHeight="false" outlineLevel="0" collapsed="false">
      <c r="A347" s="11" t="n">
        <v>342</v>
      </c>
      <c r="B347" s="12"/>
      <c r="C347" s="12"/>
      <c r="D347" s="12"/>
      <c r="E347" s="12"/>
      <c r="F347" s="12"/>
      <c r="G347" s="12"/>
      <c r="H347" s="12"/>
      <c r="I347" s="12"/>
    </row>
    <row r="348" customFormat="false" ht="15" hidden="false" customHeight="false" outlineLevel="0" collapsed="false">
      <c r="A348" s="11" t="n">
        <v>343</v>
      </c>
      <c r="B348" s="12"/>
      <c r="C348" s="12"/>
      <c r="D348" s="12"/>
      <c r="E348" s="12"/>
      <c r="F348" s="12"/>
      <c r="G348" s="12"/>
      <c r="H348" s="12"/>
      <c r="I348" s="12"/>
    </row>
    <row r="349" customFormat="false" ht="15" hidden="false" customHeight="false" outlineLevel="0" collapsed="false">
      <c r="A349" s="11" t="n">
        <v>344</v>
      </c>
      <c r="B349" s="12"/>
      <c r="C349" s="12"/>
      <c r="D349" s="12"/>
      <c r="E349" s="12"/>
      <c r="F349" s="12"/>
      <c r="G349" s="12"/>
      <c r="H349" s="12"/>
      <c r="I349" s="12"/>
    </row>
    <row r="350" customFormat="false" ht="15" hidden="false" customHeight="false" outlineLevel="0" collapsed="false">
      <c r="A350" s="11" t="n">
        <v>345</v>
      </c>
      <c r="B350" s="12"/>
      <c r="C350" s="12"/>
      <c r="D350" s="12"/>
      <c r="E350" s="12"/>
      <c r="F350" s="12"/>
      <c r="G350" s="12"/>
      <c r="H350" s="12"/>
      <c r="I350" s="12"/>
    </row>
    <row r="351" customFormat="false" ht="15" hidden="false" customHeight="false" outlineLevel="0" collapsed="false">
      <c r="A351" s="11" t="n">
        <v>346</v>
      </c>
      <c r="B351" s="12"/>
      <c r="C351" s="12"/>
      <c r="D351" s="12"/>
      <c r="E351" s="12"/>
      <c r="F351" s="12"/>
      <c r="G351" s="12"/>
      <c r="H351" s="12"/>
      <c r="I351" s="12"/>
    </row>
    <row r="352" customFormat="false" ht="15" hidden="false" customHeight="false" outlineLevel="0" collapsed="false">
      <c r="A352" s="11" t="n">
        <v>347</v>
      </c>
      <c r="B352" s="12"/>
      <c r="C352" s="12"/>
      <c r="D352" s="12"/>
      <c r="E352" s="12"/>
      <c r="F352" s="12"/>
      <c r="G352" s="12"/>
      <c r="H352" s="12"/>
      <c r="I352" s="12"/>
    </row>
    <row r="353" customFormat="false" ht="15" hidden="false" customHeight="false" outlineLevel="0" collapsed="false">
      <c r="A353" s="11" t="n">
        <v>348</v>
      </c>
      <c r="B353" s="12"/>
      <c r="C353" s="12"/>
      <c r="D353" s="12"/>
      <c r="E353" s="12"/>
      <c r="F353" s="12"/>
      <c r="G353" s="12"/>
      <c r="H353" s="12"/>
      <c r="I353" s="12"/>
    </row>
    <row r="354" customFormat="false" ht="15" hidden="false" customHeight="false" outlineLevel="0" collapsed="false">
      <c r="A354" s="11" t="n">
        <v>349</v>
      </c>
      <c r="B354" s="12"/>
      <c r="C354" s="12"/>
      <c r="D354" s="12"/>
      <c r="E354" s="12"/>
      <c r="F354" s="12"/>
      <c r="G354" s="12"/>
      <c r="H354" s="12"/>
      <c r="I354" s="12"/>
    </row>
    <row r="355" customFormat="false" ht="15" hidden="false" customHeight="false" outlineLevel="0" collapsed="false">
      <c r="A355" s="11" t="n">
        <v>350</v>
      </c>
      <c r="B355" s="12"/>
      <c r="C355" s="12"/>
      <c r="D355" s="12"/>
      <c r="E355" s="12"/>
      <c r="F355" s="12"/>
      <c r="G355" s="12"/>
      <c r="H355" s="12"/>
      <c r="I355" s="12"/>
    </row>
    <row r="356" customFormat="false" ht="15" hidden="false" customHeight="false" outlineLevel="0" collapsed="false">
      <c r="A356" s="11" t="n">
        <v>351</v>
      </c>
      <c r="B356" s="12"/>
      <c r="C356" s="12"/>
      <c r="D356" s="12"/>
      <c r="E356" s="12"/>
      <c r="F356" s="12"/>
      <c r="G356" s="12"/>
      <c r="H356" s="12"/>
      <c r="I356" s="12"/>
    </row>
    <row r="357" customFormat="false" ht="15" hidden="false" customHeight="false" outlineLevel="0" collapsed="false">
      <c r="A357" s="11" t="n">
        <v>352</v>
      </c>
      <c r="B357" s="12"/>
      <c r="C357" s="12"/>
      <c r="D357" s="12"/>
      <c r="E357" s="12"/>
      <c r="F357" s="12"/>
      <c r="G357" s="12"/>
      <c r="H357" s="12"/>
      <c r="I357" s="12"/>
    </row>
    <row r="358" customFormat="false" ht="15" hidden="false" customHeight="false" outlineLevel="0" collapsed="false">
      <c r="A358" s="11" t="n">
        <v>353</v>
      </c>
      <c r="B358" s="12"/>
      <c r="C358" s="12"/>
      <c r="D358" s="12"/>
      <c r="E358" s="12"/>
      <c r="F358" s="12"/>
      <c r="G358" s="12"/>
      <c r="H358" s="12"/>
      <c r="I358" s="12"/>
    </row>
    <row r="359" customFormat="false" ht="15" hidden="false" customHeight="false" outlineLevel="0" collapsed="false">
      <c r="A359" s="11" t="n">
        <v>354</v>
      </c>
      <c r="B359" s="12"/>
      <c r="C359" s="12"/>
      <c r="D359" s="12"/>
      <c r="E359" s="12"/>
      <c r="F359" s="12"/>
      <c r="G359" s="12"/>
      <c r="H359" s="12"/>
      <c r="I359" s="12"/>
    </row>
    <row r="360" customFormat="false" ht="15" hidden="false" customHeight="false" outlineLevel="0" collapsed="false">
      <c r="A360" s="11" t="n">
        <v>355</v>
      </c>
      <c r="B360" s="12"/>
      <c r="C360" s="12"/>
      <c r="D360" s="12"/>
      <c r="E360" s="12"/>
      <c r="F360" s="12"/>
      <c r="G360" s="12"/>
      <c r="H360" s="12"/>
      <c r="I360" s="12"/>
    </row>
    <row r="361" customFormat="false" ht="15" hidden="false" customHeight="false" outlineLevel="0" collapsed="false">
      <c r="A361" s="11" t="n">
        <v>356</v>
      </c>
      <c r="B361" s="12"/>
      <c r="C361" s="12"/>
      <c r="D361" s="12"/>
      <c r="E361" s="12"/>
      <c r="F361" s="12"/>
      <c r="G361" s="12"/>
      <c r="H361" s="12"/>
      <c r="I361" s="12"/>
    </row>
    <row r="362" customFormat="false" ht="15" hidden="false" customHeight="false" outlineLevel="0" collapsed="false">
      <c r="A362" s="11" t="n">
        <v>357</v>
      </c>
      <c r="B362" s="12"/>
      <c r="C362" s="12"/>
      <c r="D362" s="12"/>
      <c r="E362" s="12"/>
      <c r="F362" s="12"/>
      <c r="G362" s="12"/>
      <c r="H362" s="12"/>
      <c r="I362" s="12"/>
    </row>
    <row r="363" customFormat="false" ht="15" hidden="false" customHeight="false" outlineLevel="0" collapsed="false">
      <c r="A363" s="11" t="n">
        <v>358</v>
      </c>
      <c r="B363" s="12"/>
      <c r="C363" s="12"/>
      <c r="D363" s="12"/>
      <c r="E363" s="12"/>
      <c r="F363" s="12"/>
      <c r="G363" s="12"/>
      <c r="H363" s="12"/>
      <c r="I363" s="12"/>
    </row>
    <row r="364" customFormat="false" ht="15" hidden="false" customHeight="false" outlineLevel="0" collapsed="false">
      <c r="A364" s="11" t="n">
        <v>359</v>
      </c>
      <c r="B364" s="12"/>
      <c r="C364" s="12"/>
      <c r="D364" s="12"/>
      <c r="E364" s="12"/>
      <c r="F364" s="12"/>
      <c r="G364" s="12"/>
      <c r="H364" s="12"/>
      <c r="I364" s="12"/>
    </row>
    <row r="365" customFormat="false" ht="15" hidden="false" customHeight="false" outlineLevel="0" collapsed="false">
      <c r="A365" s="11" t="n">
        <v>360</v>
      </c>
      <c r="B365" s="12"/>
      <c r="C365" s="12"/>
      <c r="D365" s="12"/>
      <c r="E365" s="12"/>
      <c r="F365" s="12"/>
      <c r="G365" s="12"/>
      <c r="H365" s="12"/>
      <c r="I365" s="12"/>
    </row>
    <row r="366" customFormat="false" ht="15" hidden="false" customHeight="false" outlineLevel="0" collapsed="false">
      <c r="A366" s="11" t="n">
        <v>361</v>
      </c>
      <c r="B366" s="12"/>
      <c r="C366" s="12"/>
      <c r="D366" s="12"/>
      <c r="E366" s="12"/>
      <c r="F366" s="12"/>
      <c r="G366" s="12"/>
      <c r="H366" s="12"/>
      <c r="I366" s="12"/>
    </row>
    <row r="367" customFormat="false" ht="15" hidden="false" customHeight="false" outlineLevel="0" collapsed="false">
      <c r="A367" s="11" t="n">
        <v>362</v>
      </c>
      <c r="B367" s="12"/>
      <c r="C367" s="12"/>
      <c r="D367" s="12"/>
      <c r="E367" s="12"/>
      <c r="F367" s="12"/>
      <c r="G367" s="12"/>
      <c r="H367" s="12"/>
      <c r="I367" s="12"/>
    </row>
    <row r="368" customFormat="false" ht="15" hidden="false" customHeight="false" outlineLevel="0" collapsed="false">
      <c r="A368" s="11" t="n">
        <v>363</v>
      </c>
      <c r="B368" s="12"/>
      <c r="C368" s="12"/>
      <c r="D368" s="12"/>
      <c r="E368" s="12"/>
      <c r="F368" s="12"/>
      <c r="G368" s="12"/>
      <c r="H368" s="12"/>
      <c r="I368" s="12"/>
    </row>
    <row r="369" customFormat="false" ht="15" hidden="false" customHeight="false" outlineLevel="0" collapsed="false">
      <c r="A369" s="11" t="n">
        <v>364</v>
      </c>
      <c r="B369" s="12"/>
      <c r="C369" s="12"/>
      <c r="D369" s="12"/>
      <c r="E369" s="12"/>
      <c r="F369" s="12"/>
      <c r="G369" s="12"/>
      <c r="H369" s="12"/>
      <c r="I369" s="12"/>
    </row>
    <row r="370" customFormat="false" ht="15" hidden="false" customHeight="false" outlineLevel="0" collapsed="false">
      <c r="A370" s="11" t="n">
        <v>365</v>
      </c>
      <c r="B370" s="12"/>
      <c r="C370" s="12"/>
      <c r="D370" s="12"/>
      <c r="E370" s="12"/>
      <c r="F370" s="12"/>
      <c r="G370" s="12"/>
      <c r="H370" s="12"/>
      <c r="I370" s="12"/>
    </row>
    <row r="371" customFormat="false" ht="15" hidden="false" customHeight="false" outlineLevel="0" collapsed="false">
      <c r="A371" s="11" t="n">
        <v>366</v>
      </c>
      <c r="B371" s="12"/>
      <c r="C371" s="12"/>
      <c r="D371" s="12"/>
      <c r="E371" s="12"/>
      <c r="F371" s="12"/>
      <c r="G371" s="12"/>
      <c r="H371" s="12"/>
      <c r="I371" s="12"/>
    </row>
    <row r="372" customFormat="false" ht="15" hidden="false" customHeight="false" outlineLevel="0" collapsed="false">
      <c r="A372" s="11" t="n">
        <v>367</v>
      </c>
      <c r="B372" s="12"/>
      <c r="C372" s="12"/>
      <c r="D372" s="12"/>
      <c r="E372" s="12"/>
      <c r="F372" s="12"/>
      <c r="G372" s="12"/>
      <c r="H372" s="12"/>
      <c r="I372" s="12"/>
    </row>
    <row r="373" customFormat="false" ht="15" hidden="false" customHeight="false" outlineLevel="0" collapsed="false">
      <c r="A373" s="11" t="n">
        <v>368</v>
      </c>
      <c r="B373" s="12"/>
      <c r="C373" s="12"/>
      <c r="D373" s="12"/>
      <c r="E373" s="12"/>
      <c r="F373" s="12"/>
      <c r="G373" s="12"/>
      <c r="H373" s="12"/>
      <c r="I373" s="12"/>
    </row>
    <row r="374" customFormat="false" ht="15" hidden="false" customHeight="false" outlineLevel="0" collapsed="false">
      <c r="A374" s="11" t="n">
        <v>369</v>
      </c>
      <c r="B374" s="12"/>
      <c r="C374" s="12"/>
      <c r="D374" s="12"/>
      <c r="E374" s="12"/>
      <c r="F374" s="12"/>
      <c r="G374" s="12"/>
      <c r="H374" s="12"/>
      <c r="I374" s="12"/>
    </row>
    <row r="375" customFormat="false" ht="15" hidden="false" customHeight="false" outlineLevel="0" collapsed="false">
      <c r="A375" s="11" t="n">
        <v>370</v>
      </c>
      <c r="B375" s="12"/>
      <c r="C375" s="12"/>
      <c r="D375" s="12"/>
      <c r="E375" s="12"/>
      <c r="F375" s="12"/>
      <c r="G375" s="12"/>
      <c r="H375" s="12"/>
      <c r="I375" s="12"/>
    </row>
    <row r="376" customFormat="false" ht="15" hidden="false" customHeight="false" outlineLevel="0" collapsed="false">
      <c r="A376" s="11" t="n">
        <v>371</v>
      </c>
      <c r="B376" s="12"/>
      <c r="C376" s="12"/>
      <c r="D376" s="12"/>
      <c r="E376" s="12"/>
      <c r="F376" s="12"/>
      <c r="G376" s="12"/>
      <c r="H376" s="12"/>
      <c r="I376" s="12"/>
    </row>
    <row r="377" customFormat="false" ht="15" hidden="false" customHeight="false" outlineLevel="0" collapsed="false">
      <c r="A377" s="11" t="n">
        <v>372</v>
      </c>
      <c r="B377" s="12"/>
      <c r="C377" s="12"/>
      <c r="D377" s="12"/>
      <c r="E377" s="12"/>
      <c r="F377" s="12"/>
      <c r="G377" s="12"/>
      <c r="H377" s="12"/>
      <c r="I377" s="12"/>
    </row>
    <row r="378" customFormat="false" ht="15" hidden="false" customHeight="false" outlineLevel="0" collapsed="false">
      <c r="A378" s="11" t="n">
        <v>373</v>
      </c>
      <c r="B378" s="12"/>
      <c r="C378" s="12"/>
      <c r="D378" s="12"/>
      <c r="E378" s="12"/>
      <c r="F378" s="12"/>
      <c r="G378" s="12"/>
      <c r="H378" s="12"/>
      <c r="I378" s="12"/>
    </row>
    <row r="379" customFormat="false" ht="15" hidden="false" customHeight="false" outlineLevel="0" collapsed="false">
      <c r="A379" s="11" t="n">
        <v>374</v>
      </c>
      <c r="B379" s="12"/>
      <c r="C379" s="12"/>
      <c r="D379" s="12"/>
      <c r="E379" s="12"/>
      <c r="F379" s="12"/>
      <c r="G379" s="12"/>
      <c r="H379" s="12"/>
      <c r="I379" s="12"/>
    </row>
    <row r="380" customFormat="false" ht="15" hidden="false" customHeight="false" outlineLevel="0" collapsed="false">
      <c r="A380" s="11" t="n">
        <v>375</v>
      </c>
      <c r="B380" s="12"/>
      <c r="C380" s="12"/>
      <c r="D380" s="12"/>
      <c r="E380" s="12"/>
      <c r="F380" s="12"/>
      <c r="G380" s="12"/>
      <c r="H380" s="12"/>
      <c r="I380" s="12"/>
    </row>
    <row r="381" customFormat="false" ht="15" hidden="false" customHeight="false" outlineLevel="0" collapsed="false">
      <c r="A381" s="11" t="n">
        <v>376</v>
      </c>
      <c r="B381" s="12"/>
      <c r="C381" s="12"/>
      <c r="D381" s="12"/>
      <c r="E381" s="12"/>
      <c r="F381" s="12"/>
      <c r="G381" s="12"/>
      <c r="H381" s="12"/>
      <c r="I381" s="12"/>
    </row>
    <row r="382" customFormat="false" ht="15" hidden="false" customHeight="false" outlineLevel="0" collapsed="false">
      <c r="A382" s="11" t="n">
        <v>377</v>
      </c>
      <c r="B382" s="12"/>
      <c r="C382" s="12"/>
      <c r="D382" s="12"/>
      <c r="E382" s="12"/>
      <c r="F382" s="12"/>
      <c r="G382" s="12"/>
      <c r="H382" s="12"/>
      <c r="I382" s="12"/>
    </row>
    <row r="383" customFormat="false" ht="15" hidden="false" customHeight="false" outlineLevel="0" collapsed="false">
      <c r="A383" s="11" t="n">
        <v>378</v>
      </c>
      <c r="B383" s="12"/>
      <c r="C383" s="12"/>
      <c r="D383" s="12"/>
      <c r="E383" s="12"/>
      <c r="F383" s="12"/>
      <c r="G383" s="12"/>
      <c r="H383" s="12"/>
      <c r="I383" s="12"/>
    </row>
    <row r="384" customFormat="false" ht="15" hidden="false" customHeight="false" outlineLevel="0" collapsed="false">
      <c r="A384" s="11" t="n">
        <v>379</v>
      </c>
      <c r="B384" s="12"/>
      <c r="C384" s="12"/>
      <c r="D384" s="12"/>
      <c r="E384" s="12"/>
      <c r="F384" s="12"/>
      <c r="G384" s="12"/>
      <c r="H384" s="12"/>
      <c r="I384" s="12"/>
    </row>
    <row r="385" customFormat="false" ht="15" hidden="false" customHeight="false" outlineLevel="0" collapsed="false">
      <c r="A385" s="11" t="n">
        <v>380</v>
      </c>
      <c r="B385" s="12"/>
      <c r="C385" s="12"/>
      <c r="D385" s="12"/>
      <c r="E385" s="12"/>
      <c r="F385" s="12"/>
      <c r="G385" s="12"/>
      <c r="H385" s="12"/>
      <c r="I385" s="12"/>
    </row>
    <row r="386" customFormat="false" ht="15" hidden="false" customHeight="false" outlineLevel="0" collapsed="false">
      <c r="A386" s="11" t="n">
        <v>381</v>
      </c>
      <c r="B386" s="12"/>
      <c r="C386" s="12"/>
      <c r="D386" s="12"/>
      <c r="E386" s="12"/>
      <c r="F386" s="12"/>
      <c r="G386" s="12"/>
      <c r="H386" s="12"/>
      <c r="I386" s="12"/>
    </row>
    <row r="387" customFormat="false" ht="15" hidden="false" customHeight="false" outlineLevel="0" collapsed="false">
      <c r="A387" s="11" t="n">
        <v>382</v>
      </c>
      <c r="B387" s="12"/>
      <c r="C387" s="12"/>
      <c r="D387" s="12"/>
      <c r="E387" s="12"/>
      <c r="F387" s="12"/>
      <c r="G387" s="12"/>
      <c r="H387" s="12"/>
      <c r="I387" s="12"/>
    </row>
    <row r="388" customFormat="false" ht="15" hidden="false" customHeight="false" outlineLevel="0" collapsed="false">
      <c r="A388" s="11" t="n">
        <v>383</v>
      </c>
      <c r="B388" s="12"/>
      <c r="C388" s="12"/>
      <c r="D388" s="12"/>
      <c r="E388" s="12"/>
      <c r="F388" s="12"/>
      <c r="G388" s="12"/>
      <c r="H388" s="12"/>
      <c r="I388" s="12"/>
    </row>
    <row r="389" customFormat="false" ht="15" hidden="false" customHeight="false" outlineLevel="0" collapsed="false">
      <c r="A389" s="11" t="n">
        <v>384</v>
      </c>
      <c r="B389" s="12"/>
      <c r="C389" s="12"/>
      <c r="D389" s="12"/>
      <c r="E389" s="12"/>
      <c r="F389" s="12"/>
      <c r="G389" s="12"/>
      <c r="H389" s="12"/>
      <c r="I389" s="12"/>
    </row>
    <row r="390" customFormat="false" ht="15" hidden="false" customHeight="false" outlineLevel="0" collapsed="false">
      <c r="A390" s="11" t="n">
        <v>385</v>
      </c>
      <c r="B390" s="12"/>
      <c r="C390" s="12"/>
      <c r="D390" s="12"/>
      <c r="E390" s="12"/>
      <c r="F390" s="12"/>
      <c r="G390" s="12"/>
      <c r="H390" s="12"/>
      <c r="I390" s="12"/>
    </row>
    <row r="391" customFormat="false" ht="15" hidden="false" customHeight="false" outlineLevel="0" collapsed="false">
      <c r="A391" s="11" t="n">
        <v>386</v>
      </c>
      <c r="B391" s="12"/>
      <c r="C391" s="12"/>
      <c r="D391" s="12"/>
      <c r="E391" s="12"/>
      <c r="F391" s="12"/>
      <c r="G391" s="12"/>
      <c r="H391" s="12"/>
      <c r="I391" s="12"/>
    </row>
    <row r="392" customFormat="false" ht="15" hidden="false" customHeight="false" outlineLevel="0" collapsed="false">
      <c r="A392" s="11" t="n">
        <v>387</v>
      </c>
      <c r="B392" s="12"/>
      <c r="C392" s="12"/>
      <c r="D392" s="12"/>
      <c r="E392" s="12"/>
      <c r="F392" s="12"/>
      <c r="G392" s="12"/>
      <c r="H392" s="12"/>
      <c r="I392" s="12"/>
    </row>
    <row r="393" customFormat="false" ht="15" hidden="false" customHeight="false" outlineLevel="0" collapsed="false">
      <c r="A393" s="11" t="n">
        <v>388</v>
      </c>
      <c r="B393" s="12"/>
      <c r="C393" s="12"/>
      <c r="D393" s="12"/>
      <c r="E393" s="12"/>
      <c r="F393" s="12"/>
      <c r="G393" s="12"/>
      <c r="H393" s="12"/>
      <c r="I393" s="12"/>
    </row>
    <row r="394" customFormat="false" ht="15" hidden="false" customHeight="false" outlineLevel="0" collapsed="false">
      <c r="A394" s="11" t="n">
        <v>389</v>
      </c>
      <c r="B394" s="12"/>
      <c r="C394" s="12"/>
      <c r="D394" s="12"/>
      <c r="E394" s="12"/>
      <c r="F394" s="12"/>
      <c r="G394" s="12"/>
      <c r="H394" s="12"/>
      <c r="I394" s="12"/>
    </row>
    <row r="395" customFormat="false" ht="15" hidden="false" customHeight="false" outlineLevel="0" collapsed="false">
      <c r="A395" s="11" t="n">
        <v>390</v>
      </c>
      <c r="B395" s="12"/>
      <c r="C395" s="12"/>
      <c r="D395" s="12"/>
      <c r="E395" s="12"/>
      <c r="F395" s="12"/>
      <c r="G395" s="12"/>
      <c r="H395" s="12"/>
      <c r="I395" s="12"/>
    </row>
    <row r="396" customFormat="false" ht="15" hidden="false" customHeight="false" outlineLevel="0" collapsed="false">
      <c r="A396" s="11" t="n">
        <v>391</v>
      </c>
      <c r="B396" s="12"/>
      <c r="C396" s="12"/>
      <c r="D396" s="12"/>
      <c r="E396" s="12"/>
      <c r="F396" s="12"/>
      <c r="G396" s="12"/>
      <c r="H396" s="12"/>
      <c r="I396" s="12"/>
    </row>
    <row r="397" customFormat="false" ht="15" hidden="false" customHeight="false" outlineLevel="0" collapsed="false">
      <c r="A397" s="11" t="n">
        <v>392</v>
      </c>
      <c r="B397" s="12"/>
      <c r="C397" s="12"/>
      <c r="D397" s="12"/>
      <c r="E397" s="12"/>
      <c r="F397" s="12"/>
      <c r="G397" s="12"/>
      <c r="H397" s="12"/>
      <c r="I397" s="12"/>
    </row>
    <row r="398" customFormat="false" ht="15" hidden="false" customHeight="false" outlineLevel="0" collapsed="false">
      <c r="A398" s="11" t="n">
        <v>393</v>
      </c>
      <c r="B398" s="12"/>
      <c r="C398" s="12"/>
      <c r="D398" s="12"/>
      <c r="E398" s="12"/>
      <c r="F398" s="12"/>
      <c r="G398" s="12"/>
      <c r="H398" s="12"/>
      <c r="I398" s="12"/>
    </row>
    <row r="399" customFormat="false" ht="15" hidden="false" customHeight="false" outlineLevel="0" collapsed="false">
      <c r="A399" s="11" t="n">
        <v>394</v>
      </c>
      <c r="B399" s="12"/>
      <c r="C399" s="12"/>
      <c r="D399" s="12"/>
      <c r="E399" s="12"/>
      <c r="F399" s="12"/>
      <c r="G399" s="12"/>
      <c r="H399" s="12"/>
      <c r="I399" s="12"/>
    </row>
    <row r="400" customFormat="false" ht="15" hidden="false" customHeight="false" outlineLevel="0" collapsed="false">
      <c r="A400" s="11" t="n">
        <v>395</v>
      </c>
      <c r="B400" s="12"/>
      <c r="C400" s="12"/>
      <c r="D400" s="12"/>
      <c r="E400" s="12"/>
      <c r="F400" s="12"/>
      <c r="G400" s="12"/>
      <c r="H400" s="12"/>
      <c r="I400" s="12"/>
    </row>
    <row r="401" customFormat="false" ht="15" hidden="false" customHeight="false" outlineLevel="0" collapsed="false">
      <c r="A401" s="11" t="n">
        <v>396</v>
      </c>
      <c r="B401" s="12"/>
      <c r="C401" s="12"/>
      <c r="D401" s="12"/>
      <c r="E401" s="12"/>
      <c r="F401" s="12"/>
      <c r="G401" s="12"/>
      <c r="H401" s="12"/>
      <c r="I401" s="12"/>
    </row>
    <row r="402" customFormat="false" ht="15" hidden="false" customHeight="false" outlineLevel="0" collapsed="false">
      <c r="A402" s="11" t="n">
        <v>397</v>
      </c>
      <c r="B402" s="12"/>
      <c r="C402" s="12"/>
      <c r="D402" s="12"/>
      <c r="E402" s="12"/>
      <c r="F402" s="12"/>
      <c r="G402" s="12"/>
      <c r="H402" s="12"/>
      <c r="I402" s="12"/>
    </row>
    <row r="403" customFormat="false" ht="15" hidden="false" customHeight="false" outlineLevel="0" collapsed="false">
      <c r="A403" s="11" t="n">
        <v>398</v>
      </c>
      <c r="B403" s="12"/>
      <c r="C403" s="12"/>
      <c r="D403" s="12"/>
      <c r="E403" s="12"/>
      <c r="F403" s="12"/>
      <c r="G403" s="12"/>
      <c r="H403" s="12"/>
      <c r="I403" s="12"/>
    </row>
    <row r="404" customFormat="false" ht="15" hidden="false" customHeight="false" outlineLevel="0" collapsed="false">
      <c r="A404" s="11" t="n">
        <v>399</v>
      </c>
      <c r="B404" s="12"/>
      <c r="C404" s="12"/>
      <c r="D404" s="12"/>
      <c r="E404" s="12"/>
      <c r="F404" s="12"/>
      <c r="G404" s="12"/>
      <c r="H404" s="12"/>
      <c r="I404" s="12"/>
    </row>
    <row r="405" customFormat="false" ht="15" hidden="false" customHeight="false" outlineLevel="0" collapsed="false">
      <c r="A405" s="11" t="n">
        <v>400</v>
      </c>
      <c r="B405" s="12"/>
      <c r="C405" s="12"/>
      <c r="D405" s="12"/>
      <c r="E405" s="12"/>
      <c r="F405" s="12"/>
      <c r="G405" s="12"/>
      <c r="H405" s="12"/>
      <c r="I405" s="12"/>
    </row>
    <row r="406" customFormat="false" ht="15" hidden="false" customHeight="false" outlineLevel="0" collapsed="false">
      <c r="A406" s="11" t="n">
        <v>401</v>
      </c>
      <c r="B406" s="12"/>
      <c r="C406" s="12"/>
      <c r="D406" s="12"/>
      <c r="E406" s="12"/>
      <c r="F406" s="12"/>
      <c r="G406" s="12"/>
      <c r="H406" s="12"/>
      <c r="I406" s="12"/>
    </row>
    <row r="407" customFormat="false" ht="15" hidden="false" customHeight="false" outlineLevel="0" collapsed="false">
      <c r="A407" s="11" t="n">
        <v>402</v>
      </c>
      <c r="B407" s="12"/>
      <c r="C407" s="12"/>
      <c r="D407" s="12"/>
      <c r="E407" s="12"/>
      <c r="F407" s="12"/>
      <c r="G407" s="12"/>
      <c r="H407" s="12"/>
      <c r="I407" s="12"/>
    </row>
    <row r="408" customFormat="false" ht="15" hidden="false" customHeight="false" outlineLevel="0" collapsed="false">
      <c r="A408" s="11" t="n">
        <v>403</v>
      </c>
      <c r="B408" s="12"/>
      <c r="C408" s="12"/>
      <c r="D408" s="12"/>
      <c r="E408" s="12"/>
      <c r="F408" s="12"/>
      <c r="G408" s="12"/>
      <c r="H408" s="12"/>
      <c r="I408" s="12"/>
    </row>
    <row r="409" customFormat="false" ht="15" hidden="false" customHeight="false" outlineLevel="0" collapsed="false">
      <c r="A409" s="11" t="n">
        <v>404</v>
      </c>
      <c r="B409" s="12"/>
      <c r="C409" s="12"/>
      <c r="D409" s="12"/>
      <c r="E409" s="12"/>
      <c r="F409" s="12"/>
      <c r="G409" s="12"/>
      <c r="H409" s="12"/>
      <c r="I409" s="12"/>
    </row>
    <row r="410" customFormat="false" ht="15" hidden="false" customHeight="false" outlineLevel="0" collapsed="false">
      <c r="A410" s="11" t="n">
        <v>405</v>
      </c>
      <c r="B410" s="12"/>
      <c r="C410" s="12"/>
      <c r="D410" s="12"/>
      <c r="E410" s="12"/>
      <c r="F410" s="12"/>
      <c r="G410" s="12"/>
      <c r="H410" s="12"/>
      <c r="I410" s="12"/>
    </row>
    <row r="411" customFormat="false" ht="15" hidden="false" customHeight="false" outlineLevel="0" collapsed="false">
      <c r="A411" s="11" t="n">
        <v>406</v>
      </c>
      <c r="B411" s="12"/>
      <c r="C411" s="12"/>
      <c r="D411" s="12"/>
      <c r="E411" s="12"/>
      <c r="F411" s="12"/>
      <c r="G411" s="12"/>
      <c r="H411" s="12"/>
      <c r="I411" s="12"/>
    </row>
    <row r="412" customFormat="false" ht="15" hidden="false" customHeight="false" outlineLevel="0" collapsed="false">
      <c r="A412" s="11" t="n">
        <v>407</v>
      </c>
      <c r="B412" s="12"/>
      <c r="C412" s="12"/>
      <c r="D412" s="12"/>
      <c r="E412" s="12"/>
      <c r="F412" s="12"/>
      <c r="G412" s="12"/>
      <c r="H412" s="12"/>
      <c r="I412" s="12"/>
    </row>
    <row r="413" customFormat="false" ht="15" hidden="false" customHeight="false" outlineLevel="0" collapsed="false">
      <c r="A413" s="11" t="n">
        <v>408</v>
      </c>
      <c r="B413" s="12"/>
      <c r="C413" s="12"/>
      <c r="D413" s="12"/>
      <c r="E413" s="12"/>
      <c r="F413" s="12"/>
      <c r="G413" s="12"/>
      <c r="H413" s="12"/>
      <c r="I413" s="12"/>
    </row>
    <row r="414" customFormat="false" ht="15" hidden="false" customHeight="false" outlineLevel="0" collapsed="false">
      <c r="A414" s="11" t="n">
        <v>409</v>
      </c>
      <c r="B414" s="12"/>
      <c r="C414" s="12"/>
      <c r="D414" s="12"/>
      <c r="E414" s="12"/>
      <c r="F414" s="12"/>
      <c r="G414" s="12"/>
      <c r="H414" s="12"/>
      <c r="I414" s="12"/>
    </row>
    <row r="415" customFormat="false" ht="15" hidden="false" customHeight="false" outlineLevel="0" collapsed="false">
      <c r="A415" s="11" t="n">
        <v>410</v>
      </c>
      <c r="B415" s="12"/>
      <c r="C415" s="12"/>
      <c r="D415" s="12"/>
      <c r="E415" s="12"/>
      <c r="F415" s="12"/>
      <c r="G415" s="12"/>
      <c r="H415" s="12"/>
      <c r="I415" s="12"/>
    </row>
    <row r="416" customFormat="false" ht="15" hidden="false" customHeight="false" outlineLevel="0" collapsed="false">
      <c r="A416" s="11" t="n">
        <v>411</v>
      </c>
      <c r="B416" s="12"/>
      <c r="C416" s="12"/>
      <c r="D416" s="12"/>
      <c r="E416" s="12"/>
      <c r="F416" s="12"/>
      <c r="G416" s="12"/>
      <c r="H416" s="12"/>
      <c r="I416" s="12"/>
    </row>
    <row r="417" customFormat="false" ht="15" hidden="false" customHeight="false" outlineLevel="0" collapsed="false">
      <c r="A417" s="11" t="n">
        <v>412</v>
      </c>
      <c r="B417" s="12"/>
      <c r="C417" s="12"/>
      <c r="D417" s="12"/>
      <c r="E417" s="12"/>
      <c r="F417" s="12"/>
      <c r="G417" s="12"/>
      <c r="H417" s="12"/>
      <c r="I417" s="12"/>
    </row>
    <row r="418" customFormat="false" ht="15" hidden="false" customHeight="false" outlineLevel="0" collapsed="false">
      <c r="A418" s="11" t="n">
        <v>413</v>
      </c>
      <c r="B418" s="12"/>
      <c r="C418" s="12"/>
      <c r="D418" s="12"/>
      <c r="E418" s="12"/>
      <c r="F418" s="12"/>
      <c r="G418" s="12"/>
      <c r="H418" s="12"/>
      <c r="I418" s="12"/>
    </row>
    <row r="419" customFormat="false" ht="15" hidden="false" customHeight="false" outlineLevel="0" collapsed="false">
      <c r="A419" s="11" t="n">
        <v>414</v>
      </c>
      <c r="B419" s="12"/>
      <c r="C419" s="12"/>
      <c r="D419" s="12"/>
      <c r="E419" s="12"/>
      <c r="F419" s="12"/>
      <c r="G419" s="12"/>
      <c r="H419" s="12"/>
      <c r="I419" s="12"/>
    </row>
    <row r="420" customFormat="false" ht="15" hidden="false" customHeight="false" outlineLevel="0" collapsed="false">
      <c r="A420" s="11" t="n">
        <v>415</v>
      </c>
      <c r="B420" s="12"/>
      <c r="C420" s="12"/>
      <c r="D420" s="12"/>
      <c r="E420" s="12"/>
      <c r="F420" s="12"/>
      <c r="G420" s="12"/>
      <c r="H420" s="12"/>
      <c r="I420" s="12"/>
    </row>
    <row r="421" customFormat="false" ht="15" hidden="false" customHeight="false" outlineLevel="0" collapsed="false">
      <c r="A421" s="11" t="n">
        <v>416</v>
      </c>
      <c r="B421" s="12"/>
      <c r="C421" s="12"/>
      <c r="D421" s="12"/>
      <c r="E421" s="12"/>
      <c r="F421" s="12"/>
      <c r="G421" s="12"/>
      <c r="H421" s="12"/>
      <c r="I421" s="12"/>
    </row>
    <row r="422" customFormat="false" ht="15" hidden="false" customHeight="false" outlineLevel="0" collapsed="false">
      <c r="A422" s="11" t="n">
        <v>417</v>
      </c>
      <c r="B422" s="12"/>
      <c r="C422" s="12"/>
      <c r="D422" s="12"/>
      <c r="E422" s="12"/>
      <c r="F422" s="12"/>
      <c r="G422" s="12"/>
      <c r="H422" s="12"/>
      <c r="I422" s="12"/>
    </row>
    <row r="423" customFormat="false" ht="15" hidden="false" customHeight="false" outlineLevel="0" collapsed="false">
      <c r="A423" s="11" t="n">
        <v>418</v>
      </c>
      <c r="B423" s="12"/>
      <c r="C423" s="12"/>
      <c r="D423" s="12"/>
      <c r="E423" s="12"/>
      <c r="F423" s="12"/>
      <c r="G423" s="12"/>
      <c r="H423" s="12"/>
      <c r="I423" s="12"/>
    </row>
    <row r="424" customFormat="false" ht="15" hidden="false" customHeight="false" outlineLevel="0" collapsed="false">
      <c r="A424" s="11" t="n">
        <v>419</v>
      </c>
      <c r="B424" s="12"/>
      <c r="C424" s="12"/>
      <c r="D424" s="12"/>
      <c r="E424" s="12"/>
      <c r="F424" s="12"/>
      <c r="G424" s="12"/>
      <c r="H424" s="12"/>
      <c r="I424" s="12"/>
    </row>
    <row r="425" customFormat="false" ht="15" hidden="false" customHeight="false" outlineLevel="0" collapsed="false">
      <c r="A425" s="11" t="n">
        <v>420</v>
      </c>
      <c r="B425" s="12"/>
      <c r="C425" s="12"/>
      <c r="D425" s="12"/>
      <c r="E425" s="12"/>
      <c r="F425" s="12"/>
      <c r="G425" s="12"/>
      <c r="H425" s="12"/>
      <c r="I425" s="12"/>
    </row>
    <row r="426" customFormat="false" ht="15" hidden="false" customHeight="false" outlineLevel="0" collapsed="false">
      <c r="A426" s="11" t="n">
        <v>421</v>
      </c>
      <c r="B426" s="12"/>
      <c r="C426" s="12"/>
      <c r="D426" s="12"/>
      <c r="E426" s="12"/>
      <c r="F426" s="12"/>
      <c r="G426" s="12"/>
      <c r="H426" s="12"/>
      <c r="I426" s="12"/>
    </row>
    <row r="427" customFormat="false" ht="15" hidden="false" customHeight="false" outlineLevel="0" collapsed="false">
      <c r="A427" s="11" t="n">
        <v>422</v>
      </c>
      <c r="B427" s="12"/>
      <c r="C427" s="12"/>
      <c r="D427" s="12"/>
      <c r="E427" s="12"/>
      <c r="F427" s="12"/>
      <c r="G427" s="12"/>
      <c r="H427" s="12"/>
      <c r="I427" s="12"/>
    </row>
    <row r="428" customFormat="false" ht="15" hidden="false" customHeight="false" outlineLevel="0" collapsed="false">
      <c r="A428" s="11" t="n">
        <v>423</v>
      </c>
      <c r="B428" s="12"/>
      <c r="C428" s="12"/>
      <c r="D428" s="12"/>
      <c r="E428" s="12"/>
      <c r="F428" s="12"/>
      <c r="G428" s="12"/>
      <c r="H428" s="12"/>
      <c r="I428" s="12"/>
    </row>
    <row r="429" customFormat="false" ht="15" hidden="false" customHeight="false" outlineLevel="0" collapsed="false">
      <c r="A429" s="11" t="n">
        <v>424</v>
      </c>
      <c r="B429" s="12"/>
      <c r="C429" s="12"/>
      <c r="D429" s="12"/>
      <c r="E429" s="12"/>
      <c r="F429" s="12"/>
      <c r="G429" s="12"/>
      <c r="H429" s="12"/>
      <c r="I429" s="12"/>
    </row>
    <row r="430" customFormat="false" ht="15" hidden="false" customHeight="false" outlineLevel="0" collapsed="false">
      <c r="A430" s="11" t="n">
        <v>425</v>
      </c>
      <c r="B430" s="12"/>
      <c r="C430" s="12"/>
      <c r="D430" s="12"/>
      <c r="E430" s="12"/>
      <c r="F430" s="12"/>
      <c r="G430" s="12"/>
      <c r="H430" s="12"/>
      <c r="I430" s="12"/>
    </row>
    <row r="431" customFormat="false" ht="15" hidden="false" customHeight="false" outlineLevel="0" collapsed="false">
      <c r="A431" s="11" t="n">
        <v>426</v>
      </c>
      <c r="B431" s="12"/>
      <c r="C431" s="12"/>
      <c r="D431" s="12"/>
      <c r="E431" s="12"/>
      <c r="F431" s="12"/>
      <c r="G431" s="12"/>
      <c r="H431" s="12"/>
      <c r="I431" s="12"/>
    </row>
    <row r="432" customFormat="false" ht="15" hidden="false" customHeight="false" outlineLevel="0" collapsed="false">
      <c r="A432" s="11" t="n">
        <v>427</v>
      </c>
      <c r="B432" s="12"/>
      <c r="C432" s="12"/>
      <c r="D432" s="12"/>
      <c r="E432" s="12"/>
      <c r="F432" s="12"/>
      <c r="G432" s="12"/>
      <c r="H432" s="12"/>
      <c r="I432" s="12"/>
    </row>
    <row r="433" customFormat="false" ht="15" hidden="false" customHeight="false" outlineLevel="0" collapsed="false">
      <c r="A433" s="11" t="n">
        <v>428</v>
      </c>
      <c r="B433" s="12"/>
      <c r="C433" s="12"/>
      <c r="D433" s="12"/>
      <c r="E433" s="12"/>
      <c r="F433" s="12"/>
      <c r="G433" s="12"/>
      <c r="H433" s="12"/>
      <c r="I433" s="12"/>
    </row>
    <row r="434" customFormat="false" ht="15" hidden="false" customHeight="false" outlineLevel="0" collapsed="false">
      <c r="A434" s="11" t="n">
        <v>429</v>
      </c>
      <c r="B434" s="12"/>
      <c r="C434" s="12"/>
      <c r="D434" s="12"/>
      <c r="E434" s="12"/>
      <c r="F434" s="12"/>
      <c r="G434" s="12"/>
      <c r="H434" s="12"/>
      <c r="I434" s="12"/>
    </row>
    <row r="435" customFormat="false" ht="15" hidden="false" customHeight="false" outlineLevel="0" collapsed="false">
      <c r="A435" s="11" t="n">
        <v>430</v>
      </c>
      <c r="B435" s="12"/>
      <c r="C435" s="12"/>
      <c r="D435" s="12"/>
      <c r="E435" s="12"/>
      <c r="F435" s="12"/>
      <c r="G435" s="12"/>
      <c r="H435" s="12"/>
      <c r="I435" s="12"/>
    </row>
    <row r="436" customFormat="false" ht="15" hidden="false" customHeight="false" outlineLevel="0" collapsed="false">
      <c r="A436" s="11" t="n">
        <v>431</v>
      </c>
      <c r="B436" s="12"/>
      <c r="C436" s="12"/>
      <c r="D436" s="12"/>
      <c r="E436" s="12"/>
      <c r="F436" s="12"/>
      <c r="G436" s="12"/>
      <c r="H436" s="12"/>
      <c r="I436" s="12"/>
    </row>
    <row r="437" customFormat="false" ht="15" hidden="false" customHeight="false" outlineLevel="0" collapsed="false">
      <c r="A437" s="11" t="n">
        <v>432</v>
      </c>
      <c r="B437" s="12"/>
      <c r="C437" s="12"/>
      <c r="D437" s="12"/>
      <c r="E437" s="12"/>
      <c r="F437" s="12"/>
      <c r="G437" s="12"/>
      <c r="H437" s="12"/>
      <c r="I437" s="12"/>
    </row>
    <row r="438" customFormat="false" ht="15" hidden="false" customHeight="false" outlineLevel="0" collapsed="false">
      <c r="A438" s="11" t="n">
        <v>433</v>
      </c>
      <c r="B438" s="12"/>
      <c r="C438" s="12"/>
      <c r="D438" s="12"/>
      <c r="E438" s="12"/>
      <c r="F438" s="12"/>
      <c r="G438" s="12"/>
      <c r="H438" s="12"/>
      <c r="I438" s="12"/>
    </row>
    <row r="439" customFormat="false" ht="15" hidden="false" customHeight="false" outlineLevel="0" collapsed="false">
      <c r="A439" s="11" t="n">
        <v>434</v>
      </c>
      <c r="B439" s="12"/>
      <c r="C439" s="12"/>
      <c r="D439" s="12"/>
      <c r="E439" s="12"/>
      <c r="F439" s="12"/>
      <c r="G439" s="12"/>
      <c r="H439" s="12"/>
      <c r="I439" s="12"/>
    </row>
    <row r="440" customFormat="false" ht="15" hidden="false" customHeight="false" outlineLevel="0" collapsed="false">
      <c r="A440" s="11" t="n">
        <v>435</v>
      </c>
      <c r="B440" s="12"/>
      <c r="C440" s="12"/>
      <c r="D440" s="12"/>
      <c r="E440" s="12"/>
      <c r="F440" s="12"/>
      <c r="G440" s="12"/>
      <c r="H440" s="12"/>
      <c r="I440" s="12"/>
    </row>
    <row r="441" customFormat="false" ht="15" hidden="false" customHeight="false" outlineLevel="0" collapsed="false">
      <c r="A441" s="11" t="n">
        <v>436</v>
      </c>
      <c r="B441" s="12"/>
      <c r="C441" s="12"/>
      <c r="D441" s="12"/>
      <c r="E441" s="12"/>
      <c r="F441" s="12"/>
      <c r="G441" s="12"/>
      <c r="H441" s="12"/>
      <c r="I441" s="12"/>
    </row>
    <row r="442" customFormat="false" ht="15" hidden="false" customHeight="false" outlineLevel="0" collapsed="false">
      <c r="A442" s="11" t="n">
        <v>437</v>
      </c>
      <c r="B442" s="12"/>
      <c r="C442" s="12"/>
      <c r="D442" s="12"/>
      <c r="E442" s="12"/>
      <c r="F442" s="12"/>
      <c r="G442" s="12"/>
      <c r="H442" s="12"/>
      <c r="I442" s="12"/>
    </row>
    <row r="443" customFormat="false" ht="15" hidden="false" customHeight="false" outlineLevel="0" collapsed="false">
      <c r="A443" s="11" t="n">
        <v>438</v>
      </c>
      <c r="B443" s="12"/>
      <c r="C443" s="12"/>
      <c r="D443" s="12"/>
      <c r="E443" s="12"/>
      <c r="F443" s="12"/>
      <c r="G443" s="12"/>
      <c r="H443" s="12"/>
      <c r="I443" s="12"/>
    </row>
    <row r="444" customFormat="false" ht="15" hidden="false" customHeight="false" outlineLevel="0" collapsed="false">
      <c r="A444" s="11" t="n">
        <v>439</v>
      </c>
      <c r="B444" s="12"/>
      <c r="C444" s="12"/>
      <c r="D444" s="12"/>
      <c r="E444" s="12"/>
      <c r="F444" s="12"/>
      <c r="G444" s="12"/>
      <c r="H444" s="12"/>
      <c r="I444" s="12"/>
    </row>
    <row r="445" customFormat="false" ht="15" hidden="false" customHeight="false" outlineLevel="0" collapsed="false">
      <c r="A445" s="11" t="n">
        <v>440</v>
      </c>
      <c r="B445" s="12"/>
      <c r="C445" s="12"/>
      <c r="D445" s="12"/>
      <c r="E445" s="12"/>
      <c r="F445" s="12"/>
      <c r="G445" s="12"/>
      <c r="H445" s="12"/>
      <c r="I445" s="12"/>
    </row>
    <row r="446" customFormat="false" ht="15" hidden="false" customHeight="false" outlineLevel="0" collapsed="false">
      <c r="A446" s="11" t="n">
        <v>441</v>
      </c>
      <c r="B446" s="12"/>
      <c r="C446" s="12"/>
      <c r="D446" s="12"/>
      <c r="E446" s="12"/>
      <c r="F446" s="12"/>
      <c r="G446" s="12"/>
      <c r="H446" s="12"/>
      <c r="I446" s="12"/>
    </row>
    <row r="447" customFormat="false" ht="15" hidden="false" customHeight="false" outlineLevel="0" collapsed="false">
      <c r="A447" s="11" t="n">
        <v>442</v>
      </c>
      <c r="B447" s="12"/>
      <c r="C447" s="12"/>
      <c r="D447" s="12"/>
      <c r="E447" s="12"/>
      <c r="F447" s="12"/>
      <c r="G447" s="12"/>
      <c r="H447" s="12"/>
      <c r="I447" s="12"/>
    </row>
    <row r="448" customFormat="false" ht="15" hidden="false" customHeight="false" outlineLevel="0" collapsed="false">
      <c r="A448" s="11" t="n">
        <v>443</v>
      </c>
      <c r="B448" s="12"/>
      <c r="C448" s="12"/>
      <c r="D448" s="12"/>
      <c r="E448" s="12"/>
      <c r="F448" s="12"/>
      <c r="G448" s="12"/>
      <c r="H448" s="12"/>
      <c r="I448" s="12"/>
    </row>
    <row r="449" customFormat="false" ht="15" hidden="false" customHeight="false" outlineLevel="0" collapsed="false">
      <c r="A449" s="11" t="n">
        <v>444</v>
      </c>
      <c r="B449" s="12"/>
      <c r="C449" s="12"/>
      <c r="D449" s="12"/>
      <c r="E449" s="12"/>
      <c r="F449" s="12"/>
      <c r="G449" s="12"/>
      <c r="H449" s="12"/>
      <c r="I449" s="12"/>
    </row>
    <row r="450" customFormat="false" ht="15" hidden="false" customHeight="false" outlineLevel="0" collapsed="false">
      <c r="A450" s="11" t="n">
        <v>445</v>
      </c>
      <c r="B450" s="12"/>
      <c r="C450" s="12"/>
      <c r="D450" s="12"/>
      <c r="E450" s="12"/>
      <c r="F450" s="12"/>
      <c r="G450" s="12"/>
      <c r="H450" s="12"/>
      <c r="I450" s="12"/>
    </row>
    <row r="451" customFormat="false" ht="15" hidden="false" customHeight="false" outlineLevel="0" collapsed="false">
      <c r="A451" s="11" t="n">
        <v>446</v>
      </c>
      <c r="B451" s="12"/>
      <c r="C451" s="12"/>
      <c r="D451" s="12"/>
      <c r="E451" s="12"/>
      <c r="F451" s="12"/>
      <c r="G451" s="12"/>
      <c r="H451" s="12"/>
      <c r="I451" s="12"/>
    </row>
    <row r="452" customFormat="false" ht="15" hidden="false" customHeight="false" outlineLevel="0" collapsed="false">
      <c r="A452" s="11" t="n">
        <v>447</v>
      </c>
      <c r="B452" s="12"/>
      <c r="C452" s="12"/>
      <c r="D452" s="12"/>
      <c r="E452" s="12"/>
      <c r="F452" s="12"/>
      <c r="G452" s="12"/>
      <c r="H452" s="12"/>
      <c r="I452" s="12"/>
    </row>
    <row r="453" customFormat="false" ht="15" hidden="false" customHeight="false" outlineLevel="0" collapsed="false">
      <c r="A453" s="11" t="n">
        <v>448</v>
      </c>
      <c r="B453" s="12"/>
      <c r="C453" s="12"/>
      <c r="D453" s="12"/>
      <c r="E453" s="12"/>
      <c r="F453" s="12"/>
      <c r="G453" s="12"/>
      <c r="H453" s="12"/>
      <c r="I453" s="12"/>
    </row>
    <row r="454" customFormat="false" ht="15" hidden="false" customHeight="false" outlineLevel="0" collapsed="false">
      <c r="A454" s="11" t="n">
        <v>449</v>
      </c>
      <c r="B454" s="12"/>
      <c r="C454" s="12"/>
      <c r="D454" s="12"/>
      <c r="E454" s="12"/>
      <c r="F454" s="12"/>
      <c r="G454" s="12"/>
      <c r="H454" s="12"/>
      <c r="I454" s="12"/>
    </row>
    <row r="455" customFormat="false" ht="15" hidden="false" customHeight="false" outlineLevel="0" collapsed="false">
      <c r="A455" s="11" t="n">
        <v>450</v>
      </c>
      <c r="B455" s="12"/>
      <c r="C455" s="12"/>
      <c r="D455" s="12"/>
      <c r="E455" s="12"/>
      <c r="F455" s="12"/>
      <c r="G455" s="12"/>
      <c r="H455" s="12"/>
      <c r="I455" s="12"/>
    </row>
    <row r="456" customFormat="false" ht="15" hidden="false" customHeight="false" outlineLevel="0" collapsed="false">
      <c r="A456" s="11" t="n">
        <v>451</v>
      </c>
      <c r="B456" s="12"/>
      <c r="C456" s="12"/>
      <c r="D456" s="12"/>
      <c r="E456" s="12"/>
      <c r="F456" s="12"/>
      <c r="G456" s="12"/>
      <c r="H456" s="12"/>
      <c r="I456" s="12"/>
    </row>
    <row r="457" customFormat="false" ht="15" hidden="false" customHeight="false" outlineLevel="0" collapsed="false">
      <c r="A457" s="11" t="n">
        <v>452</v>
      </c>
      <c r="B457" s="12"/>
      <c r="C457" s="12"/>
      <c r="D457" s="12"/>
      <c r="E457" s="12"/>
      <c r="F457" s="12"/>
      <c r="G457" s="12"/>
      <c r="H457" s="12"/>
      <c r="I457" s="12"/>
    </row>
    <row r="458" customFormat="false" ht="15" hidden="false" customHeight="false" outlineLevel="0" collapsed="false">
      <c r="A458" s="11" t="n">
        <v>453</v>
      </c>
      <c r="B458" s="12"/>
      <c r="C458" s="12"/>
      <c r="D458" s="12"/>
      <c r="E458" s="12"/>
      <c r="F458" s="12"/>
      <c r="G458" s="12"/>
      <c r="H458" s="12"/>
      <c r="I458" s="12"/>
    </row>
    <row r="459" customFormat="false" ht="15" hidden="false" customHeight="false" outlineLevel="0" collapsed="false">
      <c r="A459" s="11" t="n">
        <v>454</v>
      </c>
      <c r="B459" s="12"/>
      <c r="C459" s="12"/>
      <c r="D459" s="12"/>
      <c r="E459" s="12"/>
      <c r="F459" s="12"/>
      <c r="G459" s="12"/>
      <c r="H459" s="12"/>
      <c r="I459" s="12"/>
    </row>
    <row r="460" customFormat="false" ht="15" hidden="false" customHeight="false" outlineLevel="0" collapsed="false">
      <c r="A460" s="11" t="n">
        <v>455</v>
      </c>
      <c r="B460" s="12"/>
      <c r="C460" s="12"/>
      <c r="D460" s="12"/>
      <c r="E460" s="12"/>
      <c r="F460" s="12"/>
      <c r="G460" s="12"/>
      <c r="H460" s="12"/>
      <c r="I460" s="12"/>
    </row>
    <row r="461" customFormat="false" ht="15" hidden="false" customHeight="false" outlineLevel="0" collapsed="false">
      <c r="A461" s="11" t="n">
        <v>456</v>
      </c>
      <c r="B461" s="12"/>
      <c r="C461" s="12"/>
      <c r="D461" s="12"/>
      <c r="E461" s="12"/>
      <c r="F461" s="12"/>
      <c r="G461" s="12"/>
      <c r="H461" s="12"/>
      <c r="I461" s="12"/>
    </row>
    <row r="462" customFormat="false" ht="15" hidden="false" customHeight="false" outlineLevel="0" collapsed="false">
      <c r="A462" s="11" t="n">
        <v>457</v>
      </c>
      <c r="B462" s="12"/>
      <c r="C462" s="12"/>
      <c r="D462" s="12"/>
      <c r="E462" s="12"/>
      <c r="F462" s="12"/>
      <c r="G462" s="12"/>
      <c r="H462" s="12"/>
      <c r="I462" s="12"/>
    </row>
    <row r="463" customFormat="false" ht="15" hidden="false" customHeight="false" outlineLevel="0" collapsed="false">
      <c r="A463" s="11" t="n">
        <v>458</v>
      </c>
      <c r="B463" s="12"/>
      <c r="C463" s="12"/>
      <c r="D463" s="12"/>
      <c r="E463" s="12"/>
      <c r="F463" s="12"/>
      <c r="G463" s="12"/>
      <c r="H463" s="12"/>
      <c r="I463" s="12"/>
    </row>
    <row r="464" customFormat="false" ht="15" hidden="false" customHeight="false" outlineLevel="0" collapsed="false">
      <c r="A464" s="11" t="n">
        <v>459</v>
      </c>
      <c r="B464" s="12"/>
      <c r="C464" s="12"/>
      <c r="D464" s="12"/>
      <c r="E464" s="12"/>
      <c r="F464" s="12"/>
      <c r="G464" s="12"/>
      <c r="H464" s="12"/>
      <c r="I464" s="12"/>
    </row>
    <row r="465" customFormat="false" ht="15" hidden="false" customHeight="false" outlineLevel="0" collapsed="false">
      <c r="A465" s="11" t="n">
        <v>460</v>
      </c>
      <c r="B465" s="12"/>
      <c r="C465" s="12"/>
      <c r="D465" s="12"/>
      <c r="E465" s="12"/>
      <c r="F465" s="12"/>
      <c r="G465" s="12"/>
      <c r="H465" s="12"/>
      <c r="I465" s="12"/>
    </row>
    <row r="466" customFormat="false" ht="15" hidden="false" customHeight="false" outlineLevel="0" collapsed="false">
      <c r="A466" s="11" t="n">
        <v>461</v>
      </c>
      <c r="B466" s="12"/>
      <c r="C466" s="12"/>
      <c r="D466" s="12"/>
      <c r="E466" s="12"/>
      <c r="F466" s="12"/>
      <c r="G466" s="12"/>
      <c r="H466" s="12"/>
      <c r="I466" s="12"/>
    </row>
    <row r="467" customFormat="false" ht="15" hidden="false" customHeight="false" outlineLevel="0" collapsed="false">
      <c r="A467" s="11" t="n">
        <v>462</v>
      </c>
      <c r="B467" s="12"/>
      <c r="C467" s="12"/>
      <c r="D467" s="12"/>
      <c r="E467" s="12"/>
      <c r="F467" s="12"/>
      <c r="G467" s="12"/>
      <c r="H467" s="12"/>
      <c r="I467" s="12"/>
    </row>
    <row r="468" customFormat="false" ht="15" hidden="false" customHeight="false" outlineLevel="0" collapsed="false">
      <c r="A468" s="11" t="n">
        <v>463</v>
      </c>
      <c r="B468" s="12"/>
      <c r="C468" s="12"/>
      <c r="D468" s="12"/>
      <c r="E468" s="12"/>
      <c r="F468" s="12"/>
      <c r="G468" s="12"/>
      <c r="H468" s="12"/>
      <c r="I468" s="12"/>
    </row>
    <row r="469" customFormat="false" ht="15" hidden="false" customHeight="false" outlineLevel="0" collapsed="false">
      <c r="A469" s="11" t="n">
        <v>464</v>
      </c>
      <c r="B469" s="12"/>
      <c r="C469" s="12"/>
      <c r="D469" s="12"/>
      <c r="E469" s="12"/>
      <c r="F469" s="12"/>
      <c r="G469" s="12"/>
      <c r="H469" s="12"/>
      <c r="I469" s="12"/>
    </row>
    <row r="470" customFormat="false" ht="15" hidden="false" customHeight="false" outlineLevel="0" collapsed="false">
      <c r="A470" s="11" t="n">
        <v>465</v>
      </c>
      <c r="B470" s="12"/>
      <c r="C470" s="12"/>
      <c r="D470" s="12"/>
      <c r="E470" s="12"/>
      <c r="F470" s="12"/>
      <c r="G470" s="12"/>
      <c r="H470" s="12"/>
      <c r="I470" s="12"/>
    </row>
    <row r="471" customFormat="false" ht="15" hidden="false" customHeight="false" outlineLevel="0" collapsed="false">
      <c r="A471" s="11" t="n">
        <v>466</v>
      </c>
      <c r="B471" s="12"/>
      <c r="C471" s="12"/>
      <c r="D471" s="12"/>
      <c r="E471" s="12"/>
      <c r="F471" s="12"/>
      <c r="G471" s="12"/>
      <c r="H471" s="12"/>
      <c r="I471" s="12"/>
    </row>
    <row r="472" customFormat="false" ht="15" hidden="false" customHeight="false" outlineLevel="0" collapsed="false">
      <c r="A472" s="11" t="n">
        <v>467</v>
      </c>
      <c r="B472" s="12"/>
      <c r="C472" s="12"/>
      <c r="D472" s="12"/>
      <c r="E472" s="12"/>
      <c r="F472" s="12"/>
      <c r="G472" s="12"/>
      <c r="H472" s="12"/>
      <c r="I472" s="12"/>
    </row>
    <row r="473" customFormat="false" ht="15" hidden="false" customHeight="false" outlineLevel="0" collapsed="false">
      <c r="A473" s="11" t="n">
        <v>468</v>
      </c>
      <c r="B473" s="12"/>
      <c r="C473" s="12"/>
      <c r="D473" s="12"/>
      <c r="E473" s="12"/>
      <c r="F473" s="12"/>
      <c r="G473" s="12"/>
      <c r="H473" s="12"/>
      <c r="I473" s="12"/>
    </row>
    <row r="474" customFormat="false" ht="15" hidden="false" customHeight="false" outlineLevel="0" collapsed="false">
      <c r="A474" s="11" t="n">
        <v>469</v>
      </c>
      <c r="B474" s="12"/>
      <c r="C474" s="12"/>
      <c r="D474" s="12"/>
      <c r="E474" s="12"/>
      <c r="F474" s="12"/>
      <c r="G474" s="12"/>
      <c r="H474" s="12"/>
      <c r="I474" s="12"/>
    </row>
    <row r="475" customFormat="false" ht="15" hidden="false" customHeight="false" outlineLevel="0" collapsed="false">
      <c r="A475" s="11" t="n">
        <v>470</v>
      </c>
      <c r="B475" s="12"/>
      <c r="C475" s="12"/>
      <c r="D475" s="12"/>
      <c r="E475" s="12"/>
      <c r="F475" s="12"/>
      <c r="G475" s="12"/>
      <c r="H475" s="12"/>
      <c r="I475" s="12"/>
    </row>
    <row r="476" customFormat="false" ht="15" hidden="false" customHeight="false" outlineLevel="0" collapsed="false">
      <c r="A476" s="11" t="n">
        <v>471</v>
      </c>
      <c r="B476" s="12"/>
      <c r="C476" s="12"/>
      <c r="D476" s="12"/>
      <c r="E476" s="12"/>
      <c r="F476" s="12"/>
      <c r="G476" s="12"/>
      <c r="H476" s="12"/>
      <c r="I476" s="12"/>
    </row>
    <row r="477" customFormat="false" ht="15" hidden="false" customHeight="false" outlineLevel="0" collapsed="false">
      <c r="A477" s="11" t="n">
        <v>472</v>
      </c>
      <c r="B477" s="12"/>
      <c r="C477" s="12"/>
      <c r="D477" s="12"/>
      <c r="E477" s="12"/>
      <c r="F477" s="12"/>
      <c r="G477" s="12"/>
      <c r="H477" s="12"/>
      <c r="I477" s="12"/>
    </row>
    <row r="478" customFormat="false" ht="15" hidden="false" customHeight="false" outlineLevel="0" collapsed="false">
      <c r="A478" s="11" t="n">
        <v>473</v>
      </c>
      <c r="B478" s="12"/>
      <c r="C478" s="12"/>
      <c r="D478" s="12"/>
      <c r="E478" s="12"/>
      <c r="F478" s="12"/>
      <c r="G478" s="12"/>
      <c r="H478" s="12"/>
      <c r="I478" s="12"/>
    </row>
    <row r="479" customFormat="false" ht="15" hidden="false" customHeight="false" outlineLevel="0" collapsed="false">
      <c r="A479" s="11" t="n">
        <v>474</v>
      </c>
      <c r="B479" s="12"/>
      <c r="C479" s="12"/>
      <c r="D479" s="12"/>
      <c r="E479" s="12"/>
      <c r="F479" s="12"/>
      <c r="G479" s="12"/>
      <c r="H479" s="12"/>
      <c r="I479" s="12"/>
    </row>
    <row r="480" customFormat="false" ht="15" hidden="false" customHeight="false" outlineLevel="0" collapsed="false">
      <c r="A480" s="11" t="n">
        <v>475</v>
      </c>
      <c r="B480" s="12"/>
      <c r="C480" s="12"/>
      <c r="D480" s="12"/>
      <c r="E480" s="12"/>
      <c r="F480" s="12"/>
      <c r="G480" s="12"/>
      <c r="H480" s="12"/>
      <c r="I480" s="12"/>
    </row>
    <row r="481" customFormat="false" ht="15" hidden="false" customHeight="false" outlineLevel="0" collapsed="false">
      <c r="A481" s="11" t="n">
        <v>476</v>
      </c>
      <c r="B481" s="12"/>
      <c r="C481" s="12"/>
      <c r="D481" s="12"/>
      <c r="E481" s="12"/>
      <c r="F481" s="12"/>
      <c r="G481" s="12"/>
      <c r="H481" s="12"/>
      <c r="I481" s="12"/>
    </row>
    <row r="482" customFormat="false" ht="15" hidden="false" customHeight="false" outlineLevel="0" collapsed="false">
      <c r="A482" s="11" t="n">
        <v>477</v>
      </c>
      <c r="B482" s="12"/>
      <c r="C482" s="12"/>
      <c r="D482" s="12"/>
      <c r="E482" s="12"/>
      <c r="F482" s="12"/>
      <c r="G482" s="12"/>
      <c r="H482" s="12"/>
      <c r="I482" s="12"/>
    </row>
    <row r="483" customFormat="false" ht="15" hidden="false" customHeight="false" outlineLevel="0" collapsed="false">
      <c r="A483" s="11" t="n">
        <v>478</v>
      </c>
      <c r="B483" s="12"/>
      <c r="C483" s="12"/>
      <c r="D483" s="12"/>
      <c r="E483" s="12"/>
      <c r="F483" s="12"/>
      <c r="G483" s="12"/>
      <c r="H483" s="12"/>
      <c r="I483" s="12"/>
    </row>
    <row r="484" customFormat="false" ht="15" hidden="false" customHeight="false" outlineLevel="0" collapsed="false">
      <c r="A484" s="11" t="n">
        <v>479</v>
      </c>
      <c r="B484" s="12"/>
      <c r="C484" s="12"/>
      <c r="D484" s="12"/>
      <c r="E484" s="12"/>
      <c r="F484" s="12"/>
      <c r="G484" s="12"/>
      <c r="H484" s="12"/>
      <c r="I484" s="12"/>
    </row>
    <row r="485" customFormat="false" ht="15" hidden="false" customHeight="false" outlineLevel="0" collapsed="false">
      <c r="A485" s="11" t="n">
        <v>480</v>
      </c>
      <c r="B485" s="12"/>
      <c r="C485" s="12"/>
      <c r="D485" s="12"/>
      <c r="E485" s="12"/>
      <c r="F485" s="12"/>
      <c r="G485" s="12"/>
      <c r="H485" s="12"/>
      <c r="I485" s="12"/>
    </row>
    <row r="486" customFormat="false" ht="15" hidden="false" customHeight="false" outlineLevel="0" collapsed="false">
      <c r="A486" s="11" t="n">
        <v>481</v>
      </c>
      <c r="B486" s="12"/>
      <c r="C486" s="12"/>
      <c r="D486" s="12"/>
      <c r="E486" s="12"/>
      <c r="F486" s="12"/>
      <c r="G486" s="12"/>
      <c r="H486" s="12"/>
      <c r="I486" s="12"/>
    </row>
    <row r="487" customFormat="false" ht="15" hidden="false" customHeight="false" outlineLevel="0" collapsed="false">
      <c r="A487" s="11" t="n">
        <v>482</v>
      </c>
      <c r="B487" s="12"/>
      <c r="C487" s="12"/>
      <c r="D487" s="12"/>
      <c r="E487" s="12"/>
      <c r="F487" s="12"/>
      <c r="G487" s="12"/>
      <c r="H487" s="12"/>
      <c r="I487" s="12"/>
    </row>
    <row r="488" customFormat="false" ht="15" hidden="false" customHeight="false" outlineLevel="0" collapsed="false">
      <c r="A488" s="11" t="n">
        <v>483</v>
      </c>
      <c r="B488" s="12"/>
      <c r="C488" s="12"/>
      <c r="D488" s="12"/>
      <c r="E488" s="12"/>
      <c r="F488" s="12"/>
      <c r="G488" s="12"/>
      <c r="H488" s="12"/>
      <c r="I488" s="12"/>
    </row>
    <row r="489" customFormat="false" ht="15" hidden="false" customHeight="false" outlineLevel="0" collapsed="false">
      <c r="A489" s="11" t="n">
        <v>484</v>
      </c>
      <c r="B489" s="12"/>
      <c r="C489" s="12"/>
      <c r="D489" s="12"/>
      <c r="E489" s="12"/>
      <c r="F489" s="12"/>
      <c r="G489" s="12"/>
      <c r="H489" s="12"/>
      <c r="I489" s="12"/>
    </row>
    <row r="490" customFormat="false" ht="15" hidden="false" customHeight="false" outlineLevel="0" collapsed="false">
      <c r="A490" s="11" t="n">
        <v>485</v>
      </c>
      <c r="B490" s="12"/>
      <c r="C490" s="12"/>
      <c r="D490" s="12"/>
      <c r="E490" s="12"/>
      <c r="F490" s="12"/>
      <c r="G490" s="12"/>
      <c r="H490" s="12"/>
      <c r="I490" s="12"/>
    </row>
    <row r="491" customFormat="false" ht="15" hidden="false" customHeight="false" outlineLevel="0" collapsed="false">
      <c r="A491" s="11" t="n">
        <v>486</v>
      </c>
      <c r="B491" s="12"/>
      <c r="C491" s="12"/>
      <c r="D491" s="12"/>
      <c r="E491" s="12"/>
      <c r="F491" s="12"/>
      <c r="G491" s="12"/>
      <c r="H491" s="12"/>
      <c r="I491" s="12"/>
    </row>
    <row r="492" customFormat="false" ht="15" hidden="false" customHeight="false" outlineLevel="0" collapsed="false">
      <c r="A492" s="11" t="n">
        <v>487</v>
      </c>
      <c r="B492" s="12"/>
      <c r="C492" s="12"/>
      <c r="D492" s="12"/>
      <c r="E492" s="12"/>
      <c r="F492" s="12"/>
      <c r="G492" s="12"/>
      <c r="H492" s="12"/>
      <c r="I492" s="12"/>
    </row>
    <row r="493" customFormat="false" ht="15" hidden="false" customHeight="false" outlineLevel="0" collapsed="false">
      <c r="A493" s="11" t="n">
        <v>488</v>
      </c>
      <c r="B493" s="12"/>
      <c r="C493" s="12"/>
      <c r="D493" s="12"/>
      <c r="E493" s="12"/>
      <c r="F493" s="12"/>
      <c r="G493" s="12"/>
      <c r="H493" s="12"/>
      <c r="I493" s="12"/>
    </row>
    <row r="494" customFormat="false" ht="15" hidden="false" customHeight="false" outlineLevel="0" collapsed="false">
      <c r="A494" s="11" t="n">
        <v>489</v>
      </c>
      <c r="B494" s="12"/>
      <c r="C494" s="12"/>
      <c r="D494" s="12"/>
      <c r="E494" s="12"/>
      <c r="F494" s="12"/>
      <c r="G494" s="12"/>
      <c r="H494" s="12"/>
      <c r="I494" s="12"/>
    </row>
    <row r="495" customFormat="false" ht="15" hidden="false" customHeight="false" outlineLevel="0" collapsed="false">
      <c r="A495" s="11" t="n">
        <v>490</v>
      </c>
      <c r="B495" s="12"/>
      <c r="C495" s="12"/>
      <c r="D495" s="12"/>
      <c r="E495" s="12"/>
      <c r="F495" s="12"/>
      <c r="G495" s="12"/>
      <c r="H495" s="12"/>
      <c r="I495" s="12"/>
    </row>
    <row r="496" customFormat="false" ht="15" hidden="false" customHeight="false" outlineLevel="0" collapsed="false">
      <c r="A496" s="11" t="n">
        <v>491</v>
      </c>
      <c r="B496" s="12"/>
      <c r="C496" s="12"/>
      <c r="D496" s="12"/>
      <c r="E496" s="12"/>
      <c r="F496" s="12"/>
      <c r="G496" s="12"/>
      <c r="H496" s="12"/>
      <c r="I496" s="12"/>
    </row>
    <row r="497" customFormat="false" ht="15" hidden="false" customHeight="false" outlineLevel="0" collapsed="false">
      <c r="A497" s="11" t="n">
        <v>492</v>
      </c>
      <c r="B497" s="12"/>
      <c r="C497" s="12"/>
      <c r="D497" s="12"/>
      <c r="E497" s="12"/>
      <c r="F497" s="12"/>
      <c r="G497" s="12"/>
      <c r="H497" s="12"/>
      <c r="I497" s="12"/>
    </row>
    <row r="498" customFormat="false" ht="15" hidden="false" customHeight="false" outlineLevel="0" collapsed="false">
      <c r="A498" s="11" t="n">
        <v>493</v>
      </c>
      <c r="B498" s="12"/>
      <c r="C498" s="12"/>
      <c r="D498" s="12"/>
      <c r="E498" s="12"/>
      <c r="F498" s="12"/>
      <c r="G498" s="12"/>
      <c r="H498" s="12"/>
      <c r="I498" s="12"/>
    </row>
    <row r="499" customFormat="false" ht="15" hidden="false" customHeight="false" outlineLevel="0" collapsed="false">
      <c r="A499" s="11" t="n">
        <v>494</v>
      </c>
      <c r="B499" s="12"/>
      <c r="C499" s="12"/>
      <c r="D499" s="12"/>
      <c r="E499" s="12"/>
      <c r="F499" s="12"/>
      <c r="G499" s="12"/>
      <c r="H499" s="12"/>
      <c r="I499" s="12"/>
    </row>
    <row r="500" customFormat="false" ht="15" hidden="false" customHeight="false" outlineLevel="0" collapsed="false">
      <c r="A500" s="11" t="n">
        <v>495</v>
      </c>
      <c r="B500" s="12"/>
      <c r="C500" s="12"/>
      <c r="D500" s="12"/>
      <c r="E500" s="12"/>
      <c r="F500" s="12"/>
      <c r="G500" s="12"/>
      <c r="H500" s="12"/>
      <c r="I500" s="12"/>
    </row>
    <row r="501" customFormat="false" ht="15" hidden="false" customHeight="false" outlineLevel="0" collapsed="false">
      <c r="A501" s="11" t="n">
        <v>496</v>
      </c>
      <c r="B501" s="12"/>
      <c r="C501" s="12"/>
      <c r="D501" s="12"/>
      <c r="E501" s="12"/>
      <c r="F501" s="12"/>
      <c r="G501" s="12"/>
      <c r="H501" s="12"/>
      <c r="I501" s="12"/>
    </row>
    <row r="502" customFormat="false" ht="15" hidden="false" customHeight="false" outlineLevel="0" collapsed="false">
      <c r="A502" s="11" t="n">
        <v>497</v>
      </c>
      <c r="B502" s="12"/>
      <c r="C502" s="12"/>
      <c r="D502" s="12"/>
      <c r="E502" s="12"/>
      <c r="F502" s="12"/>
      <c r="G502" s="12"/>
      <c r="H502" s="12"/>
      <c r="I502" s="12"/>
    </row>
    <row r="503" customFormat="false" ht="15" hidden="false" customHeight="false" outlineLevel="0" collapsed="false">
      <c r="A503" s="11" t="n">
        <v>498</v>
      </c>
      <c r="B503" s="12"/>
      <c r="C503" s="12"/>
      <c r="D503" s="12"/>
      <c r="E503" s="12"/>
      <c r="F503" s="12"/>
      <c r="G503" s="12"/>
      <c r="H503" s="12"/>
      <c r="I503" s="12"/>
    </row>
    <row r="504" customFormat="false" ht="15" hidden="false" customHeight="false" outlineLevel="0" collapsed="false">
      <c r="A504" s="11" t="n">
        <v>499</v>
      </c>
      <c r="B504" s="12"/>
      <c r="C504" s="12"/>
      <c r="D504" s="12"/>
      <c r="E504" s="12"/>
      <c r="F504" s="12"/>
      <c r="G504" s="12"/>
      <c r="H504" s="12"/>
      <c r="I504" s="12"/>
    </row>
    <row r="505" customFormat="false" ht="15" hidden="false" customHeight="false" outlineLevel="0" collapsed="false">
      <c r="A505" s="11" t="n">
        <v>500</v>
      </c>
      <c r="B505" s="12"/>
      <c r="C505" s="12"/>
      <c r="D505" s="12"/>
      <c r="E505" s="12"/>
      <c r="F505" s="12"/>
      <c r="G505" s="12"/>
      <c r="H505" s="12"/>
      <c r="I505" s="12"/>
    </row>
  </sheetData>
  <dataValidations count="1">
    <dataValidation allowBlank="true" error="Enter a rank from 1 to 8, or leave blank." errorStyle="stop" operator="between" showDropDown="false" showErrorMessage="true" showInputMessage="false" sqref="B6:I505" type="whole">
      <formula1>1</formula1>
      <formula2>8</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6"/>
    <col collapsed="false" customWidth="true" hidden="false" outlineLevel="0" max="3" min="3" style="0" width="14"/>
    <col collapsed="false" customWidth="true" hidden="false" outlineLevel="0" max="4" min="4" style="0" width="8"/>
  </cols>
  <sheetData>
    <row r="1" customFormat="false" ht="17.35" hidden="false" customHeight="false" outlineLevel="0" collapsed="false">
      <c r="A1" s="6" t="s">
        <v>22</v>
      </c>
    </row>
    <row r="3" customFormat="false" ht="15" hidden="false" customHeight="false" outlineLevel="0" collapsed="false">
      <c r="A3" s="13" t="s">
        <v>23</v>
      </c>
      <c r="B3" s="14" t="n">
        <f aca="false">COUNTA(Ballots!B5:I5)</f>
        <v>4</v>
      </c>
    </row>
    <row r="4" customFormat="false" ht="15" hidden="false" customHeight="false" outlineLevel="0" collapsed="false">
      <c r="A4" s="13" t="s">
        <v>24</v>
      </c>
      <c r="B4" s="14" t="n">
        <f aca="false">SUMPRODUCT(--(MMULT(--(Ballots!B6:I505&lt;&gt;""),TRANSPOSE(COLUMN(Ballots!B5:I5)^0))&gt;0))</f>
        <v>10</v>
      </c>
    </row>
    <row r="6" customFormat="false" ht="15" hidden="false" customHeight="false" outlineLevel="0" collapsed="false">
      <c r="A6" s="15" t="s">
        <v>25</v>
      </c>
      <c r="B6" s="15" t="s">
        <v>26</v>
      </c>
      <c r="C6" s="15" t="s">
        <v>27</v>
      </c>
      <c r="D6" s="15" t="s">
        <v>28</v>
      </c>
    </row>
    <row r="7" customFormat="false" ht="15" hidden="false" customHeight="false" outlineLevel="0" collapsed="false">
      <c r="A7" s="16" t="str">
        <f aca="false">IF(Ballots!B$5="","",Ballots!B$5)</f>
        <v>Alex</v>
      </c>
      <c r="B7" s="16" t="n">
        <f aca="false">IF(A7="","",COUNTIF(Ballots!$B$6:$B$505,1))</f>
        <v>4</v>
      </c>
      <c r="C7" s="16" t="n">
        <f aca="false">IF(A7="","",SUMPRODUCT((Ballots!$B$6:$B$505&lt;&gt;"")*($B$3-Ballots!$B$6:$B$505+1)))</f>
        <v>30</v>
      </c>
      <c r="D7" s="16" t="n">
        <f aca="false">IF(A7="","",RANK(C7,$C$7:$C$14))</f>
        <v>1</v>
      </c>
    </row>
    <row r="8" customFormat="false" ht="15" hidden="false" customHeight="false" outlineLevel="0" collapsed="false">
      <c r="A8" s="16" t="str">
        <f aca="false">IF(Ballots!C$5="","",Ballots!C$5)</f>
        <v>Blair</v>
      </c>
      <c r="B8" s="16" t="n">
        <f aca="false">IF(A8="","",COUNTIF(Ballots!$C$6:$C$505,1))</f>
        <v>3</v>
      </c>
      <c r="C8" s="16" t="n">
        <f aca="false">IF(A8="","",SUMPRODUCT((Ballots!$C$6:$C$505&lt;&gt;"")*($B$3-Ballots!$C$6:$C$505+1)))</f>
        <v>28</v>
      </c>
      <c r="D8" s="16" t="n">
        <f aca="false">IF(A8="","",RANK(C8,$C$7:$C$14))</f>
        <v>2</v>
      </c>
    </row>
    <row r="9" customFormat="false" ht="15" hidden="false" customHeight="false" outlineLevel="0" collapsed="false">
      <c r="A9" s="16" t="str">
        <f aca="false">IF(Ballots!D$5="","",Ballots!D$5)</f>
        <v>Casey</v>
      </c>
      <c r="B9" s="16" t="n">
        <f aca="false">IF(A9="","",COUNTIF(Ballots!$D$6:$D$505,1))</f>
        <v>2</v>
      </c>
      <c r="C9" s="16" t="n">
        <f aca="false">IF(A9="","",SUMPRODUCT((Ballots!$D$6:$D$505&lt;&gt;"")*($B$3-Ballots!$D$6:$D$505+1)))</f>
        <v>24</v>
      </c>
      <c r="D9" s="16" t="n">
        <f aca="false">IF(A9="","",RANK(C9,$C$7:$C$14))</f>
        <v>3</v>
      </c>
    </row>
    <row r="10" customFormat="false" ht="15" hidden="false" customHeight="false" outlineLevel="0" collapsed="false">
      <c r="A10" s="16" t="str">
        <f aca="false">IF(Ballots!E$5="","",Ballots!E$5)</f>
        <v>Drew</v>
      </c>
      <c r="B10" s="16" t="n">
        <f aca="false">IF(A10="","",COUNTIF(Ballots!$E$6:$E$505,1))</f>
        <v>1</v>
      </c>
      <c r="C10" s="16" t="n">
        <f aca="false">IF(A10="","",SUMPRODUCT((Ballots!$E$6:$E$505&lt;&gt;"")*($B$3-Ballots!$E$6:$E$505+1)))</f>
        <v>14</v>
      </c>
      <c r="D10" s="16" t="n">
        <f aca="false">IF(A10="","",RANK(C10,$C$7:$C$14))</f>
        <v>4</v>
      </c>
    </row>
    <row r="11" customFormat="false" ht="15" hidden="false" customHeight="false" outlineLevel="0" collapsed="false">
      <c r="A11" s="16" t="str">
        <f aca="false">IF(Ballots!F$5="","",Ballots!F$5)</f>
        <v/>
      </c>
      <c r="B11" s="16" t="str">
        <f aca="false">IF(A11="","",COUNTIF(Ballots!$F$6:$F$505,1))</f>
        <v/>
      </c>
      <c r="C11" s="16" t="str">
        <f aca="false">IF(A11="","",SUMPRODUCT((Ballots!$F$6:$F$505&lt;&gt;"")*($B$3-Ballots!$F$6:$F$505+1)))</f>
        <v/>
      </c>
      <c r="D11" s="16" t="str">
        <f aca="false">IF(A11="","",RANK(C11,$C$7:$C$14))</f>
        <v/>
      </c>
    </row>
    <row r="12" customFormat="false" ht="15" hidden="false" customHeight="false" outlineLevel="0" collapsed="false">
      <c r="A12" s="16" t="str">
        <f aca="false">IF(Ballots!G$5="","",Ballots!G$5)</f>
        <v/>
      </c>
      <c r="B12" s="16" t="str">
        <f aca="false">IF(A12="","",COUNTIF(Ballots!$G$6:$G$505,1))</f>
        <v/>
      </c>
      <c r="C12" s="16" t="str">
        <f aca="false">IF(A12="","",SUMPRODUCT((Ballots!$G$6:$G$505&lt;&gt;"")*($B$3-Ballots!$G$6:$G$505+1)))</f>
        <v/>
      </c>
      <c r="D12" s="16" t="str">
        <f aca="false">IF(A12="","",RANK(C12,$C$7:$C$14))</f>
        <v/>
      </c>
    </row>
    <row r="13" customFormat="false" ht="15" hidden="false" customHeight="false" outlineLevel="0" collapsed="false">
      <c r="A13" s="16" t="str">
        <f aca="false">IF(Ballots!H$5="","",Ballots!H$5)</f>
        <v/>
      </c>
      <c r="B13" s="16" t="str">
        <f aca="false">IF(A13="","",COUNTIF(Ballots!$H$6:$H$505,1))</f>
        <v/>
      </c>
      <c r="C13" s="16" t="str">
        <f aca="false">IF(A13="","",SUMPRODUCT((Ballots!$H$6:$H$505&lt;&gt;"")*($B$3-Ballots!$H$6:$H$505+1)))</f>
        <v/>
      </c>
      <c r="D13" s="16" t="str">
        <f aca="false">IF(A13="","",RANK(C13,$C$7:$C$14))</f>
        <v/>
      </c>
    </row>
    <row r="14" customFormat="false" ht="15" hidden="false" customHeight="false" outlineLevel="0" collapsed="false">
      <c r="A14" s="16" t="str">
        <f aca="false">IF(Ballots!I$5="","",Ballots!I$5)</f>
        <v/>
      </c>
      <c r="B14" s="16" t="str">
        <f aca="false">IF(A14="","",COUNTIF(Ballots!$I$6:$I$505,1))</f>
        <v/>
      </c>
      <c r="C14" s="16" t="str">
        <f aca="false">IF(A14="","",SUMPRODUCT((Ballots!$I$6:$I$505&lt;&gt;"")*($B$3-Ballots!$I$6:$I$505+1)))</f>
        <v/>
      </c>
      <c r="D14" s="16" t="str">
        <f aca="false">IF(A14="","",RANK(C14,$C$7:$C$14))</f>
        <v/>
      </c>
    </row>
    <row r="17" customFormat="false" ht="15" hidden="false" customHeight="false" outlineLevel="0" collapsed="false">
      <c r="A17" s="17" t="s">
        <v>29</v>
      </c>
      <c r="B17" s="18" t="str">
        <f aca="false">INDEX($A$7:$A$14,MATCH(MAX($C$7:$C$14),$C$7:$C$14,0))</f>
        <v>Alex</v>
      </c>
    </row>
    <row r="18" customFormat="false" ht="15" hidden="false" customHeight="false" outlineLevel="0" collapsed="false">
      <c r="A18" s="8" t="s">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9" min="2" style="0" width="12"/>
    <col collapsed="false" customWidth="true" hidden="false" outlineLevel="0" max="14" min="10" style="0" width="15"/>
  </cols>
  <sheetData>
    <row r="1" customFormat="false" ht="17.35" hidden="false" customHeight="false" outlineLevel="0" collapsed="false">
      <c r="A1" s="6" t="s">
        <v>31</v>
      </c>
    </row>
    <row r="3" customFormat="false" ht="15" hidden="false" customHeight="false" outlineLevel="0" collapsed="false">
      <c r="A3" s="9" t="s">
        <v>25</v>
      </c>
      <c r="B3" s="19" t="str">
        <f aca="false">IF(Ballots!B$5="","",Ballots!B$5)</f>
        <v>Alex</v>
      </c>
      <c r="C3" s="19" t="str">
        <f aca="false">IF(Ballots!C$5="","",Ballots!C$5)</f>
        <v>Blair</v>
      </c>
      <c r="D3" s="19" t="str">
        <f aca="false">IF(Ballots!D$5="","",Ballots!D$5)</f>
        <v>Casey</v>
      </c>
      <c r="E3" s="19" t="str">
        <f aca="false">IF(Ballots!E$5="","",Ballots!E$5)</f>
        <v>Drew</v>
      </c>
      <c r="F3" s="19" t="str">
        <f aca="false">IF(Ballots!F$5="","",Ballots!F$5)</f>
        <v/>
      </c>
      <c r="G3" s="19" t="str">
        <f aca="false">IF(Ballots!G$5="","",Ballots!G$5)</f>
        <v/>
      </c>
      <c r="H3" s="19" t="str">
        <f aca="false">IF(Ballots!H$5="","",Ballots!H$5)</f>
        <v/>
      </c>
      <c r="I3" s="19" t="str">
        <f aca="false">IF(Ballots!I$5="","",Ballots!I$5)</f>
        <v/>
      </c>
      <c r="J3" s="9" t="s">
        <v>32</v>
      </c>
      <c r="K3" s="9" t="s">
        <v>33</v>
      </c>
      <c r="L3" s="9" t="s">
        <v>34</v>
      </c>
      <c r="M3" s="9" t="s">
        <v>35</v>
      </c>
      <c r="N3" s="9" t="s">
        <v>36</v>
      </c>
    </row>
    <row r="4" customFormat="false" ht="15" hidden="false" customHeight="false" outlineLevel="0" collapsed="false">
      <c r="A4" s="11" t="s">
        <v>37</v>
      </c>
      <c r="B4" s="20" t="n">
        <f aca="false">IF(B$3="",1,0)</f>
        <v>0</v>
      </c>
      <c r="C4" s="20" t="n">
        <f aca="false">IF(C$3="",1,0)</f>
        <v>0</v>
      </c>
      <c r="D4" s="20" t="n">
        <f aca="false">IF(D$3="",1,0)</f>
        <v>0</v>
      </c>
      <c r="E4" s="20" t="n">
        <f aca="false">IF(E$3="",1,0)</f>
        <v>0</v>
      </c>
      <c r="F4" s="20" t="n">
        <f aca="false">IF(F$3="",1,0)</f>
        <v>1</v>
      </c>
      <c r="G4" s="20" t="n">
        <f aca="false">IF(G$3="",1,0)</f>
        <v>1</v>
      </c>
      <c r="H4" s="20" t="n">
        <f aca="false">IF(H$3="",1,0)</f>
        <v>1</v>
      </c>
      <c r="I4" s="20" t="n">
        <f aca="false">IF(I$3="",1,0)</f>
        <v>1</v>
      </c>
    </row>
    <row r="5" customFormat="false" ht="15" hidden="false" customHeight="false" outlineLevel="0" collapsed="false">
      <c r="A5" s="13" t="s">
        <v>38</v>
      </c>
      <c r="B5" s="21" t="n">
        <f aca="false">IF(B4=1,"",COUNTIF('IRV Workings'!$J$6:$J$505,1))</f>
        <v>4</v>
      </c>
      <c r="C5" s="21" t="n">
        <f aca="false">IF(C4=1,"",COUNTIF('IRV Workings'!$J$6:$J$505,2))</f>
        <v>3</v>
      </c>
      <c r="D5" s="21" t="n">
        <f aca="false">IF(D4=1,"",COUNTIF('IRV Workings'!$J$6:$J$505,3))</f>
        <v>2</v>
      </c>
      <c r="E5" s="21" t="n">
        <f aca="false">IF(E4=1,"",COUNTIF('IRV Workings'!$J$6:$J$505,4))</f>
        <v>1</v>
      </c>
      <c r="F5" s="21" t="str">
        <f aca="false">IF(F4=1,"",COUNTIF('IRV Workings'!$J$6:$J$505,5))</f>
        <v/>
      </c>
      <c r="G5" s="21" t="str">
        <f aca="false">IF(G4=1,"",COUNTIF('IRV Workings'!$J$6:$J$505,6))</f>
        <v/>
      </c>
      <c r="H5" s="21" t="str">
        <f aca="false">IF(H4=1,"",COUNTIF('IRV Workings'!$J$6:$J$505,7))</f>
        <v/>
      </c>
      <c r="I5" s="21" t="str">
        <f aca="false">IF(I4=1,"",COUNTIF('IRV Workings'!$J$6:$J$505,8))</f>
        <v/>
      </c>
      <c r="J5" s="16" t="n">
        <f aca="false">COUNT('IRV Workings'!$J$6:$J$505)</f>
        <v>10</v>
      </c>
      <c r="K5" s="16" t="n">
        <f aca="false">INT(J5/2)+1</f>
        <v>6</v>
      </c>
      <c r="L5" s="16" t="str">
        <f aca="false">IF(J5=0,"",INDEX($B$3:$I$3,MATCH(MAX($B5:$I5),$B5:$I5,0)))</f>
        <v>Alex</v>
      </c>
      <c r="M5" s="16" t="str">
        <f aca="false">IF(J5=0,"",IF(MAX($B5:$I5)&gt;=K5,"Yes","No"))</f>
        <v>No</v>
      </c>
      <c r="N5" s="16" t="str">
        <f aca="false">IF(OR(M5="Yes",M5=""),"",INDEX($B$3:$I$3,MATCH(MIN($B5:$I5),$B5:$I5,0)))</f>
        <v>Drew</v>
      </c>
    </row>
    <row r="6" customFormat="false" ht="15" hidden="false" customHeight="false" outlineLevel="0" collapsed="false">
      <c r="A6" s="11" t="s">
        <v>39</v>
      </c>
      <c r="B6" s="20" t="n">
        <f aca="false">IF(B4=1,1,IF($M5="Yes",0,IF($N5=B$3,1,0)))</f>
        <v>0</v>
      </c>
      <c r="C6" s="20" t="n">
        <f aca="false">IF(C4=1,1,IF($M5="Yes",0,IF($N5=C$3,1,0)))</f>
        <v>0</v>
      </c>
      <c r="D6" s="20" t="n">
        <f aca="false">IF(D4=1,1,IF($M5="Yes",0,IF($N5=D$3,1,0)))</f>
        <v>0</v>
      </c>
      <c r="E6" s="20" t="n">
        <f aca="false">IF(E4=1,1,IF($M5="Yes",0,IF($N5=E$3,1,0)))</f>
        <v>1</v>
      </c>
      <c r="F6" s="20" t="n">
        <f aca="false">IF(F4=1,1,IF($M5="Yes",0,IF($N5=F$3,1,0)))</f>
        <v>1</v>
      </c>
      <c r="G6" s="20" t="n">
        <f aca="false">IF(G4=1,1,IF($M5="Yes",0,IF($N5=G$3,1,0)))</f>
        <v>1</v>
      </c>
      <c r="H6" s="20" t="n">
        <f aca="false">IF(H4=1,1,IF($M5="Yes",0,IF($N5=H$3,1,0)))</f>
        <v>1</v>
      </c>
      <c r="I6" s="20" t="n">
        <f aca="false">IF(I4=1,1,IF($M5="Yes",0,IF($N5=I$3,1,0)))</f>
        <v>1</v>
      </c>
    </row>
    <row r="7" customFormat="false" ht="15" hidden="false" customHeight="false" outlineLevel="0" collapsed="false">
      <c r="A7" s="13" t="s">
        <v>40</v>
      </c>
      <c r="B7" s="21" t="n">
        <f aca="false">IF(B6=1,"",COUNTIF('IRV Workings'!$S$6:$S$505,1))</f>
        <v>4</v>
      </c>
      <c r="C7" s="21" t="n">
        <f aca="false">IF(C6=1,"",COUNTIF('IRV Workings'!$S$6:$S$505,2))</f>
        <v>3</v>
      </c>
      <c r="D7" s="21" t="n">
        <f aca="false">IF(D6=1,"",COUNTIF('IRV Workings'!$S$6:$S$505,3))</f>
        <v>3</v>
      </c>
      <c r="E7" s="21" t="str">
        <f aca="false">IF(E6=1,"",COUNTIF('IRV Workings'!$S$6:$S$505,4))</f>
        <v/>
      </c>
      <c r="F7" s="21" t="str">
        <f aca="false">IF(F6=1,"",COUNTIF('IRV Workings'!$S$6:$S$505,5))</f>
        <v/>
      </c>
      <c r="G7" s="21" t="str">
        <f aca="false">IF(G6=1,"",COUNTIF('IRV Workings'!$S$6:$S$505,6))</f>
        <v/>
      </c>
      <c r="H7" s="21" t="str">
        <f aca="false">IF(H6=1,"",COUNTIF('IRV Workings'!$S$6:$S$505,7))</f>
        <v/>
      </c>
      <c r="I7" s="21" t="str">
        <f aca="false">IF(I6=1,"",COUNTIF('IRV Workings'!$S$6:$S$505,8))</f>
        <v/>
      </c>
      <c r="J7" s="16" t="n">
        <f aca="false">COUNT('IRV Workings'!$S$6:$S$505)</f>
        <v>10</v>
      </c>
      <c r="K7" s="16" t="n">
        <f aca="false">INT(J7/2)+1</f>
        <v>6</v>
      </c>
      <c r="L7" s="16" t="str">
        <f aca="false">IF(J7=0,"",INDEX($B$3:$I$3,MATCH(MAX($B7:$I7),$B7:$I7,0)))</f>
        <v>Alex</v>
      </c>
      <c r="M7" s="16" t="str">
        <f aca="false">IF(J7=0,"",IF(MAX($B7:$I7)&gt;=K7,"Yes","No"))</f>
        <v>No</v>
      </c>
      <c r="N7" s="16" t="str">
        <f aca="false">IF(OR(M7="Yes",M7=""),"",INDEX($B$3:$I$3,MATCH(MIN($B7:$I7),$B7:$I7,0)))</f>
        <v>Blair</v>
      </c>
    </row>
    <row r="8" customFormat="false" ht="15" hidden="false" customHeight="false" outlineLevel="0" collapsed="false">
      <c r="A8" s="11" t="s">
        <v>41</v>
      </c>
      <c r="B8" s="20" t="n">
        <f aca="false">IF(B6=1,1,IF($M7="Yes",0,IF($N7=B$3,1,0)))</f>
        <v>0</v>
      </c>
      <c r="C8" s="20" t="n">
        <f aca="false">IF(C6=1,1,IF($M7="Yes",0,IF($N7=C$3,1,0)))</f>
        <v>1</v>
      </c>
      <c r="D8" s="20" t="n">
        <f aca="false">IF(D6=1,1,IF($M7="Yes",0,IF($N7=D$3,1,0)))</f>
        <v>0</v>
      </c>
      <c r="E8" s="20" t="n">
        <f aca="false">IF(E6=1,1,IF($M7="Yes",0,IF($N7=E$3,1,0)))</f>
        <v>1</v>
      </c>
      <c r="F8" s="20" t="n">
        <f aca="false">IF(F6=1,1,IF($M7="Yes",0,IF($N7=F$3,1,0)))</f>
        <v>1</v>
      </c>
      <c r="G8" s="20" t="n">
        <f aca="false">IF(G6=1,1,IF($M7="Yes",0,IF($N7=G$3,1,0)))</f>
        <v>1</v>
      </c>
      <c r="H8" s="20" t="n">
        <f aca="false">IF(H6=1,1,IF($M7="Yes",0,IF($N7=H$3,1,0)))</f>
        <v>1</v>
      </c>
      <c r="I8" s="20" t="n">
        <f aca="false">IF(I6=1,1,IF($M7="Yes",0,IF($N7=I$3,1,0)))</f>
        <v>1</v>
      </c>
    </row>
    <row r="9" customFormat="false" ht="15" hidden="false" customHeight="false" outlineLevel="0" collapsed="false">
      <c r="A9" s="13" t="s">
        <v>42</v>
      </c>
      <c r="B9" s="21" t="n">
        <f aca="false">IF(B8=1,"",COUNTIF('IRV Workings'!$AB$6:$AB$505,1))</f>
        <v>6</v>
      </c>
      <c r="C9" s="21" t="str">
        <f aca="false">IF(C8=1,"",COUNTIF('IRV Workings'!$AB$6:$AB$505,2))</f>
        <v/>
      </c>
      <c r="D9" s="21" t="n">
        <f aca="false">IF(D8=1,"",COUNTIF('IRV Workings'!$AB$6:$AB$505,3))</f>
        <v>4</v>
      </c>
      <c r="E9" s="21" t="str">
        <f aca="false">IF(E8=1,"",COUNTIF('IRV Workings'!$AB$6:$AB$505,4))</f>
        <v/>
      </c>
      <c r="F9" s="21" t="str">
        <f aca="false">IF(F8=1,"",COUNTIF('IRV Workings'!$AB$6:$AB$505,5))</f>
        <v/>
      </c>
      <c r="G9" s="21" t="str">
        <f aca="false">IF(G8=1,"",COUNTIF('IRV Workings'!$AB$6:$AB$505,6))</f>
        <v/>
      </c>
      <c r="H9" s="21" t="str">
        <f aca="false">IF(H8=1,"",COUNTIF('IRV Workings'!$AB$6:$AB$505,7))</f>
        <v/>
      </c>
      <c r="I9" s="21" t="str">
        <f aca="false">IF(I8=1,"",COUNTIF('IRV Workings'!$AB$6:$AB$505,8))</f>
        <v/>
      </c>
      <c r="J9" s="16" t="n">
        <f aca="false">COUNT('IRV Workings'!$AB$6:$AB$505)</f>
        <v>10</v>
      </c>
      <c r="K9" s="16" t="n">
        <f aca="false">INT(J9/2)+1</f>
        <v>6</v>
      </c>
      <c r="L9" s="16" t="str">
        <f aca="false">IF(J9=0,"",INDEX($B$3:$I$3,MATCH(MAX($B9:$I9),$B9:$I9,0)))</f>
        <v>Alex</v>
      </c>
      <c r="M9" s="16" t="str">
        <f aca="false">IF(J9=0,"",IF(MAX($B9:$I9)&gt;=K9,"Yes","No"))</f>
        <v>Yes</v>
      </c>
      <c r="N9" s="16" t="str">
        <f aca="false">IF(OR(M9="Yes",M9=""),"",INDEX($B$3:$I$3,MATCH(MIN($B9:$I9),$B9:$I9,0)))</f>
        <v/>
      </c>
    </row>
    <row r="10" customFormat="false" ht="15" hidden="false" customHeight="false" outlineLevel="0" collapsed="false">
      <c r="A10" s="11" t="s">
        <v>43</v>
      </c>
      <c r="B10" s="20" t="n">
        <f aca="false">IF(B8=1,1,IF($M9="Yes",0,IF($N9=B$3,1,0)))</f>
        <v>0</v>
      </c>
      <c r="C10" s="20" t="n">
        <f aca="false">IF(C8=1,1,IF($M9="Yes",0,IF($N9=C$3,1,0)))</f>
        <v>1</v>
      </c>
      <c r="D10" s="20" t="n">
        <f aca="false">IF(D8=1,1,IF($M9="Yes",0,IF($N9=D$3,1,0)))</f>
        <v>0</v>
      </c>
      <c r="E10" s="20" t="n">
        <f aca="false">IF(E8=1,1,IF($M9="Yes",0,IF($N9=E$3,1,0)))</f>
        <v>1</v>
      </c>
      <c r="F10" s="20" t="n">
        <f aca="false">IF(F8=1,1,IF($M9="Yes",0,IF($N9=F$3,1,0)))</f>
        <v>1</v>
      </c>
      <c r="G10" s="20" t="n">
        <f aca="false">IF(G8=1,1,IF($M9="Yes",0,IF($N9=G$3,1,0)))</f>
        <v>1</v>
      </c>
      <c r="H10" s="20" t="n">
        <f aca="false">IF(H8=1,1,IF($M9="Yes",0,IF($N9=H$3,1,0)))</f>
        <v>1</v>
      </c>
      <c r="I10" s="20" t="n">
        <f aca="false">IF(I8=1,1,IF($M9="Yes",0,IF($N9=I$3,1,0)))</f>
        <v>1</v>
      </c>
    </row>
    <row r="11" customFormat="false" ht="15" hidden="false" customHeight="false" outlineLevel="0" collapsed="false">
      <c r="A11" s="13" t="s">
        <v>44</v>
      </c>
      <c r="B11" s="21" t="n">
        <f aca="false">IF(B10=1,"",COUNTIF('IRV Workings'!$AK$6:$AK$505,1))</f>
        <v>6</v>
      </c>
      <c r="C11" s="21" t="str">
        <f aca="false">IF(C10=1,"",COUNTIF('IRV Workings'!$AK$6:$AK$505,2))</f>
        <v/>
      </c>
      <c r="D11" s="21" t="n">
        <f aca="false">IF(D10=1,"",COUNTIF('IRV Workings'!$AK$6:$AK$505,3))</f>
        <v>4</v>
      </c>
      <c r="E11" s="21" t="str">
        <f aca="false">IF(E10=1,"",COUNTIF('IRV Workings'!$AK$6:$AK$505,4))</f>
        <v/>
      </c>
      <c r="F11" s="21" t="str">
        <f aca="false">IF(F10=1,"",COUNTIF('IRV Workings'!$AK$6:$AK$505,5))</f>
        <v/>
      </c>
      <c r="G11" s="21" t="str">
        <f aca="false">IF(G10=1,"",COUNTIF('IRV Workings'!$AK$6:$AK$505,6))</f>
        <v/>
      </c>
      <c r="H11" s="21" t="str">
        <f aca="false">IF(H10=1,"",COUNTIF('IRV Workings'!$AK$6:$AK$505,7))</f>
        <v/>
      </c>
      <c r="I11" s="21" t="str">
        <f aca="false">IF(I10=1,"",COUNTIF('IRV Workings'!$AK$6:$AK$505,8))</f>
        <v/>
      </c>
      <c r="J11" s="16" t="n">
        <f aca="false">COUNT('IRV Workings'!$AK$6:$AK$505)</f>
        <v>10</v>
      </c>
      <c r="K11" s="16" t="n">
        <f aca="false">INT(J11/2)+1</f>
        <v>6</v>
      </c>
      <c r="L11" s="16" t="str">
        <f aca="false">IF(J11=0,"",INDEX($B$3:$I$3,MATCH(MAX($B11:$I11),$B11:$I11,0)))</f>
        <v>Alex</v>
      </c>
      <c r="M11" s="16" t="str">
        <f aca="false">IF(J11=0,"",IF(MAX($B11:$I11)&gt;=K11,"Yes","No"))</f>
        <v>Yes</v>
      </c>
      <c r="N11" s="16" t="str">
        <f aca="false">IF(OR(M11="Yes",M11=""),"",INDEX($B$3:$I$3,MATCH(MIN($B11:$I11),$B11:$I11,0)))</f>
        <v/>
      </c>
    </row>
    <row r="12" customFormat="false" ht="15" hidden="false" customHeight="false" outlineLevel="0" collapsed="false">
      <c r="A12" s="11" t="s">
        <v>45</v>
      </c>
      <c r="B12" s="20" t="n">
        <f aca="false">IF(B10=1,1,IF($M11="Yes",0,IF($N11=B$3,1,0)))</f>
        <v>0</v>
      </c>
      <c r="C12" s="20" t="n">
        <f aca="false">IF(C10=1,1,IF($M11="Yes",0,IF($N11=C$3,1,0)))</f>
        <v>1</v>
      </c>
      <c r="D12" s="20" t="n">
        <f aca="false">IF(D10=1,1,IF($M11="Yes",0,IF($N11=D$3,1,0)))</f>
        <v>0</v>
      </c>
      <c r="E12" s="20" t="n">
        <f aca="false">IF(E10=1,1,IF($M11="Yes",0,IF($N11=E$3,1,0)))</f>
        <v>1</v>
      </c>
      <c r="F12" s="20" t="n">
        <f aca="false">IF(F10=1,1,IF($M11="Yes",0,IF($N11=F$3,1,0)))</f>
        <v>1</v>
      </c>
      <c r="G12" s="20" t="n">
        <f aca="false">IF(G10=1,1,IF($M11="Yes",0,IF($N11=G$3,1,0)))</f>
        <v>1</v>
      </c>
      <c r="H12" s="20" t="n">
        <f aca="false">IF(H10=1,1,IF($M11="Yes",0,IF($N11=H$3,1,0)))</f>
        <v>1</v>
      </c>
      <c r="I12" s="20" t="n">
        <f aca="false">IF(I10=1,1,IF($M11="Yes",0,IF($N11=I$3,1,0)))</f>
        <v>1</v>
      </c>
    </row>
    <row r="13" customFormat="false" ht="15" hidden="false" customHeight="false" outlineLevel="0" collapsed="false">
      <c r="A13" s="13" t="s">
        <v>46</v>
      </c>
      <c r="B13" s="21" t="n">
        <f aca="false">IF(B12=1,"",COUNTIF('IRV Workings'!$AT$6:$AT$505,1))</f>
        <v>6</v>
      </c>
      <c r="C13" s="21" t="str">
        <f aca="false">IF(C12=1,"",COUNTIF('IRV Workings'!$AT$6:$AT$505,2))</f>
        <v/>
      </c>
      <c r="D13" s="21" t="n">
        <f aca="false">IF(D12=1,"",COUNTIF('IRV Workings'!$AT$6:$AT$505,3))</f>
        <v>4</v>
      </c>
      <c r="E13" s="21" t="str">
        <f aca="false">IF(E12=1,"",COUNTIF('IRV Workings'!$AT$6:$AT$505,4))</f>
        <v/>
      </c>
      <c r="F13" s="21" t="str">
        <f aca="false">IF(F12=1,"",COUNTIF('IRV Workings'!$AT$6:$AT$505,5))</f>
        <v/>
      </c>
      <c r="G13" s="21" t="str">
        <f aca="false">IF(G12=1,"",COUNTIF('IRV Workings'!$AT$6:$AT$505,6))</f>
        <v/>
      </c>
      <c r="H13" s="21" t="str">
        <f aca="false">IF(H12=1,"",COUNTIF('IRV Workings'!$AT$6:$AT$505,7))</f>
        <v/>
      </c>
      <c r="I13" s="21" t="str">
        <f aca="false">IF(I12=1,"",COUNTIF('IRV Workings'!$AT$6:$AT$505,8))</f>
        <v/>
      </c>
      <c r="J13" s="16" t="n">
        <f aca="false">COUNT('IRV Workings'!$AT$6:$AT$505)</f>
        <v>10</v>
      </c>
      <c r="K13" s="16" t="n">
        <f aca="false">INT(J13/2)+1</f>
        <v>6</v>
      </c>
      <c r="L13" s="16" t="str">
        <f aca="false">IF(J13=0,"",INDEX($B$3:$I$3,MATCH(MAX($B13:$I13),$B13:$I13,0)))</f>
        <v>Alex</v>
      </c>
      <c r="M13" s="16" t="str">
        <f aca="false">IF(J13=0,"",IF(MAX($B13:$I13)&gt;=K13,"Yes","No"))</f>
        <v>Yes</v>
      </c>
      <c r="N13" s="16" t="str">
        <f aca="false">IF(OR(M13="Yes",M13=""),"",INDEX($B$3:$I$3,MATCH(MIN($B13:$I13),$B13:$I13,0)))</f>
        <v/>
      </c>
    </row>
    <row r="14" customFormat="false" ht="15" hidden="false" customHeight="false" outlineLevel="0" collapsed="false">
      <c r="A14" s="11" t="s">
        <v>47</v>
      </c>
      <c r="B14" s="20" t="n">
        <f aca="false">IF(B12=1,1,IF($M13="Yes",0,IF($N13=B$3,1,0)))</f>
        <v>0</v>
      </c>
      <c r="C14" s="20" t="n">
        <f aca="false">IF(C12=1,1,IF($M13="Yes",0,IF($N13=C$3,1,0)))</f>
        <v>1</v>
      </c>
      <c r="D14" s="20" t="n">
        <f aca="false">IF(D12=1,1,IF($M13="Yes",0,IF($N13=D$3,1,0)))</f>
        <v>0</v>
      </c>
      <c r="E14" s="20" t="n">
        <f aca="false">IF(E12=1,1,IF($M13="Yes",0,IF($N13=E$3,1,0)))</f>
        <v>1</v>
      </c>
      <c r="F14" s="20" t="n">
        <f aca="false">IF(F12=1,1,IF($M13="Yes",0,IF($N13=F$3,1,0)))</f>
        <v>1</v>
      </c>
      <c r="G14" s="20" t="n">
        <f aca="false">IF(G12=1,1,IF($M13="Yes",0,IF($N13=G$3,1,0)))</f>
        <v>1</v>
      </c>
      <c r="H14" s="20" t="n">
        <f aca="false">IF(H12=1,1,IF($M13="Yes",0,IF($N13=H$3,1,0)))</f>
        <v>1</v>
      </c>
      <c r="I14" s="20" t="n">
        <f aca="false">IF(I12=1,1,IF($M13="Yes",0,IF($N13=I$3,1,0)))</f>
        <v>1</v>
      </c>
    </row>
    <row r="15" customFormat="false" ht="15" hidden="false" customHeight="false" outlineLevel="0" collapsed="false">
      <c r="A15" s="13" t="s">
        <v>48</v>
      </c>
      <c r="B15" s="21" t="n">
        <f aca="false">IF(B14=1,"",COUNTIF('IRV Workings'!$BC$6:$BC$505,1))</f>
        <v>6</v>
      </c>
      <c r="C15" s="21" t="str">
        <f aca="false">IF(C14=1,"",COUNTIF('IRV Workings'!$BC$6:$BC$505,2))</f>
        <v/>
      </c>
      <c r="D15" s="21" t="n">
        <f aca="false">IF(D14=1,"",COUNTIF('IRV Workings'!$BC$6:$BC$505,3))</f>
        <v>4</v>
      </c>
      <c r="E15" s="21" t="str">
        <f aca="false">IF(E14=1,"",COUNTIF('IRV Workings'!$BC$6:$BC$505,4))</f>
        <v/>
      </c>
      <c r="F15" s="21" t="str">
        <f aca="false">IF(F14=1,"",COUNTIF('IRV Workings'!$BC$6:$BC$505,5))</f>
        <v/>
      </c>
      <c r="G15" s="21" t="str">
        <f aca="false">IF(G14=1,"",COUNTIF('IRV Workings'!$BC$6:$BC$505,6))</f>
        <v/>
      </c>
      <c r="H15" s="21" t="str">
        <f aca="false">IF(H14=1,"",COUNTIF('IRV Workings'!$BC$6:$BC$505,7))</f>
        <v/>
      </c>
      <c r="I15" s="21" t="str">
        <f aca="false">IF(I14=1,"",COUNTIF('IRV Workings'!$BC$6:$BC$505,8))</f>
        <v/>
      </c>
      <c r="J15" s="16" t="n">
        <f aca="false">COUNT('IRV Workings'!$BC$6:$BC$505)</f>
        <v>10</v>
      </c>
      <c r="K15" s="16" t="n">
        <f aca="false">INT(J15/2)+1</f>
        <v>6</v>
      </c>
      <c r="L15" s="16" t="str">
        <f aca="false">IF(J15=0,"",INDEX($B$3:$I$3,MATCH(MAX($B15:$I15),$B15:$I15,0)))</f>
        <v>Alex</v>
      </c>
      <c r="M15" s="16" t="str">
        <f aca="false">IF(J15=0,"",IF(MAX($B15:$I15)&gt;=K15,"Yes","No"))</f>
        <v>Yes</v>
      </c>
      <c r="N15" s="16" t="str">
        <f aca="false">IF(OR(M15="Yes",M15=""),"",INDEX($B$3:$I$3,MATCH(MIN($B15:$I15),$B15:$I15,0)))</f>
        <v/>
      </c>
    </row>
    <row r="16" customFormat="false" ht="15" hidden="false" customHeight="false" outlineLevel="0" collapsed="false">
      <c r="A16" s="11" t="s">
        <v>49</v>
      </c>
      <c r="B16" s="20" t="n">
        <f aca="false">IF(B14=1,1,IF($M15="Yes",0,IF($N15=B$3,1,0)))</f>
        <v>0</v>
      </c>
      <c r="C16" s="20" t="n">
        <f aca="false">IF(C14=1,1,IF($M15="Yes",0,IF($N15=C$3,1,0)))</f>
        <v>1</v>
      </c>
      <c r="D16" s="20" t="n">
        <f aca="false">IF(D14=1,1,IF($M15="Yes",0,IF($N15=D$3,1,0)))</f>
        <v>0</v>
      </c>
      <c r="E16" s="20" t="n">
        <f aca="false">IF(E14=1,1,IF($M15="Yes",0,IF($N15=E$3,1,0)))</f>
        <v>1</v>
      </c>
      <c r="F16" s="20" t="n">
        <f aca="false">IF(F14=1,1,IF($M15="Yes",0,IF($N15=F$3,1,0)))</f>
        <v>1</v>
      </c>
      <c r="G16" s="20" t="n">
        <f aca="false">IF(G14=1,1,IF($M15="Yes",0,IF($N15=G$3,1,0)))</f>
        <v>1</v>
      </c>
      <c r="H16" s="20" t="n">
        <f aca="false">IF(H14=1,1,IF($M15="Yes",0,IF($N15=H$3,1,0)))</f>
        <v>1</v>
      </c>
      <c r="I16" s="20" t="n">
        <f aca="false">IF(I14=1,1,IF($M15="Yes",0,IF($N15=I$3,1,0)))</f>
        <v>1</v>
      </c>
    </row>
    <row r="17" customFormat="false" ht="15" hidden="false" customHeight="false" outlineLevel="0" collapsed="false">
      <c r="A17" s="13" t="s">
        <v>50</v>
      </c>
      <c r="B17" s="21" t="n">
        <f aca="false">IF(B16=1,"",COUNTIF('IRV Workings'!$BL$6:$BL$505,1))</f>
        <v>6</v>
      </c>
      <c r="C17" s="21" t="str">
        <f aca="false">IF(C16=1,"",COUNTIF('IRV Workings'!$BL$6:$BL$505,2))</f>
        <v/>
      </c>
      <c r="D17" s="21" t="n">
        <f aca="false">IF(D16=1,"",COUNTIF('IRV Workings'!$BL$6:$BL$505,3))</f>
        <v>4</v>
      </c>
      <c r="E17" s="21" t="str">
        <f aca="false">IF(E16=1,"",COUNTIF('IRV Workings'!$BL$6:$BL$505,4))</f>
        <v/>
      </c>
      <c r="F17" s="21" t="str">
        <f aca="false">IF(F16=1,"",COUNTIF('IRV Workings'!$BL$6:$BL$505,5))</f>
        <v/>
      </c>
      <c r="G17" s="21" t="str">
        <f aca="false">IF(G16=1,"",COUNTIF('IRV Workings'!$BL$6:$BL$505,6))</f>
        <v/>
      </c>
      <c r="H17" s="21" t="str">
        <f aca="false">IF(H16=1,"",COUNTIF('IRV Workings'!$BL$6:$BL$505,7))</f>
        <v/>
      </c>
      <c r="I17" s="21" t="str">
        <f aca="false">IF(I16=1,"",COUNTIF('IRV Workings'!$BL$6:$BL$505,8))</f>
        <v/>
      </c>
      <c r="J17" s="16" t="n">
        <f aca="false">COUNT('IRV Workings'!$BL$6:$BL$505)</f>
        <v>10</v>
      </c>
      <c r="K17" s="16" t="n">
        <f aca="false">INT(J17/2)+1</f>
        <v>6</v>
      </c>
      <c r="L17" s="16" t="str">
        <f aca="false">IF(J17=0,"",INDEX($B$3:$I$3,MATCH(MAX($B17:$I17),$B17:$I17,0)))</f>
        <v>Alex</v>
      </c>
      <c r="M17" s="16" t="str">
        <f aca="false">IF(J17=0,"",IF(MAX($B17:$I17)&gt;=K17,"Yes","No"))</f>
        <v>Yes</v>
      </c>
      <c r="N17" s="16" t="str">
        <f aca="false">IF(OR(M17="Yes",M17=""),"",INDEX($B$3:$I$3,MATCH(MIN($B17:$I17),$B17:$I17,0)))</f>
        <v/>
      </c>
    </row>
    <row r="19" customFormat="false" ht="15" hidden="false" customHeight="false" outlineLevel="0" collapsed="false">
      <c r="A19" s="17" t="s">
        <v>29</v>
      </c>
      <c r="B19" s="18" t="str">
        <f aca="false">IF(M5="Yes",L5,IF(M7="Yes",L7,IF(M9="Yes",L9,IF(M11="Yes",L11,IF(M13="Yes",L13,IF(M15="Yes",L15,IF(M17="Yes",L17,"")))))))</f>
        <v>Alex</v>
      </c>
    </row>
    <row r="20" customFormat="false" ht="15" hidden="false" customHeight="false" outlineLevel="0" collapsed="false">
      <c r="A20" s="8" t="s">
        <v>51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L5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8" t="s">
        <v>52</v>
      </c>
    </row>
    <row r="3" customFormat="false" ht="15" hidden="false" customHeight="false" outlineLevel="0" collapsed="false">
      <c r="B3" s="22" t="s">
        <v>53</v>
      </c>
      <c r="C3" s="22" t="s">
        <v>54</v>
      </c>
      <c r="D3" s="22" t="s">
        <v>55</v>
      </c>
      <c r="E3" s="22" t="s">
        <v>56</v>
      </c>
      <c r="F3" s="22" t="s">
        <v>57</v>
      </c>
      <c r="G3" s="22" t="s">
        <v>58</v>
      </c>
      <c r="H3" s="22" t="s">
        <v>59</v>
      </c>
      <c r="I3" s="22" t="s">
        <v>60</v>
      </c>
      <c r="J3" s="23" t="s">
        <v>61</v>
      </c>
      <c r="K3" s="22" t="s">
        <v>62</v>
      </c>
      <c r="L3" s="22" t="s">
        <v>63</v>
      </c>
      <c r="M3" s="22" t="s">
        <v>64</v>
      </c>
      <c r="N3" s="22" t="s">
        <v>65</v>
      </c>
      <c r="O3" s="22" t="s">
        <v>66</v>
      </c>
      <c r="P3" s="22" t="s">
        <v>67</v>
      </c>
      <c r="Q3" s="22" t="s">
        <v>68</v>
      </c>
      <c r="R3" s="22" t="s">
        <v>69</v>
      </c>
      <c r="S3" s="23" t="s">
        <v>70</v>
      </c>
      <c r="T3" s="22" t="s">
        <v>71</v>
      </c>
      <c r="U3" s="22" t="s">
        <v>72</v>
      </c>
      <c r="V3" s="22" t="s">
        <v>73</v>
      </c>
      <c r="W3" s="22" t="s">
        <v>74</v>
      </c>
      <c r="X3" s="22" t="s">
        <v>75</v>
      </c>
      <c r="Y3" s="22" t="s">
        <v>76</v>
      </c>
      <c r="Z3" s="22" t="s">
        <v>77</v>
      </c>
      <c r="AA3" s="22" t="s">
        <v>78</v>
      </c>
      <c r="AB3" s="23" t="s">
        <v>79</v>
      </c>
      <c r="AC3" s="22" t="s">
        <v>80</v>
      </c>
      <c r="AD3" s="22" t="s">
        <v>81</v>
      </c>
      <c r="AE3" s="22" t="s">
        <v>82</v>
      </c>
      <c r="AF3" s="22" t="s">
        <v>83</v>
      </c>
      <c r="AG3" s="22" t="s">
        <v>84</v>
      </c>
      <c r="AH3" s="22" t="s">
        <v>85</v>
      </c>
      <c r="AI3" s="22" t="s">
        <v>86</v>
      </c>
      <c r="AJ3" s="22" t="s">
        <v>87</v>
      </c>
      <c r="AK3" s="23" t="s">
        <v>88</v>
      </c>
      <c r="AL3" s="22" t="s">
        <v>89</v>
      </c>
      <c r="AM3" s="22" t="s">
        <v>90</v>
      </c>
      <c r="AN3" s="22" t="s">
        <v>91</v>
      </c>
      <c r="AO3" s="22" t="s">
        <v>92</v>
      </c>
      <c r="AP3" s="22" t="s">
        <v>93</v>
      </c>
      <c r="AQ3" s="22" t="s">
        <v>94</v>
      </c>
      <c r="AR3" s="22" t="s">
        <v>95</v>
      </c>
      <c r="AS3" s="22" t="s">
        <v>96</v>
      </c>
      <c r="AT3" s="23" t="s">
        <v>97</v>
      </c>
      <c r="AU3" s="22" t="s">
        <v>98</v>
      </c>
      <c r="AV3" s="22" t="s">
        <v>99</v>
      </c>
      <c r="AW3" s="22" t="s">
        <v>100</v>
      </c>
      <c r="AX3" s="22" t="s">
        <v>101</v>
      </c>
      <c r="AY3" s="22" t="s">
        <v>102</v>
      </c>
      <c r="AZ3" s="22" t="s">
        <v>103</v>
      </c>
      <c r="BA3" s="22" t="s">
        <v>104</v>
      </c>
      <c r="BB3" s="22" t="s">
        <v>105</v>
      </c>
      <c r="BC3" s="23" t="s">
        <v>106</v>
      </c>
      <c r="BD3" s="22" t="s">
        <v>107</v>
      </c>
      <c r="BE3" s="22" t="s">
        <v>108</v>
      </c>
      <c r="BF3" s="22" t="s">
        <v>109</v>
      </c>
      <c r="BG3" s="22" t="s">
        <v>110</v>
      </c>
      <c r="BH3" s="22" t="s">
        <v>111</v>
      </c>
      <c r="BI3" s="22" t="s">
        <v>112</v>
      </c>
      <c r="BJ3" s="22" t="s">
        <v>113</v>
      </c>
      <c r="BK3" s="22" t="s">
        <v>114</v>
      </c>
      <c r="BL3" s="23" t="s">
        <v>115</v>
      </c>
    </row>
    <row r="6" customFormat="false" ht="15" hidden="false" customHeight="false" outlineLevel="0" collapsed="false">
      <c r="B6" s="0" t="n">
        <f aca="false">IF(OR(Ballots!B6="",'Instant Runoff'!$B$4=1),99,Ballots!B6)</f>
        <v>1</v>
      </c>
      <c r="C6" s="0" t="n">
        <f aca="false">IF(OR(Ballots!C6="",'Instant Runoff'!$C$4=1),99,Ballots!C6)</f>
        <v>2</v>
      </c>
      <c r="D6" s="0" t="n">
        <f aca="false">IF(OR(Ballots!D6="",'Instant Runoff'!$D$4=1),99,Ballots!D6)</f>
        <v>3</v>
      </c>
      <c r="E6" s="0" t="n">
        <f aca="false">IF(OR(Ballots!E6="",'Instant Runoff'!$E$4=1),99,Ballots!E6)</f>
        <v>4</v>
      </c>
      <c r="F6" s="0" t="n">
        <f aca="false">IF(OR(Ballots!F6="",'Instant Runoff'!$F$4=1),99,Ballots!F6)</f>
        <v>99</v>
      </c>
      <c r="G6" s="0" t="n">
        <f aca="false">IF(OR(Ballots!G6="",'Instant Runoff'!$G$4=1),99,Ballots!G6)</f>
        <v>99</v>
      </c>
      <c r="H6" s="0" t="n">
        <f aca="false">IF(OR(Ballots!H6="",'Instant Runoff'!$H$4=1),99,Ballots!H6)</f>
        <v>99</v>
      </c>
      <c r="I6" s="0" t="n">
        <f aca="false">IF(OR(Ballots!I6="",'Instant Runoff'!$I$4=1),99,Ballots!I6)</f>
        <v>99</v>
      </c>
      <c r="J6" s="0" t="n">
        <f aca="false">IF(MIN(B6:I6)=99,"",MATCH(MIN(B6:I6),B6:I6,0))</f>
        <v>1</v>
      </c>
      <c r="K6" s="0" t="n">
        <f aca="false">IF(OR(Ballots!B6="",'Instant Runoff'!$B$6=1),99,Ballots!B6)</f>
        <v>1</v>
      </c>
      <c r="L6" s="0" t="n">
        <f aca="false">IF(OR(Ballots!C6="",'Instant Runoff'!$C$6=1),99,Ballots!C6)</f>
        <v>2</v>
      </c>
      <c r="M6" s="0" t="n">
        <f aca="false">IF(OR(Ballots!D6="",'Instant Runoff'!$D$6=1),99,Ballots!D6)</f>
        <v>3</v>
      </c>
      <c r="N6" s="0" t="n">
        <f aca="false">IF(OR(Ballots!E6="",'Instant Runoff'!$E$6=1),99,Ballots!E6)</f>
        <v>99</v>
      </c>
      <c r="O6" s="0" t="n">
        <f aca="false">IF(OR(Ballots!F6="",'Instant Runoff'!$F$6=1),99,Ballots!F6)</f>
        <v>99</v>
      </c>
      <c r="P6" s="0" t="n">
        <f aca="false">IF(OR(Ballots!G6="",'Instant Runoff'!$G$6=1),99,Ballots!G6)</f>
        <v>99</v>
      </c>
      <c r="Q6" s="0" t="n">
        <f aca="false">IF(OR(Ballots!H6="",'Instant Runoff'!$H$6=1),99,Ballots!H6)</f>
        <v>99</v>
      </c>
      <c r="R6" s="0" t="n">
        <f aca="false">IF(OR(Ballots!I6="",'Instant Runoff'!$I$6=1),99,Ballots!I6)</f>
        <v>99</v>
      </c>
      <c r="S6" s="0" t="n">
        <f aca="false">IF(MIN(K6:R6)=99,"",MATCH(MIN(K6:R6),K6:R6,0))</f>
        <v>1</v>
      </c>
      <c r="T6" s="0" t="n">
        <f aca="false">IF(OR(Ballots!B6="",'Instant Runoff'!$B$8=1),99,Ballots!B6)</f>
        <v>1</v>
      </c>
      <c r="U6" s="0" t="n">
        <f aca="false">IF(OR(Ballots!C6="",'Instant Runoff'!$C$8=1),99,Ballots!C6)</f>
        <v>99</v>
      </c>
      <c r="V6" s="0" t="n">
        <f aca="false">IF(OR(Ballots!D6="",'Instant Runoff'!$D$8=1),99,Ballots!D6)</f>
        <v>3</v>
      </c>
      <c r="W6" s="0" t="n">
        <f aca="false">IF(OR(Ballots!E6="",'Instant Runoff'!$E$8=1),99,Ballots!E6)</f>
        <v>99</v>
      </c>
      <c r="X6" s="0" t="n">
        <f aca="false">IF(OR(Ballots!F6="",'Instant Runoff'!$F$8=1),99,Ballots!F6)</f>
        <v>99</v>
      </c>
      <c r="Y6" s="0" t="n">
        <f aca="false">IF(OR(Ballots!G6="",'Instant Runoff'!$G$8=1),99,Ballots!G6)</f>
        <v>99</v>
      </c>
      <c r="Z6" s="0" t="n">
        <f aca="false">IF(OR(Ballots!H6="",'Instant Runoff'!$H$8=1),99,Ballots!H6)</f>
        <v>99</v>
      </c>
      <c r="AA6" s="0" t="n">
        <f aca="false">IF(OR(Ballots!I6="",'Instant Runoff'!$I$8=1),99,Ballots!I6)</f>
        <v>99</v>
      </c>
      <c r="AB6" s="0" t="n">
        <f aca="false">IF(MIN(T6:AA6)=99,"",MATCH(MIN(T6:AA6),T6:AA6,0))</f>
        <v>1</v>
      </c>
      <c r="AC6" s="0" t="n">
        <f aca="false">IF(OR(Ballots!B6="",'Instant Runoff'!$B$10=1),99,Ballots!B6)</f>
        <v>1</v>
      </c>
      <c r="AD6" s="0" t="n">
        <f aca="false">IF(OR(Ballots!C6="",'Instant Runoff'!$C$10=1),99,Ballots!C6)</f>
        <v>99</v>
      </c>
      <c r="AE6" s="0" t="n">
        <f aca="false">IF(OR(Ballots!D6="",'Instant Runoff'!$D$10=1),99,Ballots!D6)</f>
        <v>3</v>
      </c>
      <c r="AF6" s="0" t="n">
        <f aca="false">IF(OR(Ballots!E6="",'Instant Runoff'!$E$10=1),99,Ballots!E6)</f>
        <v>99</v>
      </c>
      <c r="AG6" s="0" t="n">
        <f aca="false">IF(OR(Ballots!F6="",'Instant Runoff'!$F$10=1),99,Ballots!F6)</f>
        <v>99</v>
      </c>
      <c r="AH6" s="0" t="n">
        <f aca="false">IF(OR(Ballots!G6="",'Instant Runoff'!$G$10=1),99,Ballots!G6)</f>
        <v>99</v>
      </c>
      <c r="AI6" s="0" t="n">
        <f aca="false">IF(OR(Ballots!H6="",'Instant Runoff'!$H$10=1),99,Ballots!H6)</f>
        <v>99</v>
      </c>
      <c r="AJ6" s="0" t="n">
        <f aca="false">IF(OR(Ballots!I6="",'Instant Runoff'!$I$10=1),99,Ballots!I6)</f>
        <v>99</v>
      </c>
      <c r="AK6" s="0" t="n">
        <f aca="false">IF(MIN(AC6:AJ6)=99,"",MATCH(MIN(AC6:AJ6),AC6:AJ6,0))</f>
        <v>1</v>
      </c>
      <c r="AL6" s="0" t="n">
        <f aca="false">IF(OR(Ballots!B6="",'Instant Runoff'!$B$12=1),99,Ballots!B6)</f>
        <v>1</v>
      </c>
      <c r="AM6" s="0" t="n">
        <f aca="false">IF(OR(Ballots!C6="",'Instant Runoff'!$C$12=1),99,Ballots!C6)</f>
        <v>99</v>
      </c>
      <c r="AN6" s="0" t="n">
        <f aca="false">IF(OR(Ballots!D6="",'Instant Runoff'!$D$12=1),99,Ballots!D6)</f>
        <v>3</v>
      </c>
      <c r="AO6" s="0" t="n">
        <f aca="false">IF(OR(Ballots!E6="",'Instant Runoff'!$E$12=1),99,Ballots!E6)</f>
        <v>99</v>
      </c>
      <c r="AP6" s="0" t="n">
        <f aca="false">IF(OR(Ballots!F6="",'Instant Runoff'!$F$12=1),99,Ballots!F6)</f>
        <v>99</v>
      </c>
      <c r="AQ6" s="0" t="n">
        <f aca="false">IF(OR(Ballots!G6="",'Instant Runoff'!$G$12=1),99,Ballots!G6)</f>
        <v>99</v>
      </c>
      <c r="AR6" s="0" t="n">
        <f aca="false">IF(OR(Ballots!H6="",'Instant Runoff'!$H$12=1),99,Ballots!H6)</f>
        <v>99</v>
      </c>
      <c r="AS6" s="0" t="n">
        <f aca="false">IF(OR(Ballots!I6="",'Instant Runoff'!$I$12=1),99,Ballots!I6)</f>
        <v>99</v>
      </c>
      <c r="AT6" s="0" t="n">
        <f aca="false">IF(MIN(AL6:AS6)=99,"",MATCH(MIN(AL6:AS6),AL6:AS6,0))</f>
        <v>1</v>
      </c>
      <c r="AU6" s="0" t="n">
        <f aca="false">IF(OR(Ballots!B6="",'Instant Runoff'!$B$14=1),99,Ballots!B6)</f>
        <v>1</v>
      </c>
      <c r="AV6" s="0" t="n">
        <f aca="false">IF(OR(Ballots!C6="",'Instant Runoff'!$C$14=1),99,Ballots!C6)</f>
        <v>99</v>
      </c>
      <c r="AW6" s="0" t="n">
        <f aca="false">IF(OR(Ballots!D6="",'Instant Runoff'!$D$14=1),99,Ballots!D6)</f>
        <v>3</v>
      </c>
      <c r="AX6" s="0" t="n">
        <f aca="false">IF(OR(Ballots!E6="",'Instant Runoff'!$E$14=1),99,Ballots!E6)</f>
        <v>99</v>
      </c>
      <c r="AY6" s="0" t="n">
        <f aca="false">IF(OR(Ballots!F6="",'Instant Runoff'!$F$14=1),99,Ballots!F6)</f>
        <v>99</v>
      </c>
      <c r="AZ6" s="0" t="n">
        <f aca="false">IF(OR(Ballots!G6="",'Instant Runoff'!$G$14=1),99,Ballots!G6)</f>
        <v>99</v>
      </c>
      <c r="BA6" s="0" t="n">
        <f aca="false">IF(OR(Ballots!H6="",'Instant Runoff'!$H$14=1),99,Ballots!H6)</f>
        <v>99</v>
      </c>
      <c r="BB6" s="0" t="n">
        <f aca="false">IF(OR(Ballots!I6="",'Instant Runoff'!$I$14=1),99,Ballots!I6)</f>
        <v>99</v>
      </c>
      <c r="BC6" s="0" t="n">
        <f aca="false">IF(MIN(AU6:BB6)=99,"",MATCH(MIN(AU6:BB6),AU6:BB6,0))</f>
        <v>1</v>
      </c>
      <c r="BD6" s="0" t="n">
        <f aca="false">IF(OR(Ballots!B6="",'Instant Runoff'!$B$16=1),99,Ballots!B6)</f>
        <v>1</v>
      </c>
      <c r="BE6" s="0" t="n">
        <f aca="false">IF(OR(Ballots!C6="",'Instant Runoff'!$C$16=1),99,Ballots!C6)</f>
        <v>99</v>
      </c>
      <c r="BF6" s="0" t="n">
        <f aca="false">IF(OR(Ballots!D6="",'Instant Runoff'!$D$16=1),99,Ballots!D6)</f>
        <v>3</v>
      </c>
      <c r="BG6" s="0" t="n">
        <f aca="false">IF(OR(Ballots!E6="",'Instant Runoff'!$E$16=1),99,Ballots!E6)</f>
        <v>99</v>
      </c>
      <c r="BH6" s="0" t="n">
        <f aca="false">IF(OR(Ballots!F6="",'Instant Runoff'!$F$16=1),99,Ballots!F6)</f>
        <v>99</v>
      </c>
      <c r="BI6" s="0" t="n">
        <f aca="false">IF(OR(Ballots!G6="",'Instant Runoff'!$G$16=1),99,Ballots!G6)</f>
        <v>99</v>
      </c>
      <c r="BJ6" s="0" t="n">
        <f aca="false">IF(OR(Ballots!H6="",'Instant Runoff'!$H$16=1),99,Ballots!H6)</f>
        <v>99</v>
      </c>
      <c r="BK6" s="0" t="n">
        <f aca="false">IF(OR(Ballots!I6="",'Instant Runoff'!$I$16=1),99,Ballots!I6)</f>
        <v>99</v>
      </c>
      <c r="BL6" s="0" t="n">
        <f aca="false">IF(MIN(BD6:BK6)=99,"",MATCH(MIN(BD6:BK6),BD6:BK6,0))</f>
        <v>1</v>
      </c>
    </row>
    <row r="7" customFormat="false" ht="15" hidden="false" customHeight="false" outlineLevel="0" collapsed="false">
      <c r="B7" s="0" t="n">
        <f aca="false">IF(OR(Ballots!B7="",'Instant Runoff'!$B$4=1),99,Ballots!B7)</f>
        <v>1</v>
      </c>
      <c r="C7" s="0" t="n">
        <f aca="false">IF(OR(Ballots!C7="",'Instant Runoff'!$C$4=1),99,Ballots!C7)</f>
        <v>3</v>
      </c>
      <c r="D7" s="0" t="n">
        <f aca="false">IF(OR(Ballots!D7="",'Instant Runoff'!$D$4=1),99,Ballots!D7)</f>
        <v>2</v>
      </c>
      <c r="E7" s="0" t="n">
        <f aca="false">IF(OR(Ballots!E7="",'Instant Runoff'!$E$4=1),99,Ballots!E7)</f>
        <v>4</v>
      </c>
      <c r="F7" s="0" t="n">
        <f aca="false">IF(OR(Ballots!F7="",'Instant Runoff'!$F$4=1),99,Ballots!F7)</f>
        <v>99</v>
      </c>
      <c r="G7" s="0" t="n">
        <f aca="false">IF(OR(Ballots!G7="",'Instant Runoff'!$G$4=1),99,Ballots!G7)</f>
        <v>99</v>
      </c>
      <c r="H7" s="0" t="n">
        <f aca="false">IF(OR(Ballots!H7="",'Instant Runoff'!$H$4=1),99,Ballots!H7)</f>
        <v>99</v>
      </c>
      <c r="I7" s="0" t="n">
        <f aca="false">IF(OR(Ballots!I7="",'Instant Runoff'!$I$4=1),99,Ballots!I7)</f>
        <v>99</v>
      </c>
      <c r="J7" s="0" t="n">
        <f aca="false">IF(MIN(B7:I7)=99,"",MATCH(MIN(B7:I7),B7:I7,0))</f>
        <v>1</v>
      </c>
      <c r="K7" s="0" t="n">
        <f aca="false">IF(OR(Ballots!B7="",'Instant Runoff'!$B$6=1),99,Ballots!B7)</f>
        <v>1</v>
      </c>
      <c r="L7" s="0" t="n">
        <f aca="false">IF(OR(Ballots!C7="",'Instant Runoff'!$C$6=1),99,Ballots!C7)</f>
        <v>3</v>
      </c>
      <c r="M7" s="0" t="n">
        <f aca="false">IF(OR(Ballots!D7="",'Instant Runoff'!$D$6=1),99,Ballots!D7)</f>
        <v>2</v>
      </c>
      <c r="N7" s="0" t="n">
        <f aca="false">IF(OR(Ballots!E7="",'Instant Runoff'!$E$6=1),99,Ballots!E7)</f>
        <v>99</v>
      </c>
      <c r="O7" s="0" t="n">
        <f aca="false">IF(OR(Ballots!F7="",'Instant Runoff'!$F$6=1),99,Ballots!F7)</f>
        <v>99</v>
      </c>
      <c r="P7" s="0" t="n">
        <f aca="false">IF(OR(Ballots!G7="",'Instant Runoff'!$G$6=1),99,Ballots!G7)</f>
        <v>99</v>
      </c>
      <c r="Q7" s="0" t="n">
        <f aca="false">IF(OR(Ballots!H7="",'Instant Runoff'!$H$6=1),99,Ballots!H7)</f>
        <v>99</v>
      </c>
      <c r="R7" s="0" t="n">
        <f aca="false">IF(OR(Ballots!I7="",'Instant Runoff'!$I$6=1),99,Ballots!I7)</f>
        <v>99</v>
      </c>
      <c r="S7" s="0" t="n">
        <f aca="false">IF(MIN(K7:R7)=99,"",MATCH(MIN(K7:R7),K7:R7,0))</f>
        <v>1</v>
      </c>
      <c r="T7" s="0" t="n">
        <f aca="false">IF(OR(Ballots!B7="",'Instant Runoff'!$B$8=1),99,Ballots!B7)</f>
        <v>1</v>
      </c>
      <c r="U7" s="0" t="n">
        <f aca="false">IF(OR(Ballots!C7="",'Instant Runoff'!$C$8=1),99,Ballots!C7)</f>
        <v>99</v>
      </c>
      <c r="V7" s="0" t="n">
        <f aca="false">IF(OR(Ballots!D7="",'Instant Runoff'!$D$8=1),99,Ballots!D7)</f>
        <v>2</v>
      </c>
      <c r="W7" s="0" t="n">
        <f aca="false">IF(OR(Ballots!E7="",'Instant Runoff'!$E$8=1),99,Ballots!E7)</f>
        <v>99</v>
      </c>
      <c r="X7" s="0" t="n">
        <f aca="false">IF(OR(Ballots!F7="",'Instant Runoff'!$F$8=1),99,Ballots!F7)</f>
        <v>99</v>
      </c>
      <c r="Y7" s="0" t="n">
        <f aca="false">IF(OR(Ballots!G7="",'Instant Runoff'!$G$8=1),99,Ballots!G7)</f>
        <v>99</v>
      </c>
      <c r="Z7" s="0" t="n">
        <f aca="false">IF(OR(Ballots!H7="",'Instant Runoff'!$H$8=1),99,Ballots!H7)</f>
        <v>99</v>
      </c>
      <c r="AA7" s="0" t="n">
        <f aca="false">IF(OR(Ballots!I7="",'Instant Runoff'!$I$8=1),99,Ballots!I7)</f>
        <v>99</v>
      </c>
      <c r="AB7" s="0" t="n">
        <f aca="false">IF(MIN(T7:AA7)=99,"",MATCH(MIN(T7:AA7),T7:AA7,0))</f>
        <v>1</v>
      </c>
      <c r="AC7" s="0" t="n">
        <f aca="false">IF(OR(Ballots!B7="",'Instant Runoff'!$B$10=1),99,Ballots!B7)</f>
        <v>1</v>
      </c>
      <c r="AD7" s="0" t="n">
        <f aca="false">IF(OR(Ballots!C7="",'Instant Runoff'!$C$10=1),99,Ballots!C7)</f>
        <v>99</v>
      </c>
      <c r="AE7" s="0" t="n">
        <f aca="false">IF(OR(Ballots!D7="",'Instant Runoff'!$D$10=1),99,Ballots!D7)</f>
        <v>2</v>
      </c>
      <c r="AF7" s="0" t="n">
        <f aca="false">IF(OR(Ballots!E7="",'Instant Runoff'!$E$10=1),99,Ballots!E7)</f>
        <v>99</v>
      </c>
      <c r="AG7" s="0" t="n">
        <f aca="false">IF(OR(Ballots!F7="",'Instant Runoff'!$F$10=1),99,Ballots!F7)</f>
        <v>99</v>
      </c>
      <c r="AH7" s="0" t="n">
        <f aca="false">IF(OR(Ballots!G7="",'Instant Runoff'!$G$10=1),99,Ballots!G7)</f>
        <v>99</v>
      </c>
      <c r="AI7" s="0" t="n">
        <f aca="false">IF(OR(Ballots!H7="",'Instant Runoff'!$H$10=1),99,Ballots!H7)</f>
        <v>99</v>
      </c>
      <c r="AJ7" s="0" t="n">
        <f aca="false">IF(OR(Ballots!I7="",'Instant Runoff'!$I$10=1),99,Ballots!I7)</f>
        <v>99</v>
      </c>
      <c r="AK7" s="0" t="n">
        <f aca="false">IF(MIN(AC7:AJ7)=99,"",MATCH(MIN(AC7:AJ7),AC7:AJ7,0))</f>
        <v>1</v>
      </c>
      <c r="AL7" s="0" t="n">
        <f aca="false">IF(OR(Ballots!B7="",'Instant Runoff'!$B$12=1),99,Ballots!B7)</f>
        <v>1</v>
      </c>
      <c r="AM7" s="0" t="n">
        <f aca="false">IF(OR(Ballots!C7="",'Instant Runoff'!$C$12=1),99,Ballots!C7)</f>
        <v>99</v>
      </c>
      <c r="AN7" s="0" t="n">
        <f aca="false">IF(OR(Ballots!D7="",'Instant Runoff'!$D$12=1),99,Ballots!D7)</f>
        <v>2</v>
      </c>
      <c r="AO7" s="0" t="n">
        <f aca="false">IF(OR(Ballots!E7="",'Instant Runoff'!$E$12=1),99,Ballots!E7)</f>
        <v>99</v>
      </c>
      <c r="AP7" s="0" t="n">
        <f aca="false">IF(OR(Ballots!F7="",'Instant Runoff'!$F$12=1),99,Ballots!F7)</f>
        <v>99</v>
      </c>
      <c r="AQ7" s="0" t="n">
        <f aca="false">IF(OR(Ballots!G7="",'Instant Runoff'!$G$12=1),99,Ballots!G7)</f>
        <v>99</v>
      </c>
      <c r="AR7" s="0" t="n">
        <f aca="false">IF(OR(Ballots!H7="",'Instant Runoff'!$H$12=1),99,Ballots!H7)</f>
        <v>99</v>
      </c>
      <c r="AS7" s="0" t="n">
        <f aca="false">IF(OR(Ballots!I7="",'Instant Runoff'!$I$12=1),99,Ballots!I7)</f>
        <v>99</v>
      </c>
      <c r="AT7" s="0" t="n">
        <f aca="false">IF(MIN(AL7:AS7)=99,"",MATCH(MIN(AL7:AS7),AL7:AS7,0))</f>
        <v>1</v>
      </c>
      <c r="AU7" s="0" t="n">
        <f aca="false">IF(OR(Ballots!B7="",'Instant Runoff'!$B$14=1),99,Ballots!B7)</f>
        <v>1</v>
      </c>
      <c r="AV7" s="0" t="n">
        <f aca="false">IF(OR(Ballots!C7="",'Instant Runoff'!$C$14=1),99,Ballots!C7)</f>
        <v>99</v>
      </c>
      <c r="AW7" s="0" t="n">
        <f aca="false">IF(OR(Ballots!D7="",'Instant Runoff'!$D$14=1),99,Ballots!D7)</f>
        <v>2</v>
      </c>
      <c r="AX7" s="0" t="n">
        <f aca="false">IF(OR(Ballots!E7="",'Instant Runoff'!$E$14=1),99,Ballots!E7)</f>
        <v>99</v>
      </c>
      <c r="AY7" s="0" t="n">
        <f aca="false">IF(OR(Ballots!F7="",'Instant Runoff'!$F$14=1),99,Ballots!F7)</f>
        <v>99</v>
      </c>
      <c r="AZ7" s="0" t="n">
        <f aca="false">IF(OR(Ballots!G7="",'Instant Runoff'!$G$14=1),99,Ballots!G7)</f>
        <v>99</v>
      </c>
      <c r="BA7" s="0" t="n">
        <f aca="false">IF(OR(Ballots!H7="",'Instant Runoff'!$H$14=1),99,Ballots!H7)</f>
        <v>99</v>
      </c>
      <c r="BB7" s="0" t="n">
        <f aca="false">IF(OR(Ballots!I7="",'Instant Runoff'!$I$14=1),99,Ballots!I7)</f>
        <v>99</v>
      </c>
      <c r="BC7" s="0" t="n">
        <f aca="false">IF(MIN(AU7:BB7)=99,"",MATCH(MIN(AU7:BB7),AU7:BB7,0))</f>
        <v>1</v>
      </c>
      <c r="BD7" s="0" t="n">
        <f aca="false">IF(OR(Ballots!B7="",'Instant Runoff'!$B$16=1),99,Ballots!B7)</f>
        <v>1</v>
      </c>
      <c r="BE7" s="0" t="n">
        <f aca="false">IF(OR(Ballots!C7="",'Instant Runoff'!$C$16=1),99,Ballots!C7)</f>
        <v>99</v>
      </c>
      <c r="BF7" s="0" t="n">
        <f aca="false">IF(OR(Ballots!D7="",'Instant Runoff'!$D$16=1),99,Ballots!D7)</f>
        <v>2</v>
      </c>
      <c r="BG7" s="0" t="n">
        <f aca="false">IF(OR(Ballots!E7="",'Instant Runoff'!$E$16=1),99,Ballots!E7)</f>
        <v>99</v>
      </c>
      <c r="BH7" s="0" t="n">
        <f aca="false">IF(OR(Ballots!F7="",'Instant Runoff'!$F$16=1),99,Ballots!F7)</f>
        <v>99</v>
      </c>
      <c r="BI7" s="0" t="n">
        <f aca="false">IF(OR(Ballots!G7="",'Instant Runoff'!$G$16=1),99,Ballots!G7)</f>
        <v>99</v>
      </c>
      <c r="BJ7" s="0" t="n">
        <f aca="false">IF(OR(Ballots!H7="",'Instant Runoff'!$H$16=1),99,Ballots!H7)</f>
        <v>99</v>
      </c>
      <c r="BK7" s="0" t="n">
        <f aca="false">IF(OR(Ballots!I7="",'Instant Runoff'!$I$16=1),99,Ballots!I7)</f>
        <v>99</v>
      </c>
      <c r="BL7" s="0" t="n">
        <f aca="false">IF(MIN(BD7:BK7)=99,"",MATCH(MIN(BD7:BK7),BD7:BK7,0))</f>
        <v>1</v>
      </c>
    </row>
    <row r="8" customFormat="false" ht="15" hidden="false" customHeight="false" outlineLevel="0" collapsed="false">
      <c r="B8" s="0" t="n">
        <f aca="false">IF(OR(Ballots!B8="",'Instant Runoff'!$B$4=1),99,Ballots!B8)</f>
        <v>2</v>
      </c>
      <c r="C8" s="0" t="n">
        <f aca="false">IF(OR(Ballots!C8="",'Instant Runoff'!$C$4=1),99,Ballots!C8)</f>
        <v>1</v>
      </c>
      <c r="D8" s="0" t="n">
        <f aca="false">IF(OR(Ballots!D8="",'Instant Runoff'!$D$4=1),99,Ballots!D8)</f>
        <v>3</v>
      </c>
      <c r="E8" s="0" t="n">
        <f aca="false">IF(OR(Ballots!E8="",'Instant Runoff'!$E$4=1),99,Ballots!E8)</f>
        <v>99</v>
      </c>
      <c r="F8" s="0" t="n">
        <f aca="false">IF(OR(Ballots!F8="",'Instant Runoff'!$F$4=1),99,Ballots!F8)</f>
        <v>99</v>
      </c>
      <c r="G8" s="0" t="n">
        <f aca="false">IF(OR(Ballots!G8="",'Instant Runoff'!$G$4=1),99,Ballots!G8)</f>
        <v>99</v>
      </c>
      <c r="H8" s="0" t="n">
        <f aca="false">IF(OR(Ballots!H8="",'Instant Runoff'!$H$4=1),99,Ballots!H8)</f>
        <v>99</v>
      </c>
      <c r="I8" s="0" t="n">
        <f aca="false">IF(OR(Ballots!I8="",'Instant Runoff'!$I$4=1),99,Ballots!I8)</f>
        <v>99</v>
      </c>
      <c r="J8" s="0" t="n">
        <f aca="false">IF(MIN(B8:I8)=99,"",MATCH(MIN(B8:I8),B8:I8,0))</f>
        <v>2</v>
      </c>
      <c r="K8" s="0" t="n">
        <f aca="false">IF(OR(Ballots!B8="",'Instant Runoff'!$B$6=1),99,Ballots!B8)</f>
        <v>2</v>
      </c>
      <c r="L8" s="0" t="n">
        <f aca="false">IF(OR(Ballots!C8="",'Instant Runoff'!$C$6=1),99,Ballots!C8)</f>
        <v>1</v>
      </c>
      <c r="M8" s="0" t="n">
        <f aca="false">IF(OR(Ballots!D8="",'Instant Runoff'!$D$6=1),99,Ballots!D8)</f>
        <v>3</v>
      </c>
      <c r="N8" s="0" t="n">
        <f aca="false">IF(OR(Ballots!E8="",'Instant Runoff'!$E$6=1),99,Ballots!E8)</f>
        <v>99</v>
      </c>
      <c r="O8" s="0" t="n">
        <f aca="false">IF(OR(Ballots!F8="",'Instant Runoff'!$F$6=1),99,Ballots!F8)</f>
        <v>99</v>
      </c>
      <c r="P8" s="0" t="n">
        <f aca="false">IF(OR(Ballots!G8="",'Instant Runoff'!$G$6=1),99,Ballots!G8)</f>
        <v>99</v>
      </c>
      <c r="Q8" s="0" t="n">
        <f aca="false">IF(OR(Ballots!H8="",'Instant Runoff'!$H$6=1),99,Ballots!H8)</f>
        <v>99</v>
      </c>
      <c r="R8" s="0" t="n">
        <f aca="false">IF(OR(Ballots!I8="",'Instant Runoff'!$I$6=1),99,Ballots!I8)</f>
        <v>99</v>
      </c>
      <c r="S8" s="0" t="n">
        <f aca="false">IF(MIN(K8:R8)=99,"",MATCH(MIN(K8:R8),K8:R8,0))</f>
        <v>2</v>
      </c>
      <c r="T8" s="0" t="n">
        <f aca="false">IF(OR(Ballots!B8="",'Instant Runoff'!$B$8=1),99,Ballots!B8)</f>
        <v>2</v>
      </c>
      <c r="U8" s="0" t="n">
        <f aca="false">IF(OR(Ballots!C8="",'Instant Runoff'!$C$8=1),99,Ballots!C8)</f>
        <v>99</v>
      </c>
      <c r="V8" s="0" t="n">
        <f aca="false">IF(OR(Ballots!D8="",'Instant Runoff'!$D$8=1),99,Ballots!D8)</f>
        <v>3</v>
      </c>
      <c r="W8" s="0" t="n">
        <f aca="false">IF(OR(Ballots!E8="",'Instant Runoff'!$E$8=1),99,Ballots!E8)</f>
        <v>99</v>
      </c>
      <c r="X8" s="0" t="n">
        <f aca="false">IF(OR(Ballots!F8="",'Instant Runoff'!$F$8=1),99,Ballots!F8)</f>
        <v>99</v>
      </c>
      <c r="Y8" s="0" t="n">
        <f aca="false">IF(OR(Ballots!G8="",'Instant Runoff'!$G$8=1),99,Ballots!G8)</f>
        <v>99</v>
      </c>
      <c r="Z8" s="0" t="n">
        <f aca="false">IF(OR(Ballots!H8="",'Instant Runoff'!$H$8=1),99,Ballots!H8)</f>
        <v>99</v>
      </c>
      <c r="AA8" s="0" t="n">
        <f aca="false">IF(OR(Ballots!I8="",'Instant Runoff'!$I$8=1),99,Ballots!I8)</f>
        <v>99</v>
      </c>
      <c r="AB8" s="0" t="n">
        <f aca="false">IF(MIN(T8:AA8)=99,"",MATCH(MIN(T8:AA8),T8:AA8,0))</f>
        <v>1</v>
      </c>
      <c r="AC8" s="0" t="n">
        <f aca="false">IF(OR(Ballots!B8="",'Instant Runoff'!$B$10=1),99,Ballots!B8)</f>
        <v>2</v>
      </c>
      <c r="AD8" s="0" t="n">
        <f aca="false">IF(OR(Ballots!C8="",'Instant Runoff'!$C$10=1),99,Ballots!C8)</f>
        <v>99</v>
      </c>
      <c r="AE8" s="0" t="n">
        <f aca="false">IF(OR(Ballots!D8="",'Instant Runoff'!$D$10=1),99,Ballots!D8)</f>
        <v>3</v>
      </c>
      <c r="AF8" s="0" t="n">
        <f aca="false">IF(OR(Ballots!E8="",'Instant Runoff'!$E$10=1),99,Ballots!E8)</f>
        <v>99</v>
      </c>
      <c r="AG8" s="0" t="n">
        <f aca="false">IF(OR(Ballots!F8="",'Instant Runoff'!$F$10=1),99,Ballots!F8)</f>
        <v>99</v>
      </c>
      <c r="AH8" s="0" t="n">
        <f aca="false">IF(OR(Ballots!G8="",'Instant Runoff'!$G$10=1),99,Ballots!G8)</f>
        <v>99</v>
      </c>
      <c r="AI8" s="0" t="n">
        <f aca="false">IF(OR(Ballots!H8="",'Instant Runoff'!$H$10=1),99,Ballots!H8)</f>
        <v>99</v>
      </c>
      <c r="AJ8" s="0" t="n">
        <f aca="false">IF(OR(Ballots!I8="",'Instant Runoff'!$I$10=1),99,Ballots!I8)</f>
        <v>99</v>
      </c>
      <c r="AK8" s="0" t="n">
        <f aca="false">IF(MIN(AC8:AJ8)=99,"",MATCH(MIN(AC8:AJ8),AC8:AJ8,0))</f>
        <v>1</v>
      </c>
      <c r="AL8" s="0" t="n">
        <f aca="false">IF(OR(Ballots!B8="",'Instant Runoff'!$B$12=1),99,Ballots!B8)</f>
        <v>2</v>
      </c>
      <c r="AM8" s="0" t="n">
        <f aca="false">IF(OR(Ballots!C8="",'Instant Runoff'!$C$12=1),99,Ballots!C8)</f>
        <v>99</v>
      </c>
      <c r="AN8" s="0" t="n">
        <f aca="false">IF(OR(Ballots!D8="",'Instant Runoff'!$D$12=1),99,Ballots!D8)</f>
        <v>3</v>
      </c>
      <c r="AO8" s="0" t="n">
        <f aca="false">IF(OR(Ballots!E8="",'Instant Runoff'!$E$12=1),99,Ballots!E8)</f>
        <v>99</v>
      </c>
      <c r="AP8" s="0" t="n">
        <f aca="false">IF(OR(Ballots!F8="",'Instant Runoff'!$F$12=1),99,Ballots!F8)</f>
        <v>99</v>
      </c>
      <c r="AQ8" s="0" t="n">
        <f aca="false">IF(OR(Ballots!G8="",'Instant Runoff'!$G$12=1),99,Ballots!G8)</f>
        <v>99</v>
      </c>
      <c r="AR8" s="0" t="n">
        <f aca="false">IF(OR(Ballots!H8="",'Instant Runoff'!$H$12=1),99,Ballots!H8)</f>
        <v>99</v>
      </c>
      <c r="AS8" s="0" t="n">
        <f aca="false">IF(OR(Ballots!I8="",'Instant Runoff'!$I$12=1),99,Ballots!I8)</f>
        <v>99</v>
      </c>
      <c r="AT8" s="0" t="n">
        <f aca="false">IF(MIN(AL8:AS8)=99,"",MATCH(MIN(AL8:AS8),AL8:AS8,0))</f>
        <v>1</v>
      </c>
      <c r="AU8" s="0" t="n">
        <f aca="false">IF(OR(Ballots!B8="",'Instant Runoff'!$B$14=1),99,Ballots!B8)</f>
        <v>2</v>
      </c>
      <c r="AV8" s="0" t="n">
        <f aca="false">IF(OR(Ballots!C8="",'Instant Runoff'!$C$14=1),99,Ballots!C8)</f>
        <v>99</v>
      </c>
      <c r="AW8" s="0" t="n">
        <f aca="false">IF(OR(Ballots!D8="",'Instant Runoff'!$D$14=1),99,Ballots!D8)</f>
        <v>3</v>
      </c>
      <c r="AX8" s="0" t="n">
        <f aca="false">IF(OR(Ballots!E8="",'Instant Runoff'!$E$14=1),99,Ballots!E8)</f>
        <v>99</v>
      </c>
      <c r="AY8" s="0" t="n">
        <f aca="false">IF(OR(Ballots!F8="",'Instant Runoff'!$F$14=1),99,Ballots!F8)</f>
        <v>99</v>
      </c>
      <c r="AZ8" s="0" t="n">
        <f aca="false">IF(OR(Ballots!G8="",'Instant Runoff'!$G$14=1),99,Ballots!G8)</f>
        <v>99</v>
      </c>
      <c r="BA8" s="0" t="n">
        <f aca="false">IF(OR(Ballots!H8="",'Instant Runoff'!$H$14=1),99,Ballots!H8)</f>
        <v>99</v>
      </c>
      <c r="BB8" s="0" t="n">
        <f aca="false">IF(OR(Ballots!I8="",'Instant Runoff'!$I$14=1),99,Ballots!I8)</f>
        <v>99</v>
      </c>
      <c r="BC8" s="0" t="n">
        <f aca="false">IF(MIN(AU8:BB8)=99,"",MATCH(MIN(AU8:BB8),AU8:BB8,0))</f>
        <v>1</v>
      </c>
      <c r="BD8" s="0" t="n">
        <f aca="false">IF(OR(Ballots!B8="",'Instant Runoff'!$B$16=1),99,Ballots!B8)</f>
        <v>2</v>
      </c>
      <c r="BE8" s="0" t="n">
        <f aca="false">IF(OR(Ballots!C8="",'Instant Runoff'!$C$16=1),99,Ballots!C8)</f>
        <v>99</v>
      </c>
      <c r="BF8" s="0" t="n">
        <f aca="false">IF(OR(Ballots!D8="",'Instant Runoff'!$D$16=1),99,Ballots!D8)</f>
        <v>3</v>
      </c>
      <c r="BG8" s="0" t="n">
        <f aca="false">IF(OR(Ballots!E8="",'Instant Runoff'!$E$16=1),99,Ballots!E8)</f>
        <v>99</v>
      </c>
      <c r="BH8" s="0" t="n">
        <f aca="false">IF(OR(Ballots!F8="",'Instant Runoff'!$F$16=1),99,Ballots!F8)</f>
        <v>99</v>
      </c>
      <c r="BI8" s="0" t="n">
        <f aca="false">IF(OR(Ballots!G8="",'Instant Runoff'!$G$16=1),99,Ballots!G8)</f>
        <v>99</v>
      </c>
      <c r="BJ8" s="0" t="n">
        <f aca="false">IF(OR(Ballots!H8="",'Instant Runoff'!$H$16=1),99,Ballots!H8)</f>
        <v>99</v>
      </c>
      <c r="BK8" s="0" t="n">
        <f aca="false">IF(OR(Ballots!I8="",'Instant Runoff'!$I$16=1),99,Ballots!I8)</f>
        <v>99</v>
      </c>
      <c r="BL8" s="0" t="n">
        <f aca="false">IF(MIN(BD8:BK8)=99,"",MATCH(MIN(BD8:BK8),BD8:BK8,0))</f>
        <v>1</v>
      </c>
    </row>
    <row r="9" customFormat="false" ht="15" hidden="false" customHeight="false" outlineLevel="0" collapsed="false">
      <c r="B9" s="0" t="n">
        <f aca="false">IF(OR(Ballots!B9="",'Instant Runoff'!$B$4=1),99,Ballots!B9)</f>
        <v>2</v>
      </c>
      <c r="C9" s="0" t="n">
        <f aca="false">IF(OR(Ballots!C9="",'Instant Runoff'!$C$4=1),99,Ballots!C9)</f>
        <v>1</v>
      </c>
      <c r="D9" s="0" t="n">
        <f aca="false">IF(OR(Ballots!D9="",'Instant Runoff'!$D$4=1),99,Ballots!D9)</f>
        <v>4</v>
      </c>
      <c r="E9" s="0" t="n">
        <f aca="false">IF(OR(Ballots!E9="",'Instant Runoff'!$E$4=1),99,Ballots!E9)</f>
        <v>3</v>
      </c>
      <c r="F9" s="0" t="n">
        <f aca="false">IF(OR(Ballots!F9="",'Instant Runoff'!$F$4=1),99,Ballots!F9)</f>
        <v>99</v>
      </c>
      <c r="G9" s="0" t="n">
        <f aca="false">IF(OR(Ballots!G9="",'Instant Runoff'!$G$4=1),99,Ballots!G9)</f>
        <v>99</v>
      </c>
      <c r="H9" s="0" t="n">
        <f aca="false">IF(OR(Ballots!H9="",'Instant Runoff'!$H$4=1),99,Ballots!H9)</f>
        <v>99</v>
      </c>
      <c r="I9" s="0" t="n">
        <f aca="false">IF(OR(Ballots!I9="",'Instant Runoff'!$I$4=1),99,Ballots!I9)</f>
        <v>99</v>
      </c>
      <c r="J9" s="0" t="n">
        <f aca="false">IF(MIN(B9:I9)=99,"",MATCH(MIN(B9:I9),B9:I9,0))</f>
        <v>2</v>
      </c>
      <c r="K9" s="0" t="n">
        <f aca="false">IF(OR(Ballots!B9="",'Instant Runoff'!$B$6=1),99,Ballots!B9)</f>
        <v>2</v>
      </c>
      <c r="L9" s="0" t="n">
        <f aca="false">IF(OR(Ballots!C9="",'Instant Runoff'!$C$6=1),99,Ballots!C9)</f>
        <v>1</v>
      </c>
      <c r="M9" s="0" t="n">
        <f aca="false">IF(OR(Ballots!D9="",'Instant Runoff'!$D$6=1),99,Ballots!D9)</f>
        <v>4</v>
      </c>
      <c r="N9" s="0" t="n">
        <f aca="false">IF(OR(Ballots!E9="",'Instant Runoff'!$E$6=1),99,Ballots!E9)</f>
        <v>99</v>
      </c>
      <c r="O9" s="0" t="n">
        <f aca="false">IF(OR(Ballots!F9="",'Instant Runoff'!$F$6=1),99,Ballots!F9)</f>
        <v>99</v>
      </c>
      <c r="P9" s="0" t="n">
        <f aca="false">IF(OR(Ballots!G9="",'Instant Runoff'!$G$6=1),99,Ballots!G9)</f>
        <v>99</v>
      </c>
      <c r="Q9" s="0" t="n">
        <f aca="false">IF(OR(Ballots!H9="",'Instant Runoff'!$H$6=1),99,Ballots!H9)</f>
        <v>99</v>
      </c>
      <c r="R9" s="0" t="n">
        <f aca="false">IF(OR(Ballots!I9="",'Instant Runoff'!$I$6=1),99,Ballots!I9)</f>
        <v>99</v>
      </c>
      <c r="S9" s="0" t="n">
        <f aca="false">IF(MIN(K9:R9)=99,"",MATCH(MIN(K9:R9),K9:R9,0))</f>
        <v>2</v>
      </c>
      <c r="T9" s="0" t="n">
        <f aca="false">IF(OR(Ballots!B9="",'Instant Runoff'!$B$8=1),99,Ballots!B9)</f>
        <v>2</v>
      </c>
      <c r="U9" s="0" t="n">
        <f aca="false">IF(OR(Ballots!C9="",'Instant Runoff'!$C$8=1),99,Ballots!C9)</f>
        <v>99</v>
      </c>
      <c r="V9" s="0" t="n">
        <f aca="false">IF(OR(Ballots!D9="",'Instant Runoff'!$D$8=1),99,Ballots!D9)</f>
        <v>4</v>
      </c>
      <c r="W9" s="0" t="n">
        <f aca="false">IF(OR(Ballots!E9="",'Instant Runoff'!$E$8=1),99,Ballots!E9)</f>
        <v>99</v>
      </c>
      <c r="X9" s="0" t="n">
        <f aca="false">IF(OR(Ballots!F9="",'Instant Runoff'!$F$8=1),99,Ballots!F9)</f>
        <v>99</v>
      </c>
      <c r="Y9" s="0" t="n">
        <f aca="false">IF(OR(Ballots!G9="",'Instant Runoff'!$G$8=1),99,Ballots!G9)</f>
        <v>99</v>
      </c>
      <c r="Z9" s="0" t="n">
        <f aca="false">IF(OR(Ballots!H9="",'Instant Runoff'!$H$8=1),99,Ballots!H9)</f>
        <v>99</v>
      </c>
      <c r="AA9" s="0" t="n">
        <f aca="false">IF(OR(Ballots!I9="",'Instant Runoff'!$I$8=1),99,Ballots!I9)</f>
        <v>99</v>
      </c>
      <c r="AB9" s="0" t="n">
        <f aca="false">IF(MIN(T9:AA9)=99,"",MATCH(MIN(T9:AA9),T9:AA9,0))</f>
        <v>1</v>
      </c>
      <c r="AC9" s="0" t="n">
        <f aca="false">IF(OR(Ballots!B9="",'Instant Runoff'!$B$10=1),99,Ballots!B9)</f>
        <v>2</v>
      </c>
      <c r="AD9" s="0" t="n">
        <f aca="false">IF(OR(Ballots!C9="",'Instant Runoff'!$C$10=1),99,Ballots!C9)</f>
        <v>99</v>
      </c>
      <c r="AE9" s="0" t="n">
        <f aca="false">IF(OR(Ballots!D9="",'Instant Runoff'!$D$10=1),99,Ballots!D9)</f>
        <v>4</v>
      </c>
      <c r="AF9" s="0" t="n">
        <f aca="false">IF(OR(Ballots!E9="",'Instant Runoff'!$E$10=1),99,Ballots!E9)</f>
        <v>99</v>
      </c>
      <c r="AG9" s="0" t="n">
        <f aca="false">IF(OR(Ballots!F9="",'Instant Runoff'!$F$10=1),99,Ballots!F9)</f>
        <v>99</v>
      </c>
      <c r="AH9" s="0" t="n">
        <f aca="false">IF(OR(Ballots!G9="",'Instant Runoff'!$G$10=1),99,Ballots!G9)</f>
        <v>99</v>
      </c>
      <c r="AI9" s="0" t="n">
        <f aca="false">IF(OR(Ballots!H9="",'Instant Runoff'!$H$10=1),99,Ballots!H9)</f>
        <v>99</v>
      </c>
      <c r="AJ9" s="0" t="n">
        <f aca="false">IF(OR(Ballots!I9="",'Instant Runoff'!$I$10=1),99,Ballots!I9)</f>
        <v>99</v>
      </c>
      <c r="AK9" s="0" t="n">
        <f aca="false">IF(MIN(AC9:AJ9)=99,"",MATCH(MIN(AC9:AJ9),AC9:AJ9,0))</f>
        <v>1</v>
      </c>
      <c r="AL9" s="0" t="n">
        <f aca="false">IF(OR(Ballots!B9="",'Instant Runoff'!$B$12=1),99,Ballots!B9)</f>
        <v>2</v>
      </c>
      <c r="AM9" s="0" t="n">
        <f aca="false">IF(OR(Ballots!C9="",'Instant Runoff'!$C$12=1),99,Ballots!C9)</f>
        <v>99</v>
      </c>
      <c r="AN9" s="0" t="n">
        <f aca="false">IF(OR(Ballots!D9="",'Instant Runoff'!$D$12=1),99,Ballots!D9)</f>
        <v>4</v>
      </c>
      <c r="AO9" s="0" t="n">
        <f aca="false">IF(OR(Ballots!E9="",'Instant Runoff'!$E$12=1),99,Ballots!E9)</f>
        <v>99</v>
      </c>
      <c r="AP9" s="0" t="n">
        <f aca="false">IF(OR(Ballots!F9="",'Instant Runoff'!$F$12=1),99,Ballots!F9)</f>
        <v>99</v>
      </c>
      <c r="AQ9" s="0" t="n">
        <f aca="false">IF(OR(Ballots!G9="",'Instant Runoff'!$G$12=1),99,Ballots!G9)</f>
        <v>99</v>
      </c>
      <c r="AR9" s="0" t="n">
        <f aca="false">IF(OR(Ballots!H9="",'Instant Runoff'!$H$12=1),99,Ballots!H9)</f>
        <v>99</v>
      </c>
      <c r="AS9" s="0" t="n">
        <f aca="false">IF(OR(Ballots!I9="",'Instant Runoff'!$I$12=1),99,Ballots!I9)</f>
        <v>99</v>
      </c>
      <c r="AT9" s="0" t="n">
        <f aca="false">IF(MIN(AL9:AS9)=99,"",MATCH(MIN(AL9:AS9),AL9:AS9,0))</f>
        <v>1</v>
      </c>
      <c r="AU9" s="0" t="n">
        <f aca="false">IF(OR(Ballots!B9="",'Instant Runoff'!$B$14=1),99,Ballots!B9)</f>
        <v>2</v>
      </c>
      <c r="AV9" s="0" t="n">
        <f aca="false">IF(OR(Ballots!C9="",'Instant Runoff'!$C$14=1),99,Ballots!C9)</f>
        <v>99</v>
      </c>
      <c r="AW9" s="0" t="n">
        <f aca="false">IF(OR(Ballots!D9="",'Instant Runoff'!$D$14=1),99,Ballots!D9)</f>
        <v>4</v>
      </c>
      <c r="AX9" s="0" t="n">
        <f aca="false">IF(OR(Ballots!E9="",'Instant Runoff'!$E$14=1),99,Ballots!E9)</f>
        <v>99</v>
      </c>
      <c r="AY9" s="0" t="n">
        <f aca="false">IF(OR(Ballots!F9="",'Instant Runoff'!$F$14=1),99,Ballots!F9)</f>
        <v>99</v>
      </c>
      <c r="AZ9" s="0" t="n">
        <f aca="false">IF(OR(Ballots!G9="",'Instant Runoff'!$G$14=1),99,Ballots!G9)</f>
        <v>99</v>
      </c>
      <c r="BA9" s="0" t="n">
        <f aca="false">IF(OR(Ballots!H9="",'Instant Runoff'!$H$14=1),99,Ballots!H9)</f>
        <v>99</v>
      </c>
      <c r="BB9" s="0" t="n">
        <f aca="false">IF(OR(Ballots!I9="",'Instant Runoff'!$I$14=1),99,Ballots!I9)</f>
        <v>99</v>
      </c>
      <c r="BC9" s="0" t="n">
        <f aca="false">IF(MIN(AU9:BB9)=99,"",MATCH(MIN(AU9:BB9),AU9:BB9,0))</f>
        <v>1</v>
      </c>
      <c r="BD9" s="0" t="n">
        <f aca="false">IF(OR(Ballots!B9="",'Instant Runoff'!$B$16=1),99,Ballots!B9)</f>
        <v>2</v>
      </c>
      <c r="BE9" s="0" t="n">
        <f aca="false">IF(OR(Ballots!C9="",'Instant Runoff'!$C$16=1),99,Ballots!C9)</f>
        <v>99</v>
      </c>
      <c r="BF9" s="0" t="n">
        <f aca="false">IF(OR(Ballots!D9="",'Instant Runoff'!$D$16=1),99,Ballots!D9)</f>
        <v>4</v>
      </c>
      <c r="BG9" s="0" t="n">
        <f aca="false">IF(OR(Ballots!E9="",'Instant Runoff'!$E$16=1),99,Ballots!E9)</f>
        <v>99</v>
      </c>
      <c r="BH9" s="0" t="n">
        <f aca="false">IF(OR(Ballots!F9="",'Instant Runoff'!$F$16=1),99,Ballots!F9)</f>
        <v>99</v>
      </c>
      <c r="BI9" s="0" t="n">
        <f aca="false">IF(OR(Ballots!G9="",'Instant Runoff'!$G$16=1),99,Ballots!G9)</f>
        <v>99</v>
      </c>
      <c r="BJ9" s="0" t="n">
        <f aca="false">IF(OR(Ballots!H9="",'Instant Runoff'!$H$16=1),99,Ballots!H9)</f>
        <v>99</v>
      </c>
      <c r="BK9" s="0" t="n">
        <f aca="false">IF(OR(Ballots!I9="",'Instant Runoff'!$I$16=1),99,Ballots!I9)</f>
        <v>99</v>
      </c>
      <c r="BL9" s="0" t="n">
        <f aca="false">IF(MIN(BD9:BK9)=99,"",MATCH(MIN(BD9:BK9),BD9:BK9,0))</f>
        <v>1</v>
      </c>
    </row>
    <row r="10" customFormat="false" ht="15" hidden="false" customHeight="false" outlineLevel="0" collapsed="false">
      <c r="B10" s="0" t="n">
        <f aca="false">IF(OR(Ballots!B10="",'Instant Runoff'!$B$4=1),99,Ballots!B10)</f>
        <v>3</v>
      </c>
      <c r="C10" s="0" t="n">
        <f aca="false">IF(OR(Ballots!C10="",'Instant Runoff'!$C$4=1),99,Ballots!C10)</f>
        <v>2</v>
      </c>
      <c r="D10" s="0" t="n">
        <f aca="false">IF(OR(Ballots!D10="",'Instant Runoff'!$D$4=1),99,Ballots!D10)</f>
        <v>1</v>
      </c>
      <c r="E10" s="0" t="n">
        <f aca="false">IF(OR(Ballots!E10="",'Instant Runoff'!$E$4=1),99,Ballots!E10)</f>
        <v>4</v>
      </c>
      <c r="F10" s="0" t="n">
        <f aca="false">IF(OR(Ballots!F10="",'Instant Runoff'!$F$4=1),99,Ballots!F10)</f>
        <v>99</v>
      </c>
      <c r="G10" s="0" t="n">
        <f aca="false">IF(OR(Ballots!G10="",'Instant Runoff'!$G$4=1),99,Ballots!G10)</f>
        <v>99</v>
      </c>
      <c r="H10" s="0" t="n">
        <f aca="false">IF(OR(Ballots!H10="",'Instant Runoff'!$H$4=1),99,Ballots!H10)</f>
        <v>99</v>
      </c>
      <c r="I10" s="0" t="n">
        <f aca="false">IF(OR(Ballots!I10="",'Instant Runoff'!$I$4=1),99,Ballots!I10)</f>
        <v>99</v>
      </c>
      <c r="J10" s="0" t="n">
        <f aca="false">IF(MIN(B10:I10)=99,"",MATCH(MIN(B10:I10),B10:I10,0))</f>
        <v>3</v>
      </c>
      <c r="K10" s="0" t="n">
        <f aca="false">IF(OR(Ballots!B10="",'Instant Runoff'!$B$6=1),99,Ballots!B10)</f>
        <v>3</v>
      </c>
      <c r="L10" s="0" t="n">
        <f aca="false">IF(OR(Ballots!C10="",'Instant Runoff'!$C$6=1),99,Ballots!C10)</f>
        <v>2</v>
      </c>
      <c r="M10" s="0" t="n">
        <f aca="false">IF(OR(Ballots!D10="",'Instant Runoff'!$D$6=1),99,Ballots!D10)</f>
        <v>1</v>
      </c>
      <c r="N10" s="0" t="n">
        <f aca="false">IF(OR(Ballots!E10="",'Instant Runoff'!$E$6=1),99,Ballots!E10)</f>
        <v>99</v>
      </c>
      <c r="O10" s="0" t="n">
        <f aca="false">IF(OR(Ballots!F10="",'Instant Runoff'!$F$6=1),99,Ballots!F10)</f>
        <v>99</v>
      </c>
      <c r="P10" s="0" t="n">
        <f aca="false">IF(OR(Ballots!G10="",'Instant Runoff'!$G$6=1),99,Ballots!G10)</f>
        <v>99</v>
      </c>
      <c r="Q10" s="0" t="n">
        <f aca="false">IF(OR(Ballots!H10="",'Instant Runoff'!$H$6=1),99,Ballots!H10)</f>
        <v>99</v>
      </c>
      <c r="R10" s="0" t="n">
        <f aca="false">IF(OR(Ballots!I10="",'Instant Runoff'!$I$6=1),99,Ballots!I10)</f>
        <v>99</v>
      </c>
      <c r="S10" s="0" t="n">
        <f aca="false">IF(MIN(K10:R10)=99,"",MATCH(MIN(K10:R10),K10:R10,0))</f>
        <v>3</v>
      </c>
      <c r="T10" s="0" t="n">
        <f aca="false">IF(OR(Ballots!B10="",'Instant Runoff'!$B$8=1),99,Ballots!B10)</f>
        <v>3</v>
      </c>
      <c r="U10" s="0" t="n">
        <f aca="false">IF(OR(Ballots!C10="",'Instant Runoff'!$C$8=1),99,Ballots!C10)</f>
        <v>99</v>
      </c>
      <c r="V10" s="0" t="n">
        <f aca="false">IF(OR(Ballots!D10="",'Instant Runoff'!$D$8=1),99,Ballots!D10)</f>
        <v>1</v>
      </c>
      <c r="W10" s="0" t="n">
        <f aca="false">IF(OR(Ballots!E10="",'Instant Runoff'!$E$8=1),99,Ballots!E10)</f>
        <v>99</v>
      </c>
      <c r="X10" s="0" t="n">
        <f aca="false">IF(OR(Ballots!F10="",'Instant Runoff'!$F$8=1),99,Ballots!F10)</f>
        <v>99</v>
      </c>
      <c r="Y10" s="0" t="n">
        <f aca="false">IF(OR(Ballots!G10="",'Instant Runoff'!$G$8=1),99,Ballots!G10)</f>
        <v>99</v>
      </c>
      <c r="Z10" s="0" t="n">
        <f aca="false">IF(OR(Ballots!H10="",'Instant Runoff'!$H$8=1),99,Ballots!H10)</f>
        <v>99</v>
      </c>
      <c r="AA10" s="0" t="n">
        <f aca="false">IF(OR(Ballots!I10="",'Instant Runoff'!$I$8=1),99,Ballots!I10)</f>
        <v>99</v>
      </c>
      <c r="AB10" s="0" t="n">
        <f aca="false">IF(MIN(T10:AA10)=99,"",MATCH(MIN(T10:AA10),T10:AA10,0))</f>
        <v>3</v>
      </c>
      <c r="AC10" s="0" t="n">
        <f aca="false">IF(OR(Ballots!B10="",'Instant Runoff'!$B$10=1),99,Ballots!B10)</f>
        <v>3</v>
      </c>
      <c r="AD10" s="0" t="n">
        <f aca="false">IF(OR(Ballots!C10="",'Instant Runoff'!$C$10=1),99,Ballots!C10)</f>
        <v>99</v>
      </c>
      <c r="AE10" s="0" t="n">
        <f aca="false">IF(OR(Ballots!D10="",'Instant Runoff'!$D$10=1),99,Ballots!D10)</f>
        <v>1</v>
      </c>
      <c r="AF10" s="0" t="n">
        <f aca="false">IF(OR(Ballots!E10="",'Instant Runoff'!$E$10=1),99,Ballots!E10)</f>
        <v>99</v>
      </c>
      <c r="AG10" s="0" t="n">
        <f aca="false">IF(OR(Ballots!F10="",'Instant Runoff'!$F$10=1),99,Ballots!F10)</f>
        <v>99</v>
      </c>
      <c r="AH10" s="0" t="n">
        <f aca="false">IF(OR(Ballots!G10="",'Instant Runoff'!$G$10=1),99,Ballots!G10)</f>
        <v>99</v>
      </c>
      <c r="AI10" s="0" t="n">
        <f aca="false">IF(OR(Ballots!H10="",'Instant Runoff'!$H$10=1),99,Ballots!H10)</f>
        <v>99</v>
      </c>
      <c r="AJ10" s="0" t="n">
        <f aca="false">IF(OR(Ballots!I10="",'Instant Runoff'!$I$10=1),99,Ballots!I10)</f>
        <v>99</v>
      </c>
      <c r="AK10" s="0" t="n">
        <f aca="false">IF(MIN(AC10:AJ10)=99,"",MATCH(MIN(AC10:AJ10),AC10:AJ10,0))</f>
        <v>3</v>
      </c>
      <c r="AL10" s="0" t="n">
        <f aca="false">IF(OR(Ballots!B10="",'Instant Runoff'!$B$12=1),99,Ballots!B10)</f>
        <v>3</v>
      </c>
      <c r="AM10" s="0" t="n">
        <f aca="false">IF(OR(Ballots!C10="",'Instant Runoff'!$C$12=1),99,Ballots!C10)</f>
        <v>99</v>
      </c>
      <c r="AN10" s="0" t="n">
        <f aca="false">IF(OR(Ballots!D10="",'Instant Runoff'!$D$12=1),99,Ballots!D10)</f>
        <v>1</v>
      </c>
      <c r="AO10" s="0" t="n">
        <f aca="false">IF(OR(Ballots!E10="",'Instant Runoff'!$E$12=1),99,Ballots!E10)</f>
        <v>99</v>
      </c>
      <c r="AP10" s="0" t="n">
        <f aca="false">IF(OR(Ballots!F10="",'Instant Runoff'!$F$12=1),99,Ballots!F10)</f>
        <v>99</v>
      </c>
      <c r="AQ10" s="0" t="n">
        <f aca="false">IF(OR(Ballots!G10="",'Instant Runoff'!$G$12=1),99,Ballots!G10)</f>
        <v>99</v>
      </c>
      <c r="AR10" s="0" t="n">
        <f aca="false">IF(OR(Ballots!H10="",'Instant Runoff'!$H$12=1),99,Ballots!H10)</f>
        <v>99</v>
      </c>
      <c r="AS10" s="0" t="n">
        <f aca="false">IF(OR(Ballots!I10="",'Instant Runoff'!$I$12=1),99,Ballots!I10)</f>
        <v>99</v>
      </c>
      <c r="AT10" s="0" t="n">
        <f aca="false">IF(MIN(AL10:AS10)=99,"",MATCH(MIN(AL10:AS10),AL10:AS10,0))</f>
        <v>3</v>
      </c>
      <c r="AU10" s="0" t="n">
        <f aca="false">IF(OR(Ballots!B10="",'Instant Runoff'!$B$14=1),99,Ballots!B10)</f>
        <v>3</v>
      </c>
      <c r="AV10" s="0" t="n">
        <f aca="false">IF(OR(Ballots!C10="",'Instant Runoff'!$C$14=1),99,Ballots!C10)</f>
        <v>99</v>
      </c>
      <c r="AW10" s="0" t="n">
        <f aca="false">IF(OR(Ballots!D10="",'Instant Runoff'!$D$14=1),99,Ballots!D10)</f>
        <v>1</v>
      </c>
      <c r="AX10" s="0" t="n">
        <f aca="false">IF(OR(Ballots!E10="",'Instant Runoff'!$E$14=1),99,Ballots!E10)</f>
        <v>99</v>
      </c>
      <c r="AY10" s="0" t="n">
        <f aca="false">IF(OR(Ballots!F10="",'Instant Runoff'!$F$14=1),99,Ballots!F10)</f>
        <v>99</v>
      </c>
      <c r="AZ10" s="0" t="n">
        <f aca="false">IF(OR(Ballots!G10="",'Instant Runoff'!$G$14=1),99,Ballots!G10)</f>
        <v>99</v>
      </c>
      <c r="BA10" s="0" t="n">
        <f aca="false">IF(OR(Ballots!H10="",'Instant Runoff'!$H$14=1),99,Ballots!H10)</f>
        <v>99</v>
      </c>
      <c r="BB10" s="0" t="n">
        <f aca="false">IF(OR(Ballots!I10="",'Instant Runoff'!$I$14=1),99,Ballots!I10)</f>
        <v>99</v>
      </c>
      <c r="BC10" s="0" t="n">
        <f aca="false">IF(MIN(AU10:BB10)=99,"",MATCH(MIN(AU10:BB10),AU10:BB10,0))</f>
        <v>3</v>
      </c>
      <c r="BD10" s="0" t="n">
        <f aca="false">IF(OR(Ballots!B10="",'Instant Runoff'!$B$16=1),99,Ballots!B10)</f>
        <v>3</v>
      </c>
      <c r="BE10" s="0" t="n">
        <f aca="false">IF(OR(Ballots!C10="",'Instant Runoff'!$C$16=1),99,Ballots!C10)</f>
        <v>99</v>
      </c>
      <c r="BF10" s="0" t="n">
        <f aca="false">IF(OR(Ballots!D10="",'Instant Runoff'!$D$16=1),99,Ballots!D10)</f>
        <v>1</v>
      </c>
      <c r="BG10" s="0" t="n">
        <f aca="false">IF(OR(Ballots!E10="",'Instant Runoff'!$E$16=1),99,Ballots!E10)</f>
        <v>99</v>
      </c>
      <c r="BH10" s="0" t="n">
        <f aca="false">IF(OR(Ballots!F10="",'Instant Runoff'!$F$16=1),99,Ballots!F10)</f>
        <v>99</v>
      </c>
      <c r="BI10" s="0" t="n">
        <f aca="false">IF(OR(Ballots!G10="",'Instant Runoff'!$G$16=1),99,Ballots!G10)</f>
        <v>99</v>
      </c>
      <c r="BJ10" s="0" t="n">
        <f aca="false">IF(OR(Ballots!H10="",'Instant Runoff'!$H$16=1),99,Ballots!H10)</f>
        <v>99</v>
      </c>
      <c r="BK10" s="0" t="n">
        <f aca="false">IF(OR(Ballots!I10="",'Instant Runoff'!$I$16=1),99,Ballots!I10)</f>
        <v>99</v>
      </c>
      <c r="BL10" s="0" t="n">
        <f aca="false">IF(MIN(BD10:BK10)=99,"",MATCH(MIN(BD10:BK10),BD10:BK10,0))</f>
        <v>3</v>
      </c>
    </row>
    <row r="11" customFormat="false" ht="15" hidden="false" customHeight="false" outlineLevel="0" collapsed="false">
      <c r="B11" s="0" t="n">
        <f aca="false">IF(OR(Ballots!B11="",'Instant Runoff'!$B$4=1),99,Ballots!B11)</f>
        <v>1</v>
      </c>
      <c r="C11" s="0" t="n">
        <f aca="false">IF(OR(Ballots!C11="",'Instant Runoff'!$C$4=1),99,Ballots!C11)</f>
        <v>2</v>
      </c>
      <c r="D11" s="0" t="n">
        <f aca="false">IF(OR(Ballots!D11="",'Instant Runoff'!$D$4=1),99,Ballots!D11)</f>
        <v>99</v>
      </c>
      <c r="E11" s="0" t="n">
        <f aca="false">IF(OR(Ballots!E11="",'Instant Runoff'!$E$4=1),99,Ballots!E11)</f>
        <v>99</v>
      </c>
      <c r="F11" s="0" t="n">
        <f aca="false">IF(OR(Ballots!F11="",'Instant Runoff'!$F$4=1),99,Ballots!F11)</f>
        <v>99</v>
      </c>
      <c r="G11" s="0" t="n">
        <f aca="false">IF(OR(Ballots!G11="",'Instant Runoff'!$G$4=1),99,Ballots!G11)</f>
        <v>99</v>
      </c>
      <c r="H11" s="0" t="n">
        <f aca="false">IF(OR(Ballots!H11="",'Instant Runoff'!$H$4=1),99,Ballots!H11)</f>
        <v>99</v>
      </c>
      <c r="I11" s="0" t="n">
        <f aca="false">IF(OR(Ballots!I11="",'Instant Runoff'!$I$4=1),99,Ballots!I11)</f>
        <v>99</v>
      </c>
      <c r="J11" s="0" t="n">
        <f aca="false">IF(MIN(B11:I11)=99,"",MATCH(MIN(B11:I11),B11:I11,0))</f>
        <v>1</v>
      </c>
      <c r="K11" s="0" t="n">
        <f aca="false">IF(OR(Ballots!B11="",'Instant Runoff'!$B$6=1),99,Ballots!B11)</f>
        <v>1</v>
      </c>
      <c r="L11" s="0" t="n">
        <f aca="false">IF(OR(Ballots!C11="",'Instant Runoff'!$C$6=1),99,Ballots!C11)</f>
        <v>2</v>
      </c>
      <c r="M11" s="0" t="n">
        <f aca="false">IF(OR(Ballots!D11="",'Instant Runoff'!$D$6=1),99,Ballots!D11)</f>
        <v>99</v>
      </c>
      <c r="N11" s="0" t="n">
        <f aca="false">IF(OR(Ballots!E11="",'Instant Runoff'!$E$6=1),99,Ballots!E11)</f>
        <v>99</v>
      </c>
      <c r="O11" s="0" t="n">
        <f aca="false">IF(OR(Ballots!F11="",'Instant Runoff'!$F$6=1),99,Ballots!F11)</f>
        <v>99</v>
      </c>
      <c r="P11" s="0" t="n">
        <f aca="false">IF(OR(Ballots!G11="",'Instant Runoff'!$G$6=1),99,Ballots!G11)</f>
        <v>99</v>
      </c>
      <c r="Q11" s="0" t="n">
        <f aca="false">IF(OR(Ballots!H11="",'Instant Runoff'!$H$6=1),99,Ballots!H11)</f>
        <v>99</v>
      </c>
      <c r="R11" s="0" t="n">
        <f aca="false">IF(OR(Ballots!I11="",'Instant Runoff'!$I$6=1),99,Ballots!I11)</f>
        <v>99</v>
      </c>
      <c r="S11" s="0" t="n">
        <f aca="false">IF(MIN(K11:R11)=99,"",MATCH(MIN(K11:R11),K11:R11,0))</f>
        <v>1</v>
      </c>
      <c r="T11" s="0" t="n">
        <f aca="false">IF(OR(Ballots!B11="",'Instant Runoff'!$B$8=1),99,Ballots!B11)</f>
        <v>1</v>
      </c>
      <c r="U11" s="0" t="n">
        <f aca="false">IF(OR(Ballots!C11="",'Instant Runoff'!$C$8=1),99,Ballots!C11)</f>
        <v>99</v>
      </c>
      <c r="V11" s="0" t="n">
        <f aca="false">IF(OR(Ballots!D11="",'Instant Runoff'!$D$8=1),99,Ballots!D11)</f>
        <v>99</v>
      </c>
      <c r="W11" s="0" t="n">
        <f aca="false">IF(OR(Ballots!E11="",'Instant Runoff'!$E$8=1),99,Ballots!E11)</f>
        <v>99</v>
      </c>
      <c r="X11" s="0" t="n">
        <f aca="false">IF(OR(Ballots!F11="",'Instant Runoff'!$F$8=1),99,Ballots!F11)</f>
        <v>99</v>
      </c>
      <c r="Y11" s="0" t="n">
        <f aca="false">IF(OR(Ballots!G11="",'Instant Runoff'!$G$8=1),99,Ballots!G11)</f>
        <v>99</v>
      </c>
      <c r="Z11" s="0" t="n">
        <f aca="false">IF(OR(Ballots!H11="",'Instant Runoff'!$H$8=1),99,Ballots!H11)</f>
        <v>99</v>
      </c>
      <c r="AA11" s="0" t="n">
        <f aca="false">IF(OR(Ballots!I11="",'Instant Runoff'!$I$8=1),99,Ballots!I11)</f>
        <v>99</v>
      </c>
      <c r="AB11" s="0" t="n">
        <f aca="false">IF(MIN(T11:AA11)=99,"",MATCH(MIN(T11:AA11),T11:AA11,0))</f>
        <v>1</v>
      </c>
      <c r="AC11" s="0" t="n">
        <f aca="false">IF(OR(Ballots!B11="",'Instant Runoff'!$B$10=1),99,Ballots!B11)</f>
        <v>1</v>
      </c>
      <c r="AD11" s="0" t="n">
        <f aca="false">IF(OR(Ballots!C11="",'Instant Runoff'!$C$10=1),99,Ballots!C11)</f>
        <v>99</v>
      </c>
      <c r="AE11" s="0" t="n">
        <f aca="false">IF(OR(Ballots!D11="",'Instant Runoff'!$D$10=1),99,Ballots!D11)</f>
        <v>99</v>
      </c>
      <c r="AF11" s="0" t="n">
        <f aca="false">IF(OR(Ballots!E11="",'Instant Runoff'!$E$10=1),99,Ballots!E11)</f>
        <v>99</v>
      </c>
      <c r="AG11" s="0" t="n">
        <f aca="false">IF(OR(Ballots!F11="",'Instant Runoff'!$F$10=1),99,Ballots!F11)</f>
        <v>99</v>
      </c>
      <c r="AH11" s="0" t="n">
        <f aca="false">IF(OR(Ballots!G11="",'Instant Runoff'!$G$10=1),99,Ballots!G11)</f>
        <v>99</v>
      </c>
      <c r="AI11" s="0" t="n">
        <f aca="false">IF(OR(Ballots!H11="",'Instant Runoff'!$H$10=1),99,Ballots!H11)</f>
        <v>99</v>
      </c>
      <c r="AJ11" s="0" t="n">
        <f aca="false">IF(OR(Ballots!I11="",'Instant Runoff'!$I$10=1),99,Ballots!I11)</f>
        <v>99</v>
      </c>
      <c r="AK11" s="0" t="n">
        <f aca="false">IF(MIN(AC11:AJ11)=99,"",MATCH(MIN(AC11:AJ11),AC11:AJ11,0))</f>
        <v>1</v>
      </c>
      <c r="AL11" s="0" t="n">
        <f aca="false">IF(OR(Ballots!B11="",'Instant Runoff'!$B$12=1),99,Ballots!B11)</f>
        <v>1</v>
      </c>
      <c r="AM11" s="0" t="n">
        <f aca="false">IF(OR(Ballots!C11="",'Instant Runoff'!$C$12=1),99,Ballots!C11)</f>
        <v>99</v>
      </c>
      <c r="AN11" s="0" t="n">
        <f aca="false">IF(OR(Ballots!D11="",'Instant Runoff'!$D$12=1),99,Ballots!D11)</f>
        <v>99</v>
      </c>
      <c r="AO11" s="0" t="n">
        <f aca="false">IF(OR(Ballots!E11="",'Instant Runoff'!$E$12=1),99,Ballots!E11)</f>
        <v>99</v>
      </c>
      <c r="AP11" s="0" t="n">
        <f aca="false">IF(OR(Ballots!F11="",'Instant Runoff'!$F$12=1),99,Ballots!F11)</f>
        <v>99</v>
      </c>
      <c r="AQ11" s="0" t="n">
        <f aca="false">IF(OR(Ballots!G11="",'Instant Runoff'!$G$12=1),99,Ballots!G11)</f>
        <v>99</v>
      </c>
      <c r="AR11" s="0" t="n">
        <f aca="false">IF(OR(Ballots!H11="",'Instant Runoff'!$H$12=1),99,Ballots!H11)</f>
        <v>99</v>
      </c>
      <c r="AS11" s="0" t="n">
        <f aca="false">IF(OR(Ballots!I11="",'Instant Runoff'!$I$12=1),99,Ballots!I11)</f>
        <v>99</v>
      </c>
      <c r="AT11" s="0" t="n">
        <f aca="false">IF(MIN(AL11:AS11)=99,"",MATCH(MIN(AL11:AS11),AL11:AS11,0))</f>
        <v>1</v>
      </c>
      <c r="AU11" s="0" t="n">
        <f aca="false">IF(OR(Ballots!B11="",'Instant Runoff'!$B$14=1),99,Ballots!B11)</f>
        <v>1</v>
      </c>
      <c r="AV11" s="0" t="n">
        <f aca="false">IF(OR(Ballots!C11="",'Instant Runoff'!$C$14=1),99,Ballots!C11)</f>
        <v>99</v>
      </c>
      <c r="AW11" s="0" t="n">
        <f aca="false">IF(OR(Ballots!D11="",'Instant Runoff'!$D$14=1),99,Ballots!D11)</f>
        <v>99</v>
      </c>
      <c r="AX11" s="0" t="n">
        <f aca="false">IF(OR(Ballots!E11="",'Instant Runoff'!$E$14=1),99,Ballots!E11)</f>
        <v>99</v>
      </c>
      <c r="AY11" s="0" t="n">
        <f aca="false">IF(OR(Ballots!F11="",'Instant Runoff'!$F$14=1),99,Ballots!F11)</f>
        <v>99</v>
      </c>
      <c r="AZ11" s="0" t="n">
        <f aca="false">IF(OR(Ballots!G11="",'Instant Runoff'!$G$14=1),99,Ballots!G11)</f>
        <v>99</v>
      </c>
      <c r="BA11" s="0" t="n">
        <f aca="false">IF(OR(Ballots!H11="",'Instant Runoff'!$H$14=1),99,Ballots!H11)</f>
        <v>99</v>
      </c>
      <c r="BB11" s="0" t="n">
        <f aca="false">IF(OR(Ballots!I11="",'Instant Runoff'!$I$14=1),99,Ballots!I11)</f>
        <v>99</v>
      </c>
      <c r="BC11" s="0" t="n">
        <f aca="false">IF(MIN(AU11:BB11)=99,"",MATCH(MIN(AU11:BB11),AU11:BB11,0))</f>
        <v>1</v>
      </c>
      <c r="BD11" s="0" t="n">
        <f aca="false">IF(OR(Ballots!B11="",'Instant Runoff'!$B$16=1),99,Ballots!B11)</f>
        <v>1</v>
      </c>
      <c r="BE11" s="0" t="n">
        <f aca="false">IF(OR(Ballots!C11="",'Instant Runoff'!$C$16=1),99,Ballots!C11)</f>
        <v>99</v>
      </c>
      <c r="BF11" s="0" t="n">
        <f aca="false">IF(OR(Ballots!D11="",'Instant Runoff'!$D$16=1),99,Ballots!D11)</f>
        <v>99</v>
      </c>
      <c r="BG11" s="0" t="n">
        <f aca="false">IF(OR(Ballots!E11="",'Instant Runoff'!$E$16=1),99,Ballots!E11)</f>
        <v>99</v>
      </c>
      <c r="BH11" s="0" t="n">
        <f aca="false">IF(OR(Ballots!F11="",'Instant Runoff'!$F$16=1),99,Ballots!F11)</f>
        <v>99</v>
      </c>
      <c r="BI11" s="0" t="n">
        <f aca="false">IF(OR(Ballots!G11="",'Instant Runoff'!$G$16=1),99,Ballots!G11)</f>
        <v>99</v>
      </c>
      <c r="BJ11" s="0" t="n">
        <f aca="false">IF(OR(Ballots!H11="",'Instant Runoff'!$H$16=1),99,Ballots!H11)</f>
        <v>99</v>
      </c>
      <c r="BK11" s="0" t="n">
        <f aca="false">IF(OR(Ballots!I11="",'Instant Runoff'!$I$16=1),99,Ballots!I11)</f>
        <v>99</v>
      </c>
      <c r="BL11" s="0" t="n">
        <f aca="false">IF(MIN(BD11:BK11)=99,"",MATCH(MIN(BD11:BK11),BD11:BK11,0))</f>
        <v>1</v>
      </c>
    </row>
    <row r="12" customFormat="false" ht="15" hidden="false" customHeight="false" outlineLevel="0" collapsed="false">
      <c r="B12" s="0" t="n">
        <f aca="false">IF(OR(Ballots!B12="",'Instant Runoff'!$B$4=1),99,Ballots!B12)</f>
        <v>4</v>
      </c>
      <c r="C12" s="0" t="n">
        <f aca="false">IF(OR(Ballots!C12="",'Instant Runoff'!$C$4=1),99,Ballots!C12)</f>
        <v>3</v>
      </c>
      <c r="D12" s="0" t="n">
        <f aca="false">IF(OR(Ballots!D12="",'Instant Runoff'!$D$4=1),99,Ballots!D12)</f>
        <v>2</v>
      </c>
      <c r="E12" s="0" t="n">
        <f aca="false">IF(OR(Ballots!E12="",'Instant Runoff'!$E$4=1),99,Ballots!E12)</f>
        <v>1</v>
      </c>
      <c r="F12" s="0" t="n">
        <f aca="false">IF(OR(Ballots!F12="",'Instant Runoff'!$F$4=1),99,Ballots!F12)</f>
        <v>99</v>
      </c>
      <c r="G12" s="0" t="n">
        <f aca="false">IF(OR(Ballots!G12="",'Instant Runoff'!$G$4=1),99,Ballots!G12)</f>
        <v>99</v>
      </c>
      <c r="H12" s="0" t="n">
        <f aca="false">IF(OR(Ballots!H12="",'Instant Runoff'!$H$4=1),99,Ballots!H12)</f>
        <v>99</v>
      </c>
      <c r="I12" s="0" t="n">
        <f aca="false">IF(OR(Ballots!I12="",'Instant Runoff'!$I$4=1),99,Ballots!I12)</f>
        <v>99</v>
      </c>
      <c r="J12" s="0" t="n">
        <f aca="false">IF(MIN(B12:I12)=99,"",MATCH(MIN(B12:I12),B12:I12,0))</f>
        <v>4</v>
      </c>
      <c r="K12" s="0" t="n">
        <f aca="false">IF(OR(Ballots!B12="",'Instant Runoff'!$B$6=1),99,Ballots!B12)</f>
        <v>4</v>
      </c>
      <c r="L12" s="0" t="n">
        <f aca="false">IF(OR(Ballots!C12="",'Instant Runoff'!$C$6=1),99,Ballots!C12)</f>
        <v>3</v>
      </c>
      <c r="M12" s="0" t="n">
        <f aca="false">IF(OR(Ballots!D12="",'Instant Runoff'!$D$6=1),99,Ballots!D12)</f>
        <v>2</v>
      </c>
      <c r="N12" s="0" t="n">
        <f aca="false">IF(OR(Ballots!E12="",'Instant Runoff'!$E$6=1),99,Ballots!E12)</f>
        <v>99</v>
      </c>
      <c r="O12" s="0" t="n">
        <f aca="false">IF(OR(Ballots!F12="",'Instant Runoff'!$F$6=1),99,Ballots!F12)</f>
        <v>99</v>
      </c>
      <c r="P12" s="0" t="n">
        <f aca="false">IF(OR(Ballots!G12="",'Instant Runoff'!$G$6=1),99,Ballots!G12)</f>
        <v>99</v>
      </c>
      <c r="Q12" s="0" t="n">
        <f aca="false">IF(OR(Ballots!H12="",'Instant Runoff'!$H$6=1),99,Ballots!H12)</f>
        <v>99</v>
      </c>
      <c r="R12" s="0" t="n">
        <f aca="false">IF(OR(Ballots!I12="",'Instant Runoff'!$I$6=1),99,Ballots!I12)</f>
        <v>99</v>
      </c>
      <c r="S12" s="0" t="n">
        <f aca="false">IF(MIN(K12:R12)=99,"",MATCH(MIN(K12:R12),K12:R12,0))</f>
        <v>3</v>
      </c>
      <c r="T12" s="0" t="n">
        <f aca="false">IF(OR(Ballots!B12="",'Instant Runoff'!$B$8=1),99,Ballots!B12)</f>
        <v>4</v>
      </c>
      <c r="U12" s="0" t="n">
        <f aca="false">IF(OR(Ballots!C12="",'Instant Runoff'!$C$8=1),99,Ballots!C12)</f>
        <v>99</v>
      </c>
      <c r="V12" s="0" t="n">
        <f aca="false">IF(OR(Ballots!D12="",'Instant Runoff'!$D$8=1),99,Ballots!D12)</f>
        <v>2</v>
      </c>
      <c r="W12" s="0" t="n">
        <f aca="false">IF(OR(Ballots!E12="",'Instant Runoff'!$E$8=1),99,Ballots!E12)</f>
        <v>99</v>
      </c>
      <c r="X12" s="0" t="n">
        <f aca="false">IF(OR(Ballots!F12="",'Instant Runoff'!$F$8=1),99,Ballots!F12)</f>
        <v>99</v>
      </c>
      <c r="Y12" s="0" t="n">
        <f aca="false">IF(OR(Ballots!G12="",'Instant Runoff'!$G$8=1),99,Ballots!G12)</f>
        <v>99</v>
      </c>
      <c r="Z12" s="0" t="n">
        <f aca="false">IF(OR(Ballots!H12="",'Instant Runoff'!$H$8=1),99,Ballots!H12)</f>
        <v>99</v>
      </c>
      <c r="AA12" s="0" t="n">
        <f aca="false">IF(OR(Ballots!I12="",'Instant Runoff'!$I$8=1),99,Ballots!I12)</f>
        <v>99</v>
      </c>
      <c r="AB12" s="0" t="n">
        <f aca="false">IF(MIN(T12:AA12)=99,"",MATCH(MIN(T12:AA12),T12:AA12,0))</f>
        <v>3</v>
      </c>
      <c r="AC12" s="0" t="n">
        <f aca="false">IF(OR(Ballots!B12="",'Instant Runoff'!$B$10=1),99,Ballots!B12)</f>
        <v>4</v>
      </c>
      <c r="AD12" s="0" t="n">
        <f aca="false">IF(OR(Ballots!C12="",'Instant Runoff'!$C$10=1),99,Ballots!C12)</f>
        <v>99</v>
      </c>
      <c r="AE12" s="0" t="n">
        <f aca="false">IF(OR(Ballots!D12="",'Instant Runoff'!$D$10=1),99,Ballots!D12)</f>
        <v>2</v>
      </c>
      <c r="AF12" s="0" t="n">
        <f aca="false">IF(OR(Ballots!E12="",'Instant Runoff'!$E$10=1),99,Ballots!E12)</f>
        <v>99</v>
      </c>
      <c r="AG12" s="0" t="n">
        <f aca="false">IF(OR(Ballots!F12="",'Instant Runoff'!$F$10=1),99,Ballots!F12)</f>
        <v>99</v>
      </c>
      <c r="AH12" s="0" t="n">
        <f aca="false">IF(OR(Ballots!G12="",'Instant Runoff'!$G$10=1),99,Ballots!G12)</f>
        <v>99</v>
      </c>
      <c r="AI12" s="0" t="n">
        <f aca="false">IF(OR(Ballots!H12="",'Instant Runoff'!$H$10=1),99,Ballots!H12)</f>
        <v>99</v>
      </c>
      <c r="AJ12" s="0" t="n">
        <f aca="false">IF(OR(Ballots!I12="",'Instant Runoff'!$I$10=1),99,Ballots!I12)</f>
        <v>99</v>
      </c>
      <c r="AK12" s="0" t="n">
        <f aca="false">IF(MIN(AC12:AJ12)=99,"",MATCH(MIN(AC12:AJ12),AC12:AJ12,0))</f>
        <v>3</v>
      </c>
      <c r="AL12" s="0" t="n">
        <f aca="false">IF(OR(Ballots!B12="",'Instant Runoff'!$B$12=1),99,Ballots!B12)</f>
        <v>4</v>
      </c>
      <c r="AM12" s="0" t="n">
        <f aca="false">IF(OR(Ballots!C12="",'Instant Runoff'!$C$12=1),99,Ballots!C12)</f>
        <v>99</v>
      </c>
      <c r="AN12" s="0" t="n">
        <f aca="false">IF(OR(Ballots!D12="",'Instant Runoff'!$D$12=1),99,Ballots!D12)</f>
        <v>2</v>
      </c>
      <c r="AO12" s="0" t="n">
        <f aca="false">IF(OR(Ballots!E12="",'Instant Runoff'!$E$12=1),99,Ballots!E12)</f>
        <v>99</v>
      </c>
      <c r="AP12" s="0" t="n">
        <f aca="false">IF(OR(Ballots!F12="",'Instant Runoff'!$F$12=1),99,Ballots!F12)</f>
        <v>99</v>
      </c>
      <c r="AQ12" s="0" t="n">
        <f aca="false">IF(OR(Ballots!G12="",'Instant Runoff'!$G$12=1),99,Ballots!G12)</f>
        <v>99</v>
      </c>
      <c r="AR12" s="0" t="n">
        <f aca="false">IF(OR(Ballots!H12="",'Instant Runoff'!$H$12=1),99,Ballots!H12)</f>
        <v>99</v>
      </c>
      <c r="AS12" s="0" t="n">
        <f aca="false">IF(OR(Ballots!I12="",'Instant Runoff'!$I$12=1),99,Ballots!I12)</f>
        <v>99</v>
      </c>
      <c r="AT12" s="0" t="n">
        <f aca="false">IF(MIN(AL12:AS12)=99,"",MATCH(MIN(AL12:AS12),AL12:AS12,0))</f>
        <v>3</v>
      </c>
      <c r="AU12" s="0" t="n">
        <f aca="false">IF(OR(Ballots!B12="",'Instant Runoff'!$B$14=1),99,Ballots!B12)</f>
        <v>4</v>
      </c>
      <c r="AV12" s="0" t="n">
        <f aca="false">IF(OR(Ballots!C12="",'Instant Runoff'!$C$14=1),99,Ballots!C12)</f>
        <v>99</v>
      </c>
      <c r="AW12" s="0" t="n">
        <f aca="false">IF(OR(Ballots!D12="",'Instant Runoff'!$D$14=1),99,Ballots!D12)</f>
        <v>2</v>
      </c>
      <c r="AX12" s="0" t="n">
        <f aca="false">IF(OR(Ballots!E12="",'Instant Runoff'!$E$14=1),99,Ballots!E12)</f>
        <v>99</v>
      </c>
      <c r="AY12" s="0" t="n">
        <f aca="false">IF(OR(Ballots!F12="",'Instant Runoff'!$F$14=1),99,Ballots!F12)</f>
        <v>99</v>
      </c>
      <c r="AZ12" s="0" t="n">
        <f aca="false">IF(OR(Ballots!G12="",'Instant Runoff'!$G$14=1),99,Ballots!G12)</f>
        <v>99</v>
      </c>
      <c r="BA12" s="0" t="n">
        <f aca="false">IF(OR(Ballots!H12="",'Instant Runoff'!$H$14=1),99,Ballots!H12)</f>
        <v>99</v>
      </c>
      <c r="BB12" s="0" t="n">
        <f aca="false">IF(OR(Ballots!I12="",'Instant Runoff'!$I$14=1),99,Ballots!I12)</f>
        <v>99</v>
      </c>
      <c r="BC12" s="0" t="n">
        <f aca="false">IF(MIN(AU12:BB12)=99,"",MATCH(MIN(AU12:BB12),AU12:BB12,0))</f>
        <v>3</v>
      </c>
      <c r="BD12" s="0" t="n">
        <f aca="false">IF(OR(Ballots!B12="",'Instant Runoff'!$B$16=1),99,Ballots!B12)</f>
        <v>4</v>
      </c>
      <c r="BE12" s="0" t="n">
        <f aca="false">IF(OR(Ballots!C12="",'Instant Runoff'!$C$16=1),99,Ballots!C12)</f>
        <v>99</v>
      </c>
      <c r="BF12" s="0" t="n">
        <f aca="false">IF(OR(Ballots!D12="",'Instant Runoff'!$D$16=1),99,Ballots!D12)</f>
        <v>2</v>
      </c>
      <c r="BG12" s="0" t="n">
        <f aca="false">IF(OR(Ballots!E12="",'Instant Runoff'!$E$16=1),99,Ballots!E12)</f>
        <v>99</v>
      </c>
      <c r="BH12" s="0" t="n">
        <f aca="false">IF(OR(Ballots!F12="",'Instant Runoff'!$F$16=1),99,Ballots!F12)</f>
        <v>99</v>
      </c>
      <c r="BI12" s="0" t="n">
        <f aca="false">IF(OR(Ballots!G12="",'Instant Runoff'!$G$16=1),99,Ballots!G12)</f>
        <v>99</v>
      </c>
      <c r="BJ12" s="0" t="n">
        <f aca="false">IF(OR(Ballots!H12="",'Instant Runoff'!$H$16=1),99,Ballots!H12)</f>
        <v>99</v>
      </c>
      <c r="BK12" s="0" t="n">
        <f aca="false">IF(OR(Ballots!I12="",'Instant Runoff'!$I$16=1),99,Ballots!I12)</f>
        <v>99</v>
      </c>
      <c r="BL12" s="0" t="n">
        <f aca="false">IF(MIN(BD12:BK12)=99,"",MATCH(MIN(BD12:BK12),BD12:BK12,0))</f>
        <v>3</v>
      </c>
    </row>
    <row r="13" customFormat="false" ht="15" hidden="false" customHeight="false" outlineLevel="0" collapsed="false">
      <c r="B13" s="0" t="n">
        <f aca="false">IF(OR(Ballots!B13="",'Instant Runoff'!$B$4=1),99,Ballots!B13)</f>
        <v>2</v>
      </c>
      <c r="C13" s="0" t="n">
        <f aca="false">IF(OR(Ballots!C13="",'Instant Runoff'!$C$4=1),99,Ballots!C13)</f>
        <v>3</v>
      </c>
      <c r="D13" s="0" t="n">
        <f aca="false">IF(OR(Ballots!D13="",'Instant Runoff'!$D$4=1),99,Ballots!D13)</f>
        <v>1</v>
      </c>
      <c r="E13" s="0" t="n">
        <f aca="false">IF(OR(Ballots!E13="",'Instant Runoff'!$E$4=1),99,Ballots!E13)</f>
        <v>4</v>
      </c>
      <c r="F13" s="0" t="n">
        <f aca="false">IF(OR(Ballots!F13="",'Instant Runoff'!$F$4=1),99,Ballots!F13)</f>
        <v>99</v>
      </c>
      <c r="G13" s="0" t="n">
        <f aca="false">IF(OR(Ballots!G13="",'Instant Runoff'!$G$4=1),99,Ballots!G13)</f>
        <v>99</v>
      </c>
      <c r="H13" s="0" t="n">
        <f aca="false">IF(OR(Ballots!H13="",'Instant Runoff'!$H$4=1),99,Ballots!H13)</f>
        <v>99</v>
      </c>
      <c r="I13" s="0" t="n">
        <f aca="false">IF(OR(Ballots!I13="",'Instant Runoff'!$I$4=1),99,Ballots!I13)</f>
        <v>99</v>
      </c>
      <c r="J13" s="0" t="n">
        <f aca="false">IF(MIN(B13:I13)=99,"",MATCH(MIN(B13:I13),B13:I13,0))</f>
        <v>3</v>
      </c>
      <c r="K13" s="0" t="n">
        <f aca="false">IF(OR(Ballots!B13="",'Instant Runoff'!$B$6=1),99,Ballots!B13)</f>
        <v>2</v>
      </c>
      <c r="L13" s="0" t="n">
        <f aca="false">IF(OR(Ballots!C13="",'Instant Runoff'!$C$6=1),99,Ballots!C13)</f>
        <v>3</v>
      </c>
      <c r="M13" s="0" t="n">
        <f aca="false">IF(OR(Ballots!D13="",'Instant Runoff'!$D$6=1),99,Ballots!D13)</f>
        <v>1</v>
      </c>
      <c r="N13" s="0" t="n">
        <f aca="false">IF(OR(Ballots!E13="",'Instant Runoff'!$E$6=1),99,Ballots!E13)</f>
        <v>99</v>
      </c>
      <c r="O13" s="0" t="n">
        <f aca="false">IF(OR(Ballots!F13="",'Instant Runoff'!$F$6=1),99,Ballots!F13)</f>
        <v>99</v>
      </c>
      <c r="P13" s="0" t="n">
        <f aca="false">IF(OR(Ballots!G13="",'Instant Runoff'!$G$6=1),99,Ballots!G13)</f>
        <v>99</v>
      </c>
      <c r="Q13" s="0" t="n">
        <f aca="false">IF(OR(Ballots!H13="",'Instant Runoff'!$H$6=1),99,Ballots!H13)</f>
        <v>99</v>
      </c>
      <c r="R13" s="0" t="n">
        <f aca="false">IF(OR(Ballots!I13="",'Instant Runoff'!$I$6=1),99,Ballots!I13)</f>
        <v>99</v>
      </c>
      <c r="S13" s="0" t="n">
        <f aca="false">IF(MIN(K13:R13)=99,"",MATCH(MIN(K13:R13),K13:R13,0))</f>
        <v>3</v>
      </c>
      <c r="T13" s="0" t="n">
        <f aca="false">IF(OR(Ballots!B13="",'Instant Runoff'!$B$8=1),99,Ballots!B13)</f>
        <v>2</v>
      </c>
      <c r="U13" s="0" t="n">
        <f aca="false">IF(OR(Ballots!C13="",'Instant Runoff'!$C$8=1),99,Ballots!C13)</f>
        <v>99</v>
      </c>
      <c r="V13" s="0" t="n">
        <f aca="false">IF(OR(Ballots!D13="",'Instant Runoff'!$D$8=1),99,Ballots!D13)</f>
        <v>1</v>
      </c>
      <c r="W13" s="0" t="n">
        <f aca="false">IF(OR(Ballots!E13="",'Instant Runoff'!$E$8=1),99,Ballots!E13)</f>
        <v>99</v>
      </c>
      <c r="X13" s="0" t="n">
        <f aca="false">IF(OR(Ballots!F13="",'Instant Runoff'!$F$8=1),99,Ballots!F13)</f>
        <v>99</v>
      </c>
      <c r="Y13" s="0" t="n">
        <f aca="false">IF(OR(Ballots!G13="",'Instant Runoff'!$G$8=1),99,Ballots!G13)</f>
        <v>99</v>
      </c>
      <c r="Z13" s="0" t="n">
        <f aca="false">IF(OR(Ballots!H13="",'Instant Runoff'!$H$8=1),99,Ballots!H13)</f>
        <v>99</v>
      </c>
      <c r="AA13" s="0" t="n">
        <f aca="false">IF(OR(Ballots!I13="",'Instant Runoff'!$I$8=1),99,Ballots!I13)</f>
        <v>99</v>
      </c>
      <c r="AB13" s="0" t="n">
        <f aca="false">IF(MIN(T13:AA13)=99,"",MATCH(MIN(T13:AA13),T13:AA13,0))</f>
        <v>3</v>
      </c>
      <c r="AC13" s="0" t="n">
        <f aca="false">IF(OR(Ballots!B13="",'Instant Runoff'!$B$10=1),99,Ballots!B13)</f>
        <v>2</v>
      </c>
      <c r="AD13" s="0" t="n">
        <f aca="false">IF(OR(Ballots!C13="",'Instant Runoff'!$C$10=1),99,Ballots!C13)</f>
        <v>99</v>
      </c>
      <c r="AE13" s="0" t="n">
        <f aca="false">IF(OR(Ballots!D13="",'Instant Runoff'!$D$10=1),99,Ballots!D13)</f>
        <v>1</v>
      </c>
      <c r="AF13" s="0" t="n">
        <f aca="false">IF(OR(Ballots!E13="",'Instant Runoff'!$E$10=1),99,Ballots!E13)</f>
        <v>99</v>
      </c>
      <c r="AG13" s="0" t="n">
        <f aca="false">IF(OR(Ballots!F13="",'Instant Runoff'!$F$10=1),99,Ballots!F13)</f>
        <v>99</v>
      </c>
      <c r="AH13" s="0" t="n">
        <f aca="false">IF(OR(Ballots!G13="",'Instant Runoff'!$G$10=1),99,Ballots!G13)</f>
        <v>99</v>
      </c>
      <c r="AI13" s="0" t="n">
        <f aca="false">IF(OR(Ballots!H13="",'Instant Runoff'!$H$10=1),99,Ballots!H13)</f>
        <v>99</v>
      </c>
      <c r="AJ13" s="0" t="n">
        <f aca="false">IF(OR(Ballots!I13="",'Instant Runoff'!$I$10=1),99,Ballots!I13)</f>
        <v>99</v>
      </c>
      <c r="AK13" s="0" t="n">
        <f aca="false">IF(MIN(AC13:AJ13)=99,"",MATCH(MIN(AC13:AJ13),AC13:AJ13,0))</f>
        <v>3</v>
      </c>
      <c r="AL13" s="0" t="n">
        <f aca="false">IF(OR(Ballots!B13="",'Instant Runoff'!$B$12=1),99,Ballots!B13)</f>
        <v>2</v>
      </c>
      <c r="AM13" s="0" t="n">
        <f aca="false">IF(OR(Ballots!C13="",'Instant Runoff'!$C$12=1),99,Ballots!C13)</f>
        <v>99</v>
      </c>
      <c r="AN13" s="0" t="n">
        <f aca="false">IF(OR(Ballots!D13="",'Instant Runoff'!$D$12=1),99,Ballots!D13)</f>
        <v>1</v>
      </c>
      <c r="AO13" s="0" t="n">
        <f aca="false">IF(OR(Ballots!E13="",'Instant Runoff'!$E$12=1),99,Ballots!E13)</f>
        <v>99</v>
      </c>
      <c r="AP13" s="0" t="n">
        <f aca="false">IF(OR(Ballots!F13="",'Instant Runoff'!$F$12=1),99,Ballots!F13)</f>
        <v>99</v>
      </c>
      <c r="AQ13" s="0" t="n">
        <f aca="false">IF(OR(Ballots!G13="",'Instant Runoff'!$G$12=1),99,Ballots!G13)</f>
        <v>99</v>
      </c>
      <c r="AR13" s="0" t="n">
        <f aca="false">IF(OR(Ballots!H13="",'Instant Runoff'!$H$12=1),99,Ballots!H13)</f>
        <v>99</v>
      </c>
      <c r="AS13" s="0" t="n">
        <f aca="false">IF(OR(Ballots!I13="",'Instant Runoff'!$I$12=1),99,Ballots!I13)</f>
        <v>99</v>
      </c>
      <c r="AT13" s="0" t="n">
        <f aca="false">IF(MIN(AL13:AS13)=99,"",MATCH(MIN(AL13:AS13),AL13:AS13,0))</f>
        <v>3</v>
      </c>
      <c r="AU13" s="0" t="n">
        <f aca="false">IF(OR(Ballots!B13="",'Instant Runoff'!$B$14=1),99,Ballots!B13)</f>
        <v>2</v>
      </c>
      <c r="AV13" s="0" t="n">
        <f aca="false">IF(OR(Ballots!C13="",'Instant Runoff'!$C$14=1),99,Ballots!C13)</f>
        <v>99</v>
      </c>
      <c r="AW13" s="0" t="n">
        <f aca="false">IF(OR(Ballots!D13="",'Instant Runoff'!$D$14=1),99,Ballots!D13)</f>
        <v>1</v>
      </c>
      <c r="AX13" s="0" t="n">
        <f aca="false">IF(OR(Ballots!E13="",'Instant Runoff'!$E$14=1),99,Ballots!E13)</f>
        <v>99</v>
      </c>
      <c r="AY13" s="0" t="n">
        <f aca="false">IF(OR(Ballots!F13="",'Instant Runoff'!$F$14=1),99,Ballots!F13)</f>
        <v>99</v>
      </c>
      <c r="AZ13" s="0" t="n">
        <f aca="false">IF(OR(Ballots!G13="",'Instant Runoff'!$G$14=1),99,Ballots!G13)</f>
        <v>99</v>
      </c>
      <c r="BA13" s="0" t="n">
        <f aca="false">IF(OR(Ballots!H13="",'Instant Runoff'!$H$14=1),99,Ballots!H13)</f>
        <v>99</v>
      </c>
      <c r="BB13" s="0" t="n">
        <f aca="false">IF(OR(Ballots!I13="",'Instant Runoff'!$I$14=1),99,Ballots!I13)</f>
        <v>99</v>
      </c>
      <c r="BC13" s="0" t="n">
        <f aca="false">IF(MIN(AU13:BB13)=99,"",MATCH(MIN(AU13:BB13),AU13:BB13,0))</f>
        <v>3</v>
      </c>
      <c r="BD13" s="0" t="n">
        <f aca="false">IF(OR(Ballots!B13="",'Instant Runoff'!$B$16=1),99,Ballots!B13)</f>
        <v>2</v>
      </c>
      <c r="BE13" s="0" t="n">
        <f aca="false">IF(OR(Ballots!C13="",'Instant Runoff'!$C$16=1),99,Ballots!C13)</f>
        <v>99</v>
      </c>
      <c r="BF13" s="0" t="n">
        <f aca="false">IF(OR(Ballots!D13="",'Instant Runoff'!$D$16=1),99,Ballots!D13)</f>
        <v>1</v>
      </c>
      <c r="BG13" s="0" t="n">
        <f aca="false">IF(OR(Ballots!E13="",'Instant Runoff'!$E$16=1),99,Ballots!E13)</f>
        <v>99</v>
      </c>
      <c r="BH13" s="0" t="n">
        <f aca="false">IF(OR(Ballots!F13="",'Instant Runoff'!$F$16=1),99,Ballots!F13)</f>
        <v>99</v>
      </c>
      <c r="BI13" s="0" t="n">
        <f aca="false">IF(OR(Ballots!G13="",'Instant Runoff'!$G$16=1),99,Ballots!G13)</f>
        <v>99</v>
      </c>
      <c r="BJ13" s="0" t="n">
        <f aca="false">IF(OR(Ballots!H13="",'Instant Runoff'!$H$16=1),99,Ballots!H13)</f>
        <v>99</v>
      </c>
      <c r="BK13" s="0" t="n">
        <f aca="false">IF(OR(Ballots!I13="",'Instant Runoff'!$I$16=1),99,Ballots!I13)</f>
        <v>99</v>
      </c>
      <c r="BL13" s="0" t="n">
        <f aca="false">IF(MIN(BD13:BK13)=99,"",MATCH(MIN(BD13:BK13),BD13:BK13,0))</f>
        <v>3</v>
      </c>
    </row>
    <row r="14" customFormat="false" ht="15" hidden="false" customHeight="false" outlineLevel="0" collapsed="false">
      <c r="B14" s="0" t="n">
        <f aca="false">IF(OR(Ballots!B14="",'Instant Runoff'!$B$4=1),99,Ballots!B14)</f>
        <v>1</v>
      </c>
      <c r="C14" s="0" t="n">
        <f aca="false">IF(OR(Ballots!C14="",'Instant Runoff'!$C$4=1),99,Ballots!C14)</f>
        <v>4</v>
      </c>
      <c r="D14" s="0" t="n">
        <f aca="false">IF(OR(Ballots!D14="",'Instant Runoff'!$D$4=1),99,Ballots!D14)</f>
        <v>3</v>
      </c>
      <c r="E14" s="0" t="n">
        <f aca="false">IF(OR(Ballots!E14="",'Instant Runoff'!$E$4=1),99,Ballots!E14)</f>
        <v>2</v>
      </c>
      <c r="F14" s="0" t="n">
        <f aca="false">IF(OR(Ballots!F14="",'Instant Runoff'!$F$4=1),99,Ballots!F14)</f>
        <v>99</v>
      </c>
      <c r="G14" s="0" t="n">
        <f aca="false">IF(OR(Ballots!G14="",'Instant Runoff'!$G$4=1),99,Ballots!G14)</f>
        <v>99</v>
      </c>
      <c r="H14" s="0" t="n">
        <f aca="false">IF(OR(Ballots!H14="",'Instant Runoff'!$H$4=1),99,Ballots!H14)</f>
        <v>99</v>
      </c>
      <c r="I14" s="0" t="n">
        <f aca="false">IF(OR(Ballots!I14="",'Instant Runoff'!$I$4=1),99,Ballots!I14)</f>
        <v>99</v>
      </c>
      <c r="J14" s="0" t="n">
        <f aca="false">IF(MIN(B14:I14)=99,"",MATCH(MIN(B14:I14),B14:I14,0))</f>
        <v>1</v>
      </c>
      <c r="K14" s="0" t="n">
        <f aca="false">IF(OR(Ballots!B14="",'Instant Runoff'!$B$6=1),99,Ballots!B14)</f>
        <v>1</v>
      </c>
      <c r="L14" s="0" t="n">
        <f aca="false">IF(OR(Ballots!C14="",'Instant Runoff'!$C$6=1),99,Ballots!C14)</f>
        <v>4</v>
      </c>
      <c r="M14" s="0" t="n">
        <f aca="false">IF(OR(Ballots!D14="",'Instant Runoff'!$D$6=1),99,Ballots!D14)</f>
        <v>3</v>
      </c>
      <c r="N14" s="0" t="n">
        <f aca="false">IF(OR(Ballots!E14="",'Instant Runoff'!$E$6=1),99,Ballots!E14)</f>
        <v>99</v>
      </c>
      <c r="O14" s="0" t="n">
        <f aca="false">IF(OR(Ballots!F14="",'Instant Runoff'!$F$6=1),99,Ballots!F14)</f>
        <v>99</v>
      </c>
      <c r="P14" s="0" t="n">
        <f aca="false">IF(OR(Ballots!G14="",'Instant Runoff'!$G$6=1),99,Ballots!G14)</f>
        <v>99</v>
      </c>
      <c r="Q14" s="0" t="n">
        <f aca="false">IF(OR(Ballots!H14="",'Instant Runoff'!$H$6=1),99,Ballots!H14)</f>
        <v>99</v>
      </c>
      <c r="R14" s="0" t="n">
        <f aca="false">IF(OR(Ballots!I14="",'Instant Runoff'!$I$6=1),99,Ballots!I14)</f>
        <v>99</v>
      </c>
      <c r="S14" s="0" t="n">
        <f aca="false">IF(MIN(K14:R14)=99,"",MATCH(MIN(K14:R14),K14:R14,0))</f>
        <v>1</v>
      </c>
      <c r="T14" s="0" t="n">
        <f aca="false">IF(OR(Ballots!B14="",'Instant Runoff'!$B$8=1),99,Ballots!B14)</f>
        <v>1</v>
      </c>
      <c r="U14" s="0" t="n">
        <f aca="false">IF(OR(Ballots!C14="",'Instant Runoff'!$C$8=1),99,Ballots!C14)</f>
        <v>99</v>
      </c>
      <c r="V14" s="0" t="n">
        <f aca="false">IF(OR(Ballots!D14="",'Instant Runoff'!$D$8=1),99,Ballots!D14)</f>
        <v>3</v>
      </c>
      <c r="W14" s="0" t="n">
        <f aca="false">IF(OR(Ballots!E14="",'Instant Runoff'!$E$8=1),99,Ballots!E14)</f>
        <v>99</v>
      </c>
      <c r="X14" s="0" t="n">
        <f aca="false">IF(OR(Ballots!F14="",'Instant Runoff'!$F$8=1),99,Ballots!F14)</f>
        <v>99</v>
      </c>
      <c r="Y14" s="0" t="n">
        <f aca="false">IF(OR(Ballots!G14="",'Instant Runoff'!$G$8=1),99,Ballots!G14)</f>
        <v>99</v>
      </c>
      <c r="Z14" s="0" t="n">
        <f aca="false">IF(OR(Ballots!H14="",'Instant Runoff'!$H$8=1),99,Ballots!H14)</f>
        <v>99</v>
      </c>
      <c r="AA14" s="0" t="n">
        <f aca="false">IF(OR(Ballots!I14="",'Instant Runoff'!$I$8=1),99,Ballots!I14)</f>
        <v>99</v>
      </c>
      <c r="AB14" s="0" t="n">
        <f aca="false">IF(MIN(T14:AA14)=99,"",MATCH(MIN(T14:AA14),T14:AA14,0))</f>
        <v>1</v>
      </c>
      <c r="AC14" s="0" t="n">
        <f aca="false">IF(OR(Ballots!B14="",'Instant Runoff'!$B$10=1),99,Ballots!B14)</f>
        <v>1</v>
      </c>
      <c r="AD14" s="0" t="n">
        <f aca="false">IF(OR(Ballots!C14="",'Instant Runoff'!$C$10=1),99,Ballots!C14)</f>
        <v>99</v>
      </c>
      <c r="AE14" s="0" t="n">
        <f aca="false">IF(OR(Ballots!D14="",'Instant Runoff'!$D$10=1),99,Ballots!D14)</f>
        <v>3</v>
      </c>
      <c r="AF14" s="0" t="n">
        <f aca="false">IF(OR(Ballots!E14="",'Instant Runoff'!$E$10=1),99,Ballots!E14)</f>
        <v>99</v>
      </c>
      <c r="AG14" s="0" t="n">
        <f aca="false">IF(OR(Ballots!F14="",'Instant Runoff'!$F$10=1),99,Ballots!F14)</f>
        <v>99</v>
      </c>
      <c r="AH14" s="0" t="n">
        <f aca="false">IF(OR(Ballots!G14="",'Instant Runoff'!$G$10=1),99,Ballots!G14)</f>
        <v>99</v>
      </c>
      <c r="AI14" s="0" t="n">
        <f aca="false">IF(OR(Ballots!H14="",'Instant Runoff'!$H$10=1),99,Ballots!H14)</f>
        <v>99</v>
      </c>
      <c r="AJ14" s="0" t="n">
        <f aca="false">IF(OR(Ballots!I14="",'Instant Runoff'!$I$10=1),99,Ballots!I14)</f>
        <v>99</v>
      </c>
      <c r="AK14" s="0" t="n">
        <f aca="false">IF(MIN(AC14:AJ14)=99,"",MATCH(MIN(AC14:AJ14),AC14:AJ14,0))</f>
        <v>1</v>
      </c>
      <c r="AL14" s="0" t="n">
        <f aca="false">IF(OR(Ballots!B14="",'Instant Runoff'!$B$12=1),99,Ballots!B14)</f>
        <v>1</v>
      </c>
      <c r="AM14" s="0" t="n">
        <f aca="false">IF(OR(Ballots!C14="",'Instant Runoff'!$C$12=1),99,Ballots!C14)</f>
        <v>99</v>
      </c>
      <c r="AN14" s="0" t="n">
        <f aca="false">IF(OR(Ballots!D14="",'Instant Runoff'!$D$12=1),99,Ballots!D14)</f>
        <v>3</v>
      </c>
      <c r="AO14" s="0" t="n">
        <f aca="false">IF(OR(Ballots!E14="",'Instant Runoff'!$E$12=1),99,Ballots!E14)</f>
        <v>99</v>
      </c>
      <c r="AP14" s="0" t="n">
        <f aca="false">IF(OR(Ballots!F14="",'Instant Runoff'!$F$12=1),99,Ballots!F14)</f>
        <v>99</v>
      </c>
      <c r="AQ14" s="0" t="n">
        <f aca="false">IF(OR(Ballots!G14="",'Instant Runoff'!$G$12=1),99,Ballots!G14)</f>
        <v>99</v>
      </c>
      <c r="AR14" s="0" t="n">
        <f aca="false">IF(OR(Ballots!H14="",'Instant Runoff'!$H$12=1),99,Ballots!H14)</f>
        <v>99</v>
      </c>
      <c r="AS14" s="0" t="n">
        <f aca="false">IF(OR(Ballots!I14="",'Instant Runoff'!$I$12=1),99,Ballots!I14)</f>
        <v>99</v>
      </c>
      <c r="AT14" s="0" t="n">
        <f aca="false">IF(MIN(AL14:AS14)=99,"",MATCH(MIN(AL14:AS14),AL14:AS14,0))</f>
        <v>1</v>
      </c>
      <c r="AU14" s="0" t="n">
        <f aca="false">IF(OR(Ballots!B14="",'Instant Runoff'!$B$14=1),99,Ballots!B14)</f>
        <v>1</v>
      </c>
      <c r="AV14" s="0" t="n">
        <f aca="false">IF(OR(Ballots!C14="",'Instant Runoff'!$C$14=1),99,Ballots!C14)</f>
        <v>99</v>
      </c>
      <c r="AW14" s="0" t="n">
        <f aca="false">IF(OR(Ballots!D14="",'Instant Runoff'!$D$14=1),99,Ballots!D14)</f>
        <v>3</v>
      </c>
      <c r="AX14" s="0" t="n">
        <f aca="false">IF(OR(Ballots!E14="",'Instant Runoff'!$E$14=1),99,Ballots!E14)</f>
        <v>99</v>
      </c>
      <c r="AY14" s="0" t="n">
        <f aca="false">IF(OR(Ballots!F14="",'Instant Runoff'!$F$14=1),99,Ballots!F14)</f>
        <v>99</v>
      </c>
      <c r="AZ14" s="0" t="n">
        <f aca="false">IF(OR(Ballots!G14="",'Instant Runoff'!$G$14=1),99,Ballots!G14)</f>
        <v>99</v>
      </c>
      <c r="BA14" s="0" t="n">
        <f aca="false">IF(OR(Ballots!H14="",'Instant Runoff'!$H$14=1),99,Ballots!H14)</f>
        <v>99</v>
      </c>
      <c r="BB14" s="0" t="n">
        <f aca="false">IF(OR(Ballots!I14="",'Instant Runoff'!$I$14=1),99,Ballots!I14)</f>
        <v>99</v>
      </c>
      <c r="BC14" s="0" t="n">
        <f aca="false">IF(MIN(AU14:BB14)=99,"",MATCH(MIN(AU14:BB14),AU14:BB14,0))</f>
        <v>1</v>
      </c>
      <c r="BD14" s="0" t="n">
        <f aca="false">IF(OR(Ballots!B14="",'Instant Runoff'!$B$16=1),99,Ballots!B14)</f>
        <v>1</v>
      </c>
      <c r="BE14" s="0" t="n">
        <f aca="false">IF(OR(Ballots!C14="",'Instant Runoff'!$C$16=1),99,Ballots!C14)</f>
        <v>99</v>
      </c>
      <c r="BF14" s="0" t="n">
        <f aca="false">IF(OR(Ballots!D14="",'Instant Runoff'!$D$16=1),99,Ballots!D14)</f>
        <v>3</v>
      </c>
      <c r="BG14" s="0" t="n">
        <f aca="false">IF(OR(Ballots!E14="",'Instant Runoff'!$E$16=1),99,Ballots!E14)</f>
        <v>99</v>
      </c>
      <c r="BH14" s="0" t="n">
        <f aca="false">IF(OR(Ballots!F14="",'Instant Runoff'!$F$16=1),99,Ballots!F14)</f>
        <v>99</v>
      </c>
      <c r="BI14" s="0" t="n">
        <f aca="false">IF(OR(Ballots!G14="",'Instant Runoff'!$G$16=1),99,Ballots!G14)</f>
        <v>99</v>
      </c>
      <c r="BJ14" s="0" t="n">
        <f aca="false">IF(OR(Ballots!H14="",'Instant Runoff'!$H$16=1),99,Ballots!H14)</f>
        <v>99</v>
      </c>
      <c r="BK14" s="0" t="n">
        <f aca="false">IF(OR(Ballots!I14="",'Instant Runoff'!$I$16=1),99,Ballots!I14)</f>
        <v>99</v>
      </c>
      <c r="BL14" s="0" t="n">
        <f aca="false">IF(MIN(BD14:BK14)=99,"",MATCH(MIN(BD14:BK14),BD14:BK14,0))</f>
        <v>1</v>
      </c>
    </row>
    <row r="15" customFormat="false" ht="15" hidden="false" customHeight="false" outlineLevel="0" collapsed="false">
      <c r="B15" s="0" t="n">
        <f aca="false">IF(OR(Ballots!B15="",'Instant Runoff'!$B$4=1),99,Ballots!B15)</f>
        <v>3</v>
      </c>
      <c r="C15" s="0" t="n">
        <f aca="false">IF(OR(Ballots!C15="",'Instant Runoff'!$C$4=1),99,Ballots!C15)</f>
        <v>1</v>
      </c>
      <c r="D15" s="0" t="n">
        <f aca="false">IF(OR(Ballots!D15="",'Instant Runoff'!$D$4=1),99,Ballots!D15)</f>
        <v>2</v>
      </c>
      <c r="E15" s="0" t="n">
        <f aca="false">IF(OR(Ballots!E15="",'Instant Runoff'!$E$4=1),99,Ballots!E15)</f>
        <v>4</v>
      </c>
      <c r="F15" s="0" t="n">
        <f aca="false">IF(OR(Ballots!F15="",'Instant Runoff'!$F$4=1),99,Ballots!F15)</f>
        <v>99</v>
      </c>
      <c r="G15" s="0" t="n">
        <f aca="false">IF(OR(Ballots!G15="",'Instant Runoff'!$G$4=1),99,Ballots!G15)</f>
        <v>99</v>
      </c>
      <c r="H15" s="0" t="n">
        <f aca="false">IF(OR(Ballots!H15="",'Instant Runoff'!$H$4=1),99,Ballots!H15)</f>
        <v>99</v>
      </c>
      <c r="I15" s="0" t="n">
        <f aca="false">IF(OR(Ballots!I15="",'Instant Runoff'!$I$4=1),99,Ballots!I15)</f>
        <v>99</v>
      </c>
      <c r="J15" s="0" t="n">
        <f aca="false">IF(MIN(B15:I15)=99,"",MATCH(MIN(B15:I15),B15:I15,0))</f>
        <v>2</v>
      </c>
      <c r="K15" s="0" t="n">
        <f aca="false">IF(OR(Ballots!B15="",'Instant Runoff'!$B$6=1),99,Ballots!B15)</f>
        <v>3</v>
      </c>
      <c r="L15" s="0" t="n">
        <f aca="false">IF(OR(Ballots!C15="",'Instant Runoff'!$C$6=1),99,Ballots!C15)</f>
        <v>1</v>
      </c>
      <c r="M15" s="0" t="n">
        <f aca="false">IF(OR(Ballots!D15="",'Instant Runoff'!$D$6=1),99,Ballots!D15)</f>
        <v>2</v>
      </c>
      <c r="N15" s="0" t="n">
        <f aca="false">IF(OR(Ballots!E15="",'Instant Runoff'!$E$6=1),99,Ballots!E15)</f>
        <v>99</v>
      </c>
      <c r="O15" s="0" t="n">
        <f aca="false">IF(OR(Ballots!F15="",'Instant Runoff'!$F$6=1),99,Ballots!F15)</f>
        <v>99</v>
      </c>
      <c r="P15" s="0" t="n">
        <f aca="false">IF(OR(Ballots!G15="",'Instant Runoff'!$G$6=1),99,Ballots!G15)</f>
        <v>99</v>
      </c>
      <c r="Q15" s="0" t="n">
        <f aca="false">IF(OR(Ballots!H15="",'Instant Runoff'!$H$6=1),99,Ballots!H15)</f>
        <v>99</v>
      </c>
      <c r="R15" s="0" t="n">
        <f aca="false">IF(OR(Ballots!I15="",'Instant Runoff'!$I$6=1),99,Ballots!I15)</f>
        <v>99</v>
      </c>
      <c r="S15" s="0" t="n">
        <f aca="false">IF(MIN(K15:R15)=99,"",MATCH(MIN(K15:R15),K15:R15,0))</f>
        <v>2</v>
      </c>
      <c r="T15" s="0" t="n">
        <f aca="false">IF(OR(Ballots!B15="",'Instant Runoff'!$B$8=1),99,Ballots!B15)</f>
        <v>3</v>
      </c>
      <c r="U15" s="0" t="n">
        <f aca="false">IF(OR(Ballots!C15="",'Instant Runoff'!$C$8=1),99,Ballots!C15)</f>
        <v>99</v>
      </c>
      <c r="V15" s="0" t="n">
        <f aca="false">IF(OR(Ballots!D15="",'Instant Runoff'!$D$8=1),99,Ballots!D15)</f>
        <v>2</v>
      </c>
      <c r="W15" s="0" t="n">
        <f aca="false">IF(OR(Ballots!E15="",'Instant Runoff'!$E$8=1),99,Ballots!E15)</f>
        <v>99</v>
      </c>
      <c r="X15" s="0" t="n">
        <f aca="false">IF(OR(Ballots!F15="",'Instant Runoff'!$F$8=1),99,Ballots!F15)</f>
        <v>99</v>
      </c>
      <c r="Y15" s="0" t="n">
        <f aca="false">IF(OR(Ballots!G15="",'Instant Runoff'!$G$8=1),99,Ballots!G15)</f>
        <v>99</v>
      </c>
      <c r="Z15" s="0" t="n">
        <f aca="false">IF(OR(Ballots!H15="",'Instant Runoff'!$H$8=1),99,Ballots!H15)</f>
        <v>99</v>
      </c>
      <c r="AA15" s="0" t="n">
        <f aca="false">IF(OR(Ballots!I15="",'Instant Runoff'!$I$8=1),99,Ballots!I15)</f>
        <v>99</v>
      </c>
      <c r="AB15" s="0" t="n">
        <f aca="false">IF(MIN(T15:AA15)=99,"",MATCH(MIN(T15:AA15),T15:AA15,0))</f>
        <v>3</v>
      </c>
      <c r="AC15" s="0" t="n">
        <f aca="false">IF(OR(Ballots!B15="",'Instant Runoff'!$B$10=1),99,Ballots!B15)</f>
        <v>3</v>
      </c>
      <c r="AD15" s="0" t="n">
        <f aca="false">IF(OR(Ballots!C15="",'Instant Runoff'!$C$10=1),99,Ballots!C15)</f>
        <v>99</v>
      </c>
      <c r="AE15" s="0" t="n">
        <f aca="false">IF(OR(Ballots!D15="",'Instant Runoff'!$D$10=1),99,Ballots!D15)</f>
        <v>2</v>
      </c>
      <c r="AF15" s="0" t="n">
        <f aca="false">IF(OR(Ballots!E15="",'Instant Runoff'!$E$10=1),99,Ballots!E15)</f>
        <v>99</v>
      </c>
      <c r="AG15" s="0" t="n">
        <f aca="false">IF(OR(Ballots!F15="",'Instant Runoff'!$F$10=1),99,Ballots!F15)</f>
        <v>99</v>
      </c>
      <c r="AH15" s="0" t="n">
        <f aca="false">IF(OR(Ballots!G15="",'Instant Runoff'!$G$10=1),99,Ballots!G15)</f>
        <v>99</v>
      </c>
      <c r="AI15" s="0" t="n">
        <f aca="false">IF(OR(Ballots!H15="",'Instant Runoff'!$H$10=1),99,Ballots!H15)</f>
        <v>99</v>
      </c>
      <c r="AJ15" s="0" t="n">
        <f aca="false">IF(OR(Ballots!I15="",'Instant Runoff'!$I$10=1),99,Ballots!I15)</f>
        <v>99</v>
      </c>
      <c r="AK15" s="0" t="n">
        <f aca="false">IF(MIN(AC15:AJ15)=99,"",MATCH(MIN(AC15:AJ15),AC15:AJ15,0))</f>
        <v>3</v>
      </c>
      <c r="AL15" s="0" t="n">
        <f aca="false">IF(OR(Ballots!B15="",'Instant Runoff'!$B$12=1),99,Ballots!B15)</f>
        <v>3</v>
      </c>
      <c r="AM15" s="0" t="n">
        <f aca="false">IF(OR(Ballots!C15="",'Instant Runoff'!$C$12=1),99,Ballots!C15)</f>
        <v>99</v>
      </c>
      <c r="AN15" s="0" t="n">
        <f aca="false">IF(OR(Ballots!D15="",'Instant Runoff'!$D$12=1),99,Ballots!D15)</f>
        <v>2</v>
      </c>
      <c r="AO15" s="0" t="n">
        <f aca="false">IF(OR(Ballots!E15="",'Instant Runoff'!$E$12=1),99,Ballots!E15)</f>
        <v>99</v>
      </c>
      <c r="AP15" s="0" t="n">
        <f aca="false">IF(OR(Ballots!F15="",'Instant Runoff'!$F$12=1),99,Ballots!F15)</f>
        <v>99</v>
      </c>
      <c r="AQ15" s="0" t="n">
        <f aca="false">IF(OR(Ballots!G15="",'Instant Runoff'!$G$12=1),99,Ballots!G15)</f>
        <v>99</v>
      </c>
      <c r="AR15" s="0" t="n">
        <f aca="false">IF(OR(Ballots!H15="",'Instant Runoff'!$H$12=1),99,Ballots!H15)</f>
        <v>99</v>
      </c>
      <c r="AS15" s="0" t="n">
        <f aca="false">IF(OR(Ballots!I15="",'Instant Runoff'!$I$12=1),99,Ballots!I15)</f>
        <v>99</v>
      </c>
      <c r="AT15" s="0" t="n">
        <f aca="false">IF(MIN(AL15:AS15)=99,"",MATCH(MIN(AL15:AS15),AL15:AS15,0))</f>
        <v>3</v>
      </c>
      <c r="AU15" s="0" t="n">
        <f aca="false">IF(OR(Ballots!B15="",'Instant Runoff'!$B$14=1),99,Ballots!B15)</f>
        <v>3</v>
      </c>
      <c r="AV15" s="0" t="n">
        <f aca="false">IF(OR(Ballots!C15="",'Instant Runoff'!$C$14=1),99,Ballots!C15)</f>
        <v>99</v>
      </c>
      <c r="AW15" s="0" t="n">
        <f aca="false">IF(OR(Ballots!D15="",'Instant Runoff'!$D$14=1),99,Ballots!D15)</f>
        <v>2</v>
      </c>
      <c r="AX15" s="0" t="n">
        <f aca="false">IF(OR(Ballots!E15="",'Instant Runoff'!$E$14=1),99,Ballots!E15)</f>
        <v>99</v>
      </c>
      <c r="AY15" s="0" t="n">
        <f aca="false">IF(OR(Ballots!F15="",'Instant Runoff'!$F$14=1),99,Ballots!F15)</f>
        <v>99</v>
      </c>
      <c r="AZ15" s="0" t="n">
        <f aca="false">IF(OR(Ballots!G15="",'Instant Runoff'!$G$14=1),99,Ballots!G15)</f>
        <v>99</v>
      </c>
      <c r="BA15" s="0" t="n">
        <f aca="false">IF(OR(Ballots!H15="",'Instant Runoff'!$H$14=1),99,Ballots!H15)</f>
        <v>99</v>
      </c>
      <c r="BB15" s="0" t="n">
        <f aca="false">IF(OR(Ballots!I15="",'Instant Runoff'!$I$14=1),99,Ballots!I15)</f>
        <v>99</v>
      </c>
      <c r="BC15" s="0" t="n">
        <f aca="false">IF(MIN(AU15:BB15)=99,"",MATCH(MIN(AU15:BB15),AU15:BB15,0))</f>
        <v>3</v>
      </c>
      <c r="BD15" s="0" t="n">
        <f aca="false">IF(OR(Ballots!B15="",'Instant Runoff'!$B$16=1),99,Ballots!B15)</f>
        <v>3</v>
      </c>
      <c r="BE15" s="0" t="n">
        <f aca="false">IF(OR(Ballots!C15="",'Instant Runoff'!$C$16=1),99,Ballots!C15)</f>
        <v>99</v>
      </c>
      <c r="BF15" s="0" t="n">
        <f aca="false">IF(OR(Ballots!D15="",'Instant Runoff'!$D$16=1),99,Ballots!D15)</f>
        <v>2</v>
      </c>
      <c r="BG15" s="0" t="n">
        <f aca="false">IF(OR(Ballots!E15="",'Instant Runoff'!$E$16=1),99,Ballots!E15)</f>
        <v>99</v>
      </c>
      <c r="BH15" s="0" t="n">
        <f aca="false">IF(OR(Ballots!F15="",'Instant Runoff'!$F$16=1),99,Ballots!F15)</f>
        <v>99</v>
      </c>
      <c r="BI15" s="0" t="n">
        <f aca="false">IF(OR(Ballots!G15="",'Instant Runoff'!$G$16=1),99,Ballots!G15)</f>
        <v>99</v>
      </c>
      <c r="BJ15" s="0" t="n">
        <f aca="false">IF(OR(Ballots!H15="",'Instant Runoff'!$H$16=1),99,Ballots!H15)</f>
        <v>99</v>
      </c>
      <c r="BK15" s="0" t="n">
        <f aca="false">IF(OR(Ballots!I15="",'Instant Runoff'!$I$16=1),99,Ballots!I15)</f>
        <v>99</v>
      </c>
      <c r="BL15" s="0" t="n">
        <f aca="false">IF(MIN(BD15:BK15)=99,"",MATCH(MIN(BD15:BK15),BD15:BK15,0))</f>
        <v>3</v>
      </c>
    </row>
    <row r="16" customFormat="false" ht="15" hidden="false" customHeight="false" outlineLevel="0" collapsed="false">
      <c r="B16" s="0" t="n">
        <f aca="false">IF(OR(Ballots!B16="",'Instant Runoff'!$B$4=1),99,Ballots!B16)</f>
        <v>99</v>
      </c>
      <c r="C16" s="0" t="n">
        <f aca="false">IF(OR(Ballots!C16="",'Instant Runoff'!$C$4=1),99,Ballots!C16)</f>
        <v>99</v>
      </c>
      <c r="D16" s="0" t="n">
        <f aca="false">IF(OR(Ballots!D16="",'Instant Runoff'!$D$4=1),99,Ballots!D16)</f>
        <v>99</v>
      </c>
      <c r="E16" s="0" t="n">
        <f aca="false">IF(OR(Ballots!E16="",'Instant Runoff'!$E$4=1),99,Ballots!E16)</f>
        <v>99</v>
      </c>
      <c r="F16" s="0" t="n">
        <f aca="false">IF(OR(Ballots!F16="",'Instant Runoff'!$F$4=1),99,Ballots!F16)</f>
        <v>99</v>
      </c>
      <c r="G16" s="0" t="n">
        <f aca="false">IF(OR(Ballots!G16="",'Instant Runoff'!$G$4=1),99,Ballots!G16)</f>
        <v>99</v>
      </c>
      <c r="H16" s="0" t="n">
        <f aca="false">IF(OR(Ballots!H16="",'Instant Runoff'!$H$4=1),99,Ballots!H16)</f>
        <v>99</v>
      </c>
      <c r="I16" s="0" t="n">
        <f aca="false">IF(OR(Ballots!I16="",'Instant Runoff'!$I$4=1),99,Ballots!I16)</f>
        <v>99</v>
      </c>
      <c r="J16" s="0" t="str">
        <f aca="false">IF(MIN(B16:I16)=99,"",MATCH(MIN(B16:I16),B16:I16,0))</f>
        <v/>
      </c>
      <c r="K16" s="0" t="n">
        <f aca="false">IF(OR(Ballots!B16="",'Instant Runoff'!$B$6=1),99,Ballots!B16)</f>
        <v>99</v>
      </c>
      <c r="L16" s="0" t="n">
        <f aca="false">IF(OR(Ballots!C16="",'Instant Runoff'!$C$6=1),99,Ballots!C16)</f>
        <v>99</v>
      </c>
      <c r="M16" s="0" t="n">
        <f aca="false">IF(OR(Ballots!D16="",'Instant Runoff'!$D$6=1),99,Ballots!D16)</f>
        <v>99</v>
      </c>
      <c r="N16" s="0" t="n">
        <f aca="false">IF(OR(Ballots!E16="",'Instant Runoff'!$E$6=1),99,Ballots!E16)</f>
        <v>99</v>
      </c>
      <c r="O16" s="0" t="n">
        <f aca="false">IF(OR(Ballots!F16="",'Instant Runoff'!$F$6=1),99,Ballots!F16)</f>
        <v>99</v>
      </c>
      <c r="P16" s="0" t="n">
        <f aca="false">IF(OR(Ballots!G16="",'Instant Runoff'!$G$6=1),99,Ballots!G16)</f>
        <v>99</v>
      </c>
      <c r="Q16" s="0" t="n">
        <f aca="false">IF(OR(Ballots!H16="",'Instant Runoff'!$H$6=1),99,Ballots!H16)</f>
        <v>99</v>
      </c>
      <c r="R16" s="0" t="n">
        <f aca="false">IF(OR(Ballots!I16="",'Instant Runoff'!$I$6=1),99,Ballots!I16)</f>
        <v>99</v>
      </c>
      <c r="S16" s="0" t="str">
        <f aca="false">IF(MIN(K16:R16)=99,"",MATCH(MIN(K16:R16),K16:R16,0))</f>
        <v/>
      </c>
      <c r="T16" s="0" t="n">
        <f aca="false">IF(OR(Ballots!B16="",'Instant Runoff'!$B$8=1),99,Ballots!B16)</f>
        <v>99</v>
      </c>
      <c r="U16" s="0" t="n">
        <f aca="false">IF(OR(Ballots!C16="",'Instant Runoff'!$C$8=1),99,Ballots!C16)</f>
        <v>99</v>
      </c>
      <c r="V16" s="0" t="n">
        <f aca="false">IF(OR(Ballots!D16="",'Instant Runoff'!$D$8=1),99,Ballots!D16)</f>
        <v>99</v>
      </c>
      <c r="W16" s="0" t="n">
        <f aca="false">IF(OR(Ballots!E16="",'Instant Runoff'!$E$8=1),99,Ballots!E16)</f>
        <v>99</v>
      </c>
      <c r="X16" s="0" t="n">
        <f aca="false">IF(OR(Ballots!F16="",'Instant Runoff'!$F$8=1),99,Ballots!F16)</f>
        <v>99</v>
      </c>
      <c r="Y16" s="0" t="n">
        <f aca="false">IF(OR(Ballots!G16="",'Instant Runoff'!$G$8=1),99,Ballots!G16)</f>
        <v>99</v>
      </c>
      <c r="Z16" s="0" t="n">
        <f aca="false">IF(OR(Ballots!H16="",'Instant Runoff'!$H$8=1),99,Ballots!H16)</f>
        <v>99</v>
      </c>
      <c r="AA16" s="0" t="n">
        <f aca="false">IF(OR(Ballots!I16="",'Instant Runoff'!$I$8=1),99,Ballots!I16)</f>
        <v>99</v>
      </c>
      <c r="AB16" s="0" t="str">
        <f aca="false">IF(MIN(T16:AA16)=99,"",MATCH(MIN(T16:AA16),T16:AA16,0))</f>
        <v/>
      </c>
      <c r="AC16" s="0" t="n">
        <f aca="false">IF(OR(Ballots!B16="",'Instant Runoff'!$B$10=1),99,Ballots!B16)</f>
        <v>99</v>
      </c>
      <c r="AD16" s="0" t="n">
        <f aca="false">IF(OR(Ballots!C16="",'Instant Runoff'!$C$10=1),99,Ballots!C16)</f>
        <v>99</v>
      </c>
      <c r="AE16" s="0" t="n">
        <f aca="false">IF(OR(Ballots!D16="",'Instant Runoff'!$D$10=1),99,Ballots!D16)</f>
        <v>99</v>
      </c>
      <c r="AF16" s="0" t="n">
        <f aca="false">IF(OR(Ballots!E16="",'Instant Runoff'!$E$10=1),99,Ballots!E16)</f>
        <v>99</v>
      </c>
      <c r="AG16" s="0" t="n">
        <f aca="false">IF(OR(Ballots!F16="",'Instant Runoff'!$F$10=1),99,Ballots!F16)</f>
        <v>99</v>
      </c>
      <c r="AH16" s="0" t="n">
        <f aca="false">IF(OR(Ballots!G16="",'Instant Runoff'!$G$10=1),99,Ballots!G16)</f>
        <v>99</v>
      </c>
      <c r="AI16" s="0" t="n">
        <f aca="false">IF(OR(Ballots!H16="",'Instant Runoff'!$H$10=1),99,Ballots!H16)</f>
        <v>99</v>
      </c>
      <c r="AJ16" s="0" t="n">
        <f aca="false">IF(OR(Ballots!I16="",'Instant Runoff'!$I$10=1),99,Ballots!I16)</f>
        <v>99</v>
      </c>
      <c r="AK16" s="0" t="str">
        <f aca="false">IF(MIN(AC16:AJ16)=99,"",MATCH(MIN(AC16:AJ16),AC16:AJ16,0))</f>
        <v/>
      </c>
      <c r="AL16" s="0" t="n">
        <f aca="false">IF(OR(Ballots!B16="",'Instant Runoff'!$B$12=1),99,Ballots!B16)</f>
        <v>99</v>
      </c>
      <c r="AM16" s="0" t="n">
        <f aca="false">IF(OR(Ballots!C16="",'Instant Runoff'!$C$12=1),99,Ballots!C16)</f>
        <v>99</v>
      </c>
      <c r="AN16" s="0" t="n">
        <f aca="false">IF(OR(Ballots!D16="",'Instant Runoff'!$D$12=1),99,Ballots!D16)</f>
        <v>99</v>
      </c>
      <c r="AO16" s="0" t="n">
        <f aca="false">IF(OR(Ballots!E16="",'Instant Runoff'!$E$12=1),99,Ballots!E16)</f>
        <v>99</v>
      </c>
      <c r="AP16" s="0" t="n">
        <f aca="false">IF(OR(Ballots!F16="",'Instant Runoff'!$F$12=1),99,Ballots!F16)</f>
        <v>99</v>
      </c>
      <c r="AQ16" s="0" t="n">
        <f aca="false">IF(OR(Ballots!G16="",'Instant Runoff'!$G$12=1),99,Ballots!G16)</f>
        <v>99</v>
      </c>
      <c r="AR16" s="0" t="n">
        <f aca="false">IF(OR(Ballots!H16="",'Instant Runoff'!$H$12=1),99,Ballots!H16)</f>
        <v>99</v>
      </c>
      <c r="AS16" s="0" t="n">
        <f aca="false">IF(OR(Ballots!I16="",'Instant Runoff'!$I$12=1),99,Ballots!I16)</f>
        <v>99</v>
      </c>
      <c r="AT16" s="0" t="str">
        <f aca="false">IF(MIN(AL16:AS16)=99,"",MATCH(MIN(AL16:AS16),AL16:AS16,0))</f>
        <v/>
      </c>
      <c r="AU16" s="0" t="n">
        <f aca="false">IF(OR(Ballots!B16="",'Instant Runoff'!$B$14=1),99,Ballots!B16)</f>
        <v>99</v>
      </c>
      <c r="AV16" s="0" t="n">
        <f aca="false">IF(OR(Ballots!C16="",'Instant Runoff'!$C$14=1),99,Ballots!C16)</f>
        <v>99</v>
      </c>
      <c r="AW16" s="0" t="n">
        <f aca="false">IF(OR(Ballots!D16="",'Instant Runoff'!$D$14=1),99,Ballots!D16)</f>
        <v>99</v>
      </c>
      <c r="AX16" s="0" t="n">
        <f aca="false">IF(OR(Ballots!E16="",'Instant Runoff'!$E$14=1),99,Ballots!E16)</f>
        <v>99</v>
      </c>
      <c r="AY16" s="0" t="n">
        <f aca="false">IF(OR(Ballots!F16="",'Instant Runoff'!$F$14=1),99,Ballots!F16)</f>
        <v>99</v>
      </c>
      <c r="AZ16" s="0" t="n">
        <f aca="false">IF(OR(Ballots!G16="",'Instant Runoff'!$G$14=1),99,Ballots!G16)</f>
        <v>99</v>
      </c>
      <c r="BA16" s="0" t="n">
        <f aca="false">IF(OR(Ballots!H16="",'Instant Runoff'!$H$14=1),99,Ballots!H16)</f>
        <v>99</v>
      </c>
      <c r="BB16" s="0" t="n">
        <f aca="false">IF(OR(Ballots!I16="",'Instant Runoff'!$I$14=1),99,Ballots!I16)</f>
        <v>99</v>
      </c>
      <c r="BC16" s="0" t="str">
        <f aca="false">IF(MIN(AU16:BB16)=99,"",MATCH(MIN(AU16:BB16),AU16:BB16,0))</f>
        <v/>
      </c>
      <c r="BD16" s="0" t="n">
        <f aca="false">IF(OR(Ballots!B16="",'Instant Runoff'!$B$16=1),99,Ballots!B16)</f>
        <v>99</v>
      </c>
      <c r="BE16" s="0" t="n">
        <f aca="false">IF(OR(Ballots!C16="",'Instant Runoff'!$C$16=1),99,Ballots!C16)</f>
        <v>99</v>
      </c>
      <c r="BF16" s="0" t="n">
        <f aca="false">IF(OR(Ballots!D16="",'Instant Runoff'!$D$16=1),99,Ballots!D16)</f>
        <v>99</v>
      </c>
      <c r="BG16" s="0" t="n">
        <f aca="false">IF(OR(Ballots!E16="",'Instant Runoff'!$E$16=1),99,Ballots!E16)</f>
        <v>99</v>
      </c>
      <c r="BH16" s="0" t="n">
        <f aca="false">IF(OR(Ballots!F16="",'Instant Runoff'!$F$16=1),99,Ballots!F16)</f>
        <v>99</v>
      </c>
      <c r="BI16" s="0" t="n">
        <f aca="false">IF(OR(Ballots!G16="",'Instant Runoff'!$G$16=1),99,Ballots!G16)</f>
        <v>99</v>
      </c>
      <c r="BJ16" s="0" t="n">
        <f aca="false">IF(OR(Ballots!H16="",'Instant Runoff'!$H$16=1),99,Ballots!H16)</f>
        <v>99</v>
      </c>
      <c r="BK16" s="0" t="n">
        <f aca="false">IF(OR(Ballots!I16="",'Instant Runoff'!$I$16=1),99,Ballots!I16)</f>
        <v>99</v>
      </c>
      <c r="BL16" s="0" t="str">
        <f aca="false">IF(MIN(BD16:BK16)=99,"",MATCH(MIN(BD16:BK16),BD16:BK16,0))</f>
        <v/>
      </c>
    </row>
    <row r="17" customFormat="false" ht="15" hidden="false" customHeight="false" outlineLevel="0" collapsed="false">
      <c r="B17" s="0" t="n">
        <f aca="false">IF(OR(Ballots!B17="",'Instant Runoff'!$B$4=1),99,Ballots!B17)</f>
        <v>99</v>
      </c>
      <c r="C17" s="0" t="n">
        <f aca="false">IF(OR(Ballots!C17="",'Instant Runoff'!$C$4=1),99,Ballots!C17)</f>
        <v>99</v>
      </c>
      <c r="D17" s="0" t="n">
        <f aca="false">IF(OR(Ballots!D17="",'Instant Runoff'!$D$4=1),99,Ballots!D17)</f>
        <v>99</v>
      </c>
      <c r="E17" s="0" t="n">
        <f aca="false">IF(OR(Ballots!E17="",'Instant Runoff'!$E$4=1),99,Ballots!E17)</f>
        <v>99</v>
      </c>
      <c r="F17" s="0" t="n">
        <f aca="false">IF(OR(Ballots!F17="",'Instant Runoff'!$F$4=1),99,Ballots!F17)</f>
        <v>99</v>
      </c>
      <c r="G17" s="0" t="n">
        <f aca="false">IF(OR(Ballots!G17="",'Instant Runoff'!$G$4=1),99,Ballots!G17)</f>
        <v>99</v>
      </c>
      <c r="H17" s="0" t="n">
        <f aca="false">IF(OR(Ballots!H17="",'Instant Runoff'!$H$4=1),99,Ballots!H17)</f>
        <v>99</v>
      </c>
      <c r="I17" s="0" t="n">
        <f aca="false">IF(OR(Ballots!I17="",'Instant Runoff'!$I$4=1),99,Ballots!I17)</f>
        <v>99</v>
      </c>
      <c r="J17" s="0" t="str">
        <f aca="false">IF(MIN(B17:I17)=99,"",MATCH(MIN(B17:I17),B17:I17,0))</f>
        <v/>
      </c>
      <c r="K17" s="0" t="n">
        <f aca="false">IF(OR(Ballots!B17="",'Instant Runoff'!$B$6=1),99,Ballots!B17)</f>
        <v>99</v>
      </c>
      <c r="L17" s="0" t="n">
        <f aca="false">IF(OR(Ballots!C17="",'Instant Runoff'!$C$6=1),99,Ballots!C17)</f>
        <v>99</v>
      </c>
      <c r="M17" s="0" t="n">
        <f aca="false">IF(OR(Ballots!D17="",'Instant Runoff'!$D$6=1),99,Ballots!D17)</f>
        <v>99</v>
      </c>
      <c r="N17" s="0" t="n">
        <f aca="false">IF(OR(Ballots!E17="",'Instant Runoff'!$E$6=1),99,Ballots!E17)</f>
        <v>99</v>
      </c>
      <c r="O17" s="0" t="n">
        <f aca="false">IF(OR(Ballots!F17="",'Instant Runoff'!$F$6=1),99,Ballots!F17)</f>
        <v>99</v>
      </c>
      <c r="P17" s="0" t="n">
        <f aca="false">IF(OR(Ballots!G17="",'Instant Runoff'!$G$6=1),99,Ballots!G17)</f>
        <v>99</v>
      </c>
      <c r="Q17" s="0" t="n">
        <f aca="false">IF(OR(Ballots!H17="",'Instant Runoff'!$H$6=1),99,Ballots!H17)</f>
        <v>99</v>
      </c>
      <c r="R17" s="0" t="n">
        <f aca="false">IF(OR(Ballots!I17="",'Instant Runoff'!$I$6=1),99,Ballots!I17)</f>
        <v>99</v>
      </c>
      <c r="S17" s="0" t="str">
        <f aca="false">IF(MIN(K17:R17)=99,"",MATCH(MIN(K17:R17),K17:R17,0))</f>
        <v/>
      </c>
      <c r="T17" s="0" t="n">
        <f aca="false">IF(OR(Ballots!B17="",'Instant Runoff'!$B$8=1),99,Ballots!B17)</f>
        <v>99</v>
      </c>
      <c r="U17" s="0" t="n">
        <f aca="false">IF(OR(Ballots!C17="",'Instant Runoff'!$C$8=1),99,Ballots!C17)</f>
        <v>99</v>
      </c>
      <c r="V17" s="0" t="n">
        <f aca="false">IF(OR(Ballots!D17="",'Instant Runoff'!$D$8=1),99,Ballots!D17)</f>
        <v>99</v>
      </c>
      <c r="W17" s="0" t="n">
        <f aca="false">IF(OR(Ballots!E17="",'Instant Runoff'!$E$8=1),99,Ballots!E17)</f>
        <v>99</v>
      </c>
      <c r="X17" s="0" t="n">
        <f aca="false">IF(OR(Ballots!F17="",'Instant Runoff'!$F$8=1),99,Ballots!F17)</f>
        <v>99</v>
      </c>
      <c r="Y17" s="0" t="n">
        <f aca="false">IF(OR(Ballots!G17="",'Instant Runoff'!$G$8=1),99,Ballots!G17)</f>
        <v>99</v>
      </c>
      <c r="Z17" s="0" t="n">
        <f aca="false">IF(OR(Ballots!H17="",'Instant Runoff'!$H$8=1),99,Ballots!H17)</f>
        <v>99</v>
      </c>
      <c r="AA17" s="0" t="n">
        <f aca="false">IF(OR(Ballots!I17="",'Instant Runoff'!$I$8=1),99,Ballots!I17)</f>
        <v>99</v>
      </c>
      <c r="AB17" s="0" t="str">
        <f aca="false">IF(MIN(T17:AA17)=99,"",MATCH(MIN(T17:AA17),T17:AA17,0))</f>
        <v/>
      </c>
      <c r="AC17" s="0" t="n">
        <f aca="false">IF(OR(Ballots!B17="",'Instant Runoff'!$B$10=1),99,Ballots!B17)</f>
        <v>99</v>
      </c>
      <c r="AD17" s="0" t="n">
        <f aca="false">IF(OR(Ballots!C17="",'Instant Runoff'!$C$10=1),99,Ballots!C17)</f>
        <v>99</v>
      </c>
      <c r="AE17" s="0" t="n">
        <f aca="false">IF(OR(Ballots!D17="",'Instant Runoff'!$D$10=1),99,Ballots!D17)</f>
        <v>99</v>
      </c>
      <c r="AF17" s="0" t="n">
        <f aca="false">IF(OR(Ballots!E17="",'Instant Runoff'!$E$10=1),99,Ballots!E17)</f>
        <v>99</v>
      </c>
      <c r="AG17" s="0" t="n">
        <f aca="false">IF(OR(Ballots!F17="",'Instant Runoff'!$F$10=1),99,Ballots!F17)</f>
        <v>99</v>
      </c>
      <c r="AH17" s="0" t="n">
        <f aca="false">IF(OR(Ballots!G17="",'Instant Runoff'!$G$10=1),99,Ballots!G17)</f>
        <v>99</v>
      </c>
      <c r="AI17" s="0" t="n">
        <f aca="false">IF(OR(Ballots!H17="",'Instant Runoff'!$H$10=1),99,Ballots!H17)</f>
        <v>99</v>
      </c>
      <c r="AJ17" s="0" t="n">
        <f aca="false">IF(OR(Ballots!I17="",'Instant Runoff'!$I$10=1),99,Ballots!I17)</f>
        <v>99</v>
      </c>
      <c r="AK17" s="0" t="str">
        <f aca="false">IF(MIN(AC17:AJ17)=99,"",MATCH(MIN(AC17:AJ17),AC17:AJ17,0))</f>
        <v/>
      </c>
      <c r="AL17" s="0" t="n">
        <f aca="false">IF(OR(Ballots!B17="",'Instant Runoff'!$B$12=1),99,Ballots!B17)</f>
        <v>99</v>
      </c>
      <c r="AM17" s="0" t="n">
        <f aca="false">IF(OR(Ballots!C17="",'Instant Runoff'!$C$12=1),99,Ballots!C17)</f>
        <v>99</v>
      </c>
      <c r="AN17" s="0" t="n">
        <f aca="false">IF(OR(Ballots!D17="",'Instant Runoff'!$D$12=1),99,Ballots!D17)</f>
        <v>99</v>
      </c>
      <c r="AO17" s="0" t="n">
        <f aca="false">IF(OR(Ballots!E17="",'Instant Runoff'!$E$12=1),99,Ballots!E17)</f>
        <v>99</v>
      </c>
      <c r="AP17" s="0" t="n">
        <f aca="false">IF(OR(Ballots!F17="",'Instant Runoff'!$F$12=1),99,Ballots!F17)</f>
        <v>99</v>
      </c>
      <c r="AQ17" s="0" t="n">
        <f aca="false">IF(OR(Ballots!G17="",'Instant Runoff'!$G$12=1),99,Ballots!G17)</f>
        <v>99</v>
      </c>
      <c r="AR17" s="0" t="n">
        <f aca="false">IF(OR(Ballots!H17="",'Instant Runoff'!$H$12=1),99,Ballots!H17)</f>
        <v>99</v>
      </c>
      <c r="AS17" s="0" t="n">
        <f aca="false">IF(OR(Ballots!I17="",'Instant Runoff'!$I$12=1),99,Ballots!I17)</f>
        <v>99</v>
      </c>
      <c r="AT17" s="0" t="str">
        <f aca="false">IF(MIN(AL17:AS17)=99,"",MATCH(MIN(AL17:AS17),AL17:AS17,0))</f>
        <v/>
      </c>
      <c r="AU17" s="0" t="n">
        <f aca="false">IF(OR(Ballots!B17="",'Instant Runoff'!$B$14=1),99,Ballots!B17)</f>
        <v>99</v>
      </c>
      <c r="AV17" s="0" t="n">
        <f aca="false">IF(OR(Ballots!C17="",'Instant Runoff'!$C$14=1),99,Ballots!C17)</f>
        <v>99</v>
      </c>
      <c r="AW17" s="0" t="n">
        <f aca="false">IF(OR(Ballots!D17="",'Instant Runoff'!$D$14=1),99,Ballots!D17)</f>
        <v>99</v>
      </c>
      <c r="AX17" s="0" t="n">
        <f aca="false">IF(OR(Ballots!E17="",'Instant Runoff'!$E$14=1),99,Ballots!E17)</f>
        <v>99</v>
      </c>
      <c r="AY17" s="0" t="n">
        <f aca="false">IF(OR(Ballots!F17="",'Instant Runoff'!$F$14=1),99,Ballots!F17)</f>
        <v>99</v>
      </c>
      <c r="AZ17" s="0" t="n">
        <f aca="false">IF(OR(Ballots!G17="",'Instant Runoff'!$G$14=1),99,Ballots!G17)</f>
        <v>99</v>
      </c>
      <c r="BA17" s="0" t="n">
        <f aca="false">IF(OR(Ballots!H17="",'Instant Runoff'!$H$14=1),99,Ballots!H17)</f>
        <v>99</v>
      </c>
      <c r="BB17" s="0" t="n">
        <f aca="false">IF(OR(Ballots!I17="",'Instant Runoff'!$I$14=1),99,Ballots!I17)</f>
        <v>99</v>
      </c>
      <c r="BC17" s="0" t="str">
        <f aca="false">IF(MIN(AU17:BB17)=99,"",MATCH(MIN(AU17:BB17),AU17:BB17,0))</f>
        <v/>
      </c>
      <c r="BD17" s="0" t="n">
        <f aca="false">IF(OR(Ballots!B17="",'Instant Runoff'!$B$16=1),99,Ballots!B17)</f>
        <v>99</v>
      </c>
      <c r="BE17" s="0" t="n">
        <f aca="false">IF(OR(Ballots!C17="",'Instant Runoff'!$C$16=1),99,Ballots!C17)</f>
        <v>99</v>
      </c>
      <c r="BF17" s="0" t="n">
        <f aca="false">IF(OR(Ballots!D17="",'Instant Runoff'!$D$16=1),99,Ballots!D17)</f>
        <v>99</v>
      </c>
      <c r="BG17" s="0" t="n">
        <f aca="false">IF(OR(Ballots!E17="",'Instant Runoff'!$E$16=1),99,Ballots!E17)</f>
        <v>99</v>
      </c>
      <c r="BH17" s="0" t="n">
        <f aca="false">IF(OR(Ballots!F17="",'Instant Runoff'!$F$16=1),99,Ballots!F17)</f>
        <v>99</v>
      </c>
      <c r="BI17" s="0" t="n">
        <f aca="false">IF(OR(Ballots!G17="",'Instant Runoff'!$G$16=1),99,Ballots!G17)</f>
        <v>99</v>
      </c>
      <c r="BJ17" s="0" t="n">
        <f aca="false">IF(OR(Ballots!H17="",'Instant Runoff'!$H$16=1),99,Ballots!H17)</f>
        <v>99</v>
      </c>
      <c r="BK17" s="0" t="n">
        <f aca="false">IF(OR(Ballots!I17="",'Instant Runoff'!$I$16=1),99,Ballots!I17)</f>
        <v>99</v>
      </c>
      <c r="BL17" s="0" t="str">
        <f aca="false">IF(MIN(BD17:BK17)=99,"",MATCH(MIN(BD17:BK17),BD17:BK17,0))</f>
        <v/>
      </c>
    </row>
    <row r="18" customFormat="false" ht="15" hidden="false" customHeight="false" outlineLevel="0" collapsed="false">
      <c r="B18" s="0" t="n">
        <f aca="false">IF(OR(Ballots!B18="",'Instant Runoff'!$B$4=1),99,Ballots!B18)</f>
        <v>99</v>
      </c>
      <c r="C18" s="0" t="n">
        <f aca="false">IF(OR(Ballots!C18="",'Instant Runoff'!$C$4=1),99,Ballots!C18)</f>
        <v>99</v>
      </c>
      <c r="D18" s="0" t="n">
        <f aca="false">IF(OR(Ballots!D18="",'Instant Runoff'!$D$4=1),99,Ballots!D18)</f>
        <v>99</v>
      </c>
      <c r="E18" s="0" t="n">
        <f aca="false">IF(OR(Ballots!E18="",'Instant Runoff'!$E$4=1),99,Ballots!E18)</f>
        <v>99</v>
      </c>
      <c r="F18" s="0" t="n">
        <f aca="false">IF(OR(Ballots!F18="",'Instant Runoff'!$F$4=1),99,Ballots!F18)</f>
        <v>99</v>
      </c>
      <c r="G18" s="0" t="n">
        <f aca="false">IF(OR(Ballots!G18="",'Instant Runoff'!$G$4=1),99,Ballots!G18)</f>
        <v>99</v>
      </c>
      <c r="H18" s="0" t="n">
        <f aca="false">IF(OR(Ballots!H18="",'Instant Runoff'!$H$4=1),99,Ballots!H18)</f>
        <v>99</v>
      </c>
      <c r="I18" s="0" t="n">
        <f aca="false">IF(OR(Ballots!I18="",'Instant Runoff'!$I$4=1),99,Ballots!I18)</f>
        <v>99</v>
      </c>
      <c r="J18" s="0" t="str">
        <f aca="false">IF(MIN(B18:I18)=99,"",MATCH(MIN(B18:I18),B18:I18,0))</f>
        <v/>
      </c>
      <c r="K18" s="0" t="n">
        <f aca="false">IF(OR(Ballots!B18="",'Instant Runoff'!$B$6=1),99,Ballots!B18)</f>
        <v>99</v>
      </c>
      <c r="L18" s="0" t="n">
        <f aca="false">IF(OR(Ballots!C18="",'Instant Runoff'!$C$6=1),99,Ballots!C18)</f>
        <v>99</v>
      </c>
      <c r="M18" s="0" t="n">
        <f aca="false">IF(OR(Ballots!D18="",'Instant Runoff'!$D$6=1),99,Ballots!D18)</f>
        <v>99</v>
      </c>
      <c r="N18" s="0" t="n">
        <f aca="false">IF(OR(Ballots!E18="",'Instant Runoff'!$E$6=1),99,Ballots!E18)</f>
        <v>99</v>
      </c>
      <c r="O18" s="0" t="n">
        <f aca="false">IF(OR(Ballots!F18="",'Instant Runoff'!$F$6=1),99,Ballots!F18)</f>
        <v>99</v>
      </c>
      <c r="P18" s="0" t="n">
        <f aca="false">IF(OR(Ballots!G18="",'Instant Runoff'!$G$6=1),99,Ballots!G18)</f>
        <v>99</v>
      </c>
      <c r="Q18" s="0" t="n">
        <f aca="false">IF(OR(Ballots!H18="",'Instant Runoff'!$H$6=1),99,Ballots!H18)</f>
        <v>99</v>
      </c>
      <c r="R18" s="0" t="n">
        <f aca="false">IF(OR(Ballots!I18="",'Instant Runoff'!$I$6=1),99,Ballots!I18)</f>
        <v>99</v>
      </c>
      <c r="S18" s="0" t="str">
        <f aca="false">IF(MIN(K18:R18)=99,"",MATCH(MIN(K18:R18),K18:R18,0))</f>
        <v/>
      </c>
      <c r="T18" s="0" t="n">
        <f aca="false">IF(OR(Ballots!B18="",'Instant Runoff'!$B$8=1),99,Ballots!B18)</f>
        <v>99</v>
      </c>
      <c r="U18" s="0" t="n">
        <f aca="false">IF(OR(Ballots!C18="",'Instant Runoff'!$C$8=1),99,Ballots!C18)</f>
        <v>99</v>
      </c>
      <c r="V18" s="0" t="n">
        <f aca="false">IF(OR(Ballots!D18="",'Instant Runoff'!$D$8=1),99,Ballots!D18)</f>
        <v>99</v>
      </c>
      <c r="W18" s="0" t="n">
        <f aca="false">IF(OR(Ballots!E18="",'Instant Runoff'!$E$8=1),99,Ballots!E18)</f>
        <v>99</v>
      </c>
      <c r="X18" s="0" t="n">
        <f aca="false">IF(OR(Ballots!F18="",'Instant Runoff'!$F$8=1),99,Ballots!F18)</f>
        <v>99</v>
      </c>
      <c r="Y18" s="0" t="n">
        <f aca="false">IF(OR(Ballots!G18="",'Instant Runoff'!$G$8=1),99,Ballots!G18)</f>
        <v>99</v>
      </c>
      <c r="Z18" s="0" t="n">
        <f aca="false">IF(OR(Ballots!H18="",'Instant Runoff'!$H$8=1),99,Ballots!H18)</f>
        <v>99</v>
      </c>
      <c r="AA18" s="0" t="n">
        <f aca="false">IF(OR(Ballots!I18="",'Instant Runoff'!$I$8=1),99,Ballots!I18)</f>
        <v>99</v>
      </c>
      <c r="AB18" s="0" t="str">
        <f aca="false">IF(MIN(T18:AA18)=99,"",MATCH(MIN(T18:AA18),T18:AA18,0))</f>
        <v/>
      </c>
      <c r="AC18" s="0" t="n">
        <f aca="false">IF(OR(Ballots!B18="",'Instant Runoff'!$B$10=1),99,Ballots!B18)</f>
        <v>99</v>
      </c>
      <c r="AD18" s="0" t="n">
        <f aca="false">IF(OR(Ballots!C18="",'Instant Runoff'!$C$10=1),99,Ballots!C18)</f>
        <v>99</v>
      </c>
      <c r="AE18" s="0" t="n">
        <f aca="false">IF(OR(Ballots!D18="",'Instant Runoff'!$D$10=1),99,Ballots!D18)</f>
        <v>99</v>
      </c>
      <c r="AF18" s="0" t="n">
        <f aca="false">IF(OR(Ballots!E18="",'Instant Runoff'!$E$10=1),99,Ballots!E18)</f>
        <v>99</v>
      </c>
      <c r="AG18" s="0" t="n">
        <f aca="false">IF(OR(Ballots!F18="",'Instant Runoff'!$F$10=1),99,Ballots!F18)</f>
        <v>99</v>
      </c>
      <c r="AH18" s="0" t="n">
        <f aca="false">IF(OR(Ballots!G18="",'Instant Runoff'!$G$10=1),99,Ballots!G18)</f>
        <v>99</v>
      </c>
      <c r="AI18" s="0" t="n">
        <f aca="false">IF(OR(Ballots!H18="",'Instant Runoff'!$H$10=1),99,Ballots!H18)</f>
        <v>99</v>
      </c>
      <c r="AJ18" s="0" t="n">
        <f aca="false">IF(OR(Ballots!I18="",'Instant Runoff'!$I$10=1),99,Ballots!I18)</f>
        <v>99</v>
      </c>
      <c r="AK18" s="0" t="str">
        <f aca="false">IF(MIN(AC18:AJ18)=99,"",MATCH(MIN(AC18:AJ18),AC18:AJ18,0))</f>
        <v/>
      </c>
      <c r="AL18" s="0" t="n">
        <f aca="false">IF(OR(Ballots!B18="",'Instant Runoff'!$B$12=1),99,Ballots!B18)</f>
        <v>99</v>
      </c>
      <c r="AM18" s="0" t="n">
        <f aca="false">IF(OR(Ballots!C18="",'Instant Runoff'!$C$12=1),99,Ballots!C18)</f>
        <v>99</v>
      </c>
      <c r="AN18" s="0" t="n">
        <f aca="false">IF(OR(Ballots!D18="",'Instant Runoff'!$D$12=1),99,Ballots!D18)</f>
        <v>99</v>
      </c>
      <c r="AO18" s="0" t="n">
        <f aca="false">IF(OR(Ballots!E18="",'Instant Runoff'!$E$12=1),99,Ballots!E18)</f>
        <v>99</v>
      </c>
      <c r="AP18" s="0" t="n">
        <f aca="false">IF(OR(Ballots!F18="",'Instant Runoff'!$F$12=1),99,Ballots!F18)</f>
        <v>99</v>
      </c>
      <c r="AQ18" s="0" t="n">
        <f aca="false">IF(OR(Ballots!G18="",'Instant Runoff'!$G$12=1),99,Ballots!G18)</f>
        <v>99</v>
      </c>
      <c r="AR18" s="0" t="n">
        <f aca="false">IF(OR(Ballots!H18="",'Instant Runoff'!$H$12=1),99,Ballots!H18)</f>
        <v>99</v>
      </c>
      <c r="AS18" s="0" t="n">
        <f aca="false">IF(OR(Ballots!I18="",'Instant Runoff'!$I$12=1),99,Ballots!I18)</f>
        <v>99</v>
      </c>
      <c r="AT18" s="0" t="str">
        <f aca="false">IF(MIN(AL18:AS18)=99,"",MATCH(MIN(AL18:AS18),AL18:AS18,0))</f>
        <v/>
      </c>
      <c r="AU18" s="0" t="n">
        <f aca="false">IF(OR(Ballots!B18="",'Instant Runoff'!$B$14=1),99,Ballots!B18)</f>
        <v>99</v>
      </c>
      <c r="AV18" s="0" t="n">
        <f aca="false">IF(OR(Ballots!C18="",'Instant Runoff'!$C$14=1),99,Ballots!C18)</f>
        <v>99</v>
      </c>
      <c r="AW18" s="0" t="n">
        <f aca="false">IF(OR(Ballots!D18="",'Instant Runoff'!$D$14=1),99,Ballots!D18)</f>
        <v>99</v>
      </c>
      <c r="AX18" s="0" t="n">
        <f aca="false">IF(OR(Ballots!E18="",'Instant Runoff'!$E$14=1),99,Ballots!E18)</f>
        <v>99</v>
      </c>
      <c r="AY18" s="0" t="n">
        <f aca="false">IF(OR(Ballots!F18="",'Instant Runoff'!$F$14=1),99,Ballots!F18)</f>
        <v>99</v>
      </c>
      <c r="AZ18" s="0" t="n">
        <f aca="false">IF(OR(Ballots!G18="",'Instant Runoff'!$G$14=1),99,Ballots!G18)</f>
        <v>99</v>
      </c>
      <c r="BA18" s="0" t="n">
        <f aca="false">IF(OR(Ballots!H18="",'Instant Runoff'!$H$14=1),99,Ballots!H18)</f>
        <v>99</v>
      </c>
      <c r="BB18" s="0" t="n">
        <f aca="false">IF(OR(Ballots!I18="",'Instant Runoff'!$I$14=1),99,Ballots!I18)</f>
        <v>99</v>
      </c>
      <c r="BC18" s="0" t="str">
        <f aca="false">IF(MIN(AU18:BB18)=99,"",MATCH(MIN(AU18:BB18),AU18:BB18,0))</f>
        <v/>
      </c>
      <c r="BD18" s="0" t="n">
        <f aca="false">IF(OR(Ballots!B18="",'Instant Runoff'!$B$16=1),99,Ballots!B18)</f>
        <v>99</v>
      </c>
      <c r="BE18" s="0" t="n">
        <f aca="false">IF(OR(Ballots!C18="",'Instant Runoff'!$C$16=1),99,Ballots!C18)</f>
        <v>99</v>
      </c>
      <c r="BF18" s="0" t="n">
        <f aca="false">IF(OR(Ballots!D18="",'Instant Runoff'!$D$16=1),99,Ballots!D18)</f>
        <v>99</v>
      </c>
      <c r="BG18" s="0" t="n">
        <f aca="false">IF(OR(Ballots!E18="",'Instant Runoff'!$E$16=1),99,Ballots!E18)</f>
        <v>99</v>
      </c>
      <c r="BH18" s="0" t="n">
        <f aca="false">IF(OR(Ballots!F18="",'Instant Runoff'!$F$16=1),99,Ballots!F18)</f>
        <v>99</v>
      </c>
      <c r="BI18" s="0" t="n">
        <f aca="false">IF(OR(Ballots!G18="",'Instant Runoff'!$G$16=1),99,Ballots!G18)</f>
        <v>99</v>
      </c>
      <c r="BJ18" s="0" t="n">
        <f aca="false">IF(OR(Ballots!H18="",'Instant Runoff'!$H$16=1),99,Ballots!H18)</f>
        <v>99</v>
      </c>
      <c r="BK18" s="0" t="n">
        <f aca="false">IF(OR(Ballots!I18="",'Instant Runoff'!$I$16=1),99,Ballots!I18)</f>
        <v>99</v>
      </c>
      <c r="BL18" s="0" t="str">
        <f aca="false">IF(MIN(BD18:BK18)=99,"",MATCH(MIN(BD18:BK18),BD18:BK18,0))</f>
        <v/>
      </c>
    </row>
    <row r="19" customFormat="false" ht="15" hidden="false" customHeight="false" outlineLevel="0" collapsed="false">
      <c r="B19" s="0" t="n">
        <f aca="false">IF(OR(Ballots!B19="",'Instant Runoff'!$B$4=1),99,Ballots!B19)</f>
        <v>99</v>
      </c>
      <c r="C19" s="0" t="n">
        <f aca="false">IF(OR(Ballots!C19="",'Instant Runoff'!$C$4=1),99,Ballots!C19)</f>
        <v>99</v>
      </c>
      <c r="D19" s="0" t="n">
        <f aca="false">IF(OR(Ballots!D19="",'Instant Runoff'!$D$4=1),99,Ballots!D19)</f>
        <v>99</v>
      </c>
      <c r="E19" s="0" t="n">
        <f aca="false">IF(OR(Ballots!E19="",'Instant Runoff'!$E$4=1),99,Ballots!E19)</f>
        <v>99</v>
      </c>
      <c r="F19" s="0" t="n">
        <f aca="false">IF(OR(Ballots!F19="",'Instant Runoff'!$F$4=1),99,Ballots!F19)</f>
        <v>99</v>
      </c>
      <c r="G19" s="0" t="n">
        <f aca="false">IF(OR(Ballots!G19="",'Instant Runoff'!$G$4=1),99,Ballots!G19)</f>
        <v>99</v>
      </c>
      <c r="H19" s="0" t="n">
        <f aca="false">IF(OR(Ballots!H19="",'Instant Runoff'!$H$4=1),99,Ballots!H19)</f>
        <v>99</v>
      </c>
      <c r="I19" s="0" t="n">
        <f aca="false">IF(OR(Ballots!I19="",'Instant Runoff'!$I$4=1),99,Ballots!I19)</f>
        <v>99</v>
      </c>
      <c r="J19" s="0" t="str">
        <f aca="false">IF(MIN(B19:I19)=99,"",MATCH(MIN(B19:I19),B19:I19,0))</f>
        <v/>
      </c>
      <c r="K19" s="0" t="n">
        <f aca="false">IF(OR(Ballots!B19="",'Instant Runoff'!$B$6=1),99,Ballots!B19)</f>
        <v>99</v>
      </c>
      <c r="L19" s="0" t="n">
        <f aca="false">IF(OR(Ballots!C19="",'Instant Runoff'!$C$6=1),99,Ballots!C19)</f>
        <v>99</v>
      </c>
      <c r="M19" s="0" t="n">
        <f aca="false">IF(OR(Ballots!D19="",'Instant Runoff'!$D$6=1),99,Ballots!D19)</f>
        <v>99</v>
      </c>
      <c r="N19" s="0" t="n">
        <f aca="false">IF(OR(Ballots!E19="",'Instant Runoff'!$E$6=1),99,Ballots!E19)</f>
        <v>99</v>
      </c>
      <c r="O19" s="0" t="n">
        <f aca="false">IF(OR(Ballots!F19="",'Instant Runoff'!$F$6=1),99,Ballots!F19)</f>
        <v>99</v>
      </c>
      <c r="P19" s="0" t="n">
        <f aca="false">IF(OR(Ballots!G19="",'Instant Runoff'!$G$6=1),99,Ballots!G19)</f>
        <v>99</v>
      </c>
      <c r="Q19" s="0" t="n">
        <f aca="false">IF(OR(Ballots!H19="",'Instant Runoff'!$H$6=1),99,Ballots!H19)</f>
        <v>99</v>
      </c>
      <c r="R19" s="0" t="n">
        <f aca="false">IF(OR(Ballots!I19="",'Instant Runoff'!$I$6=1),99,Ballots!I19)</f>
        <v>99</v>
      </c>
      <c r="S19" s="0" t="str">
        <f aca="false">IF(MIN(K19:R19)=99,"",MATCH(MIN(K19:R19),K19:R19,0))</f>
        <v/>
      </c>
      <c r="T19" s="0" t="n">
        <f aca="false">IF(OR(Ballots!B19="",'Instant Runoff'!$B$8=1),99,Ballots!B19)</f>
        <v>99</v>
      </c>
      <c r="U19" s="0" t="n">
        <f aca="false">IF(OR(Ballots!C19="",'Instant Runoff'!$C$8=1),99,Ballots!C19)</f>
        <v>99</v>
      </c>
      <c r="V19" s="0" t="n">
        <f aca="false">IF(OR(Ballots!D19="",'Instant Runoff'!$D$8=1),99,Ballots!D19)</f>
        <v>99</v>
      </c>
      <c r="W19" s="0" t="n">
        <f aca="false">IF(OR(Ballots!E19="",'Instant Runoff'!$E$8=1),99,Ballots!E19)</f>
        <v>99</v>
      </c>
      <c r="X19" s="0" t="n">
        <f aca="false">IF(OR(Ballots!F19="",'Instant Runoff'!$F$8=1),99,Ballots!F19)</f>
        <v>99</v>
      </c>
      <c r="Y19" s="0" t="n">
        <f aca="false">IF(OR(Ballots!G19="",'Instant Runoff'!$G$8=1),99,Ballots!G19)</f>
        <v>99</v>
      </c>
      <c r="Z19" s="0" t="n">
        <f aca="false">IF(OR(Ballots!H19="",'Instant Runoff'!$H$8=1),99,Ballots!H19)</f>
        <v>99</v>
      </c>
      <c r="AA19" s="0" t="n">
        <f aca="false">IF(OR(Ballots!I19="",'Instant Runoff'!$I$8=1),99,Ballots!I19)</f>
        <v>99</v>
      </c>
      <c r="AB19" s="0" t="str">
        <f aca="false">IF(MIN(T19:AA19)=99,"",MATCH(MIN(T19:AA19),T19:AA19,0))</f>
        <v/>
      </c>
      <c r="AC19" s="0" t="n">
        <f aca="false">IF(OR(Ballots!B19="",'Instant Runoff'!$B$10=1),99,Ballots!B19)</f>
        <v>99</v>
      </c>
      <c r="AD19" s="0" t="n">
        <f aca="false">IF(OR(Ballots!C19="",'Instant Runoff'!$C$10=1),99,Ballots!C19)</f>
        <v>99</v>
      </c>
      <c r="AE19" s="0" t="n">
        <f aca="false">IF(OR(Ballots!D19="",'Instant Runoff'!$D$10=1),99,Ballots!D19)</f>
        <v>99</v>
      </c>
      <c r="AF19" s="0" t="n">
        <f aca="false">IF(OR(Ballots!E19="",'Instant Runoff'!$E$10=1),99,Ballots!E19)</f>
        <v>99</v>
      </c>
      <c r="AG19" s="0" t="n">
        <f aca="false">IF(OR(Ballots!F19="",'Instant Runoff'!$F$10=1),99,Ballots!F19)</f>
        <v>99</v>
      </c>
      <c r="AH19" s="0" t="n">
        <f aca="false">IF(OR(Ballots!G19="",'Instant Runoff'!$G$10=1),99,Ballots!G19)</f>
        <v>99</v>
      </c>
      <c r="AI19" s="0" t="n">
        <f aca="false">IF(OR(Ballots!H19="",'Instant Runoff'!$H$10=1),99,Ballots!H19)</f>
        <v>99</v>
      </c>
      <c r="AJ19" s="0" t="n">
        <f aca="false">IF(OR(Ballots!I19="",'Instant Runoff'!$I$10=1),99,Ballots!I19)</f>
        <v>99</v>
      </c>
      <c r="AK19" s="0" t="str">
        <f aca="false">IF(MIN(AC19:AJ19)=99,"",MATCH(MIN(AC19:AJ19),AC19:AJ19,0))</f>
        <v/>
      </c>
      <c r="AL19" s="0" t="n">
        <f aca="false">IF(OR(Ballots!B19="",'Instant Runoff'!$B$12=1),99,Ballots!B19)</f>
        <v>99</v>
      </c>
      <c r="AM19" s="0" t="n">
        <f aca="false">IF(OR(Ballots!C19="",'Instant Runoff'!$C$12=1),99,Ballots!C19)</f>
        <v>99</v>
      </c>
      <c r="AN19" s="0" t="n">
        <f aca="false">IF(OR(Ballots!D19="",'Instant Runoff'!$D$12=1),99,Ballots!D19)</f>
        <v>99</v>
      </c>
      <c r="AO19" s="0" t="n">
        <f aca="false">IF(OR(Ballots!E19="",'Instant Runoff'!$E$12=1),99,Ballots!E19)</f>
        <v>99</v>
      </c>
      <c r="AP19" s="0" t="n">
        <f aca="false">IF(OR(Ballots!F19="",'Instant Runoff'!$F$12=1),99,Ballots!F19)</f>
        <v>99</v>
      </c>
      <c r="AQ19" s="0" t="n">
        <f aca="false">IF(OR(Ballots!G19="",'Instant Runoff'!$G$12=1),99,Ballots!G19)</f>
        <v>99</v>
      </c>
      <c r="AR19" s="0" t="n">
        <f aca="false">IF(OR(Ballots!H19="",'Instant Runoff'!$H$12=1),99,Ballots!H19)</f>
        <v>99</v>
      </c>
      <c r="AS19" s="0" t="n">
        <f aca="false">IF(OR(Ballots!I19="",'Instant Runoff'!$I$12=1),99,Ballots!I19)</f>
        <v>99</v>
      </c>
      <c r="AT19" s="0" t="str">
        <f aca="false">IF(MIN(AL19:AS19)=99,"",MATCH(MIN(AL19:AS19),AL19:AS19,0))</f>
        <v/>
      </c>
      <c r="AU19" s="0" t="n">
        <f aca="false">IF(OR(Ballots!B19="",'Instant Runoff'!$B$14=1),99,Ballots!B19)</f>
        <v>99</v>
      </c>
      <c r="AV19" s="0" t="n">
        <f aca="false">IF(OR(Ballots!C19="",'Instant Runoff'!$C$14=1),99,Ballots!C19)</f>
        <v>99</v>
      </c>
      <c r="AW19" s="0" t="n">
        <f aca="false">IF(OR(Ballots!D19="",'Instant Runoff'!$D$14=1),99,Ballots!D19)</f>
        <v>99</v>
      </c>
      <c r="AX19" s="0" t="n">
        <f aca="false">IF(OR(Ballots!E19="",'Instant Runoff'!$E$14=1),99,Ballots!E19)</f>
        <v>99</v>
      </c>
      <c r="AY19" s="0" t="n">
        <f aca="false">IF(OR(Ballots!F19="",'Instant Runoff'!$F$14=1),99,Ballots!F19)</f>
        <v>99</v>
      </c>
      <c r="AZ19" s="0" t="n">
        <f aca="false">IF(OR(Ballots!G19="",'Instant Runoff'!$G$14=1),99,Ballots!G19)</f>
        <v>99</v>
      </c>
      <c r="BA19" s="0" t="n">
        <f aca="false">IF(OR(Ballots!H19="",'Instant Runoff'!$H$14=1),99,Ballots!H19)</f>
        <v>99</v>
      </c>
      <c r="BB19" s="0" t="n">
        <f aca="false">IF(OR(Ballots!I19="",'Instant Runoff'!$I$14=1),99,Ballots!I19)</f>
        <v>99</v>
      </c>
      <c r="BC19" s="0" t="str">
        <f aca="false">IF(MIN(AU19:BB19)=99,"",MATCH(MIN(AU19:BB19),AU19:BB19,0))</f>
        <v/>
      </c>
      <c r="BD19" s="0" t="n">
        <f aca="false">IF(OR(Ballots!B19="",'Instant Runoff'!$B$16=1),99,Ballots!B19)</f>
        <v>99</v>
      </c>
      <c r="BE19" s="0" t="n">
        <f aca="false">IF(OR(Ballots!C19="",'Instant Runoff'!$C$16=1),99,Ballots!C19)</f>
        <v>99</v>
      </c>
      <c r="BF19" s="0" t="n">
        <f aca="false">IF(OR(Ballots!D19="",'Instant Runoff'!$D$16=1),99,Ballots!D19)</f>
        <v>99</v>
      </c>
      <c r="BG19" s="0" t="n">
        <f aca="false">IF(OR(Ballots!E19="",'Instant Runoff'!$E$16=1),99,Ballots!E19)</f>
        <v>99</v>
      </c>
      <c r="BH19" s="0" t="n">
        <f aca="false">IF(OR(Ballots!F19="",'Instant Runoff'!$F$16=1),99,Ballots!F19)</f>
        <v>99</v>
      </c>
      <c r="BI19" s="0" t="n">
        <f aca="false">IF(OR(Ballots!G19="",'Instant Runoff'!$G$16=1),99,Ballots!G19)</f>
        <v>99</v>
      </c>
      <c r="BJ19" s="0" t="n">
        <f aca="false">IF(OR(Ballots!H19="",'Instant Runoff'!$H$16=1),99,Ballots!H19)</f>
        <v>99</v>
      </c>
      <c r="BK19" s="0" t="n">
        <f aca="false">IF(OR(Ballots!I19="",'Instant Runoff'!$I$16=1),99,Ballots!I19)</f>
        <v>99</v>
      </c>
      <c r="BL19" s="0" t="str">
        <f aca="false">IF(MIN(BD19:BK19)=99,"",MATCH(MIN(BD19:BK19),BD19:BK19,0))</f>
        <v/>
      </c>
    </row>
    <row r="20" customFormat="false" ht="15" hidden="false" customHeight="false" outlineLevel="0" collapsed="false">
      <c r="B20" s="0" t="n">
        <f aca="false">IF(OR(Ballots!B20="",'Instant Runoff'!$B$4=1),99,Ballots!B20)</f>
        <v>99</v>
      </c>
      <c r="C20" s="0" t="n">
        <f aca="false">IF(OR(Ballots!C20="",'Instant Runoff'!$C$4=1),99,Ballots!C20)</f>
        <v>99</v>
      </c>
      <c r="D20" s="0" t="n">
        <f aca="false">IF(OR(Ballots!D20="",'Instant Runoff'!$D$4=1),99,Ballots!D20)</f>
        <v>99</v>
      </c>
      <c r="E20" s="0" t="n">
        <f aca="false">IF(OR(Ballots!E20="",'Instant Runoff'!$E$4=1),99,Ballots!E20)</f>
        <v>99</v>
      </c>
      <c r="F20" s="0" t="n">
        <f aca="false">IF(OR(Ballots!F20="",'Instant Runoff'!$F$4=1),99,Ballots!F20)</f>
        <v>99</v>
      </c>
      <c r="G20" s="0" t="n">
        <f aca="false">IF(OR(Ballots!G20="",'Instant Runoff'!$G$4=1),99,Ballots!G20)</f>
        <v>99</v>
      </c>
      <c r="H20" s="0" t="n">
        <f aca="false">IF(OR(Ballots!H20="",'Instant Runoff'!$H$4=1),99,Ballots!H20)</f>
        <v>99</v>
      </c>
      <c r="I20" s="0" t="n">
        <f aca="false">IF(OR(Ballots!I20="",'Instant Runoff'!$I$4=1),99,Ballots!I20)</f>
        <v>99</v>
      </c>
      <c r="J20" s="0" t="str">
        <f aca="false">IF(MIN(B20:I20)=99,"",MATCH(MIN(B20:I20),B20:I20,0))</f>
        <v/>
      </c>
      <c r="K20" s="0" t="n">
        <f aca="false">IF(OR(Ballots!B20="",'Instant Runoff'!$B$6=1),99,Ballots!B20)</f>
        <v>99</v>
      </c>
      <c r="L20" s="0" t="n">
        <f aca="false">IF(OR(Ballots!C20="",'Instant Runoff'!$C$6=1),99,Ballots!C20)</f>
        <v>99</v>
      </c>
      <c r="M20" s="0" t="n">
        <f aca="false">IF(OR(Ballots!D20="",'Instant Runoff'!$D$6=1),99,Ballots!D20)</f>
        <v>99</v>
      </c>
      <c r="N20" s="0" t="n">
        <f aca="false">IF(OR(Ballots!E20="",'Instant Runoff'!$E$6=1),99,Ballots!E20)</f>
        <v>99</v>
      </c>
      <c r="O20" s="0" t="n">
        <f aca="false">IF(OR(Ballots!F20="",'Instant Runoff'!$F$6=1),99,Ballots!F20)</f>
        <v>99</v>
      </c>
      <c r="P20" s="0" t="n">
        <f aca="false">IF(OR(Ballots!G20="",'Instant Runoff'!$G$6=1),99,Ballots!G20)</f>
        <v>99</v>
      </c>
      <c r="Q20" s="0" t="n">
        <f aca="false">IF(OR(Ballots!H20="",'Instant Runoff'!$H$6=1),99,Ballots!H20)</f>
        <v>99</v>
      </c>
      <c r="R20" s="0" t="n">
        <f aca="false">IF(OR(Ballots!I20="",'Instant Runoff'!$I$6=1),99,Ballots!I20)</f>
        <v>99</v>
      </c>
      <c r="S20" s="0" t="str">
        <f aca="false">IF(MIN(K20:R20)=99,"",MATCH(MIN(K20:R20),K20:R20,0))</f>
        <v/>
      </c>
      <c r="T20" s="0" t="n">
        <f aca="false">IF(OR(Ballots!B20="",'Instant Runoff'!$B$8=1),99,Ballots!B20)</f>
        <v>99</v>
      </c>
      <c r="U20" s="0" t="n">
        <f aca="false">IF(OR(Ballots!C20="",'Instant Runoff'!$C$8=1),99,Ballots!C20)</f>
        <v>99</v>
      </c>
      <c r="V20" s="0" t="n">
        <f aca="false">IF(OR(Ballots!D20="",'Instant Runoff'!$D$8=1),99,Ballots!D20)</f>
        <v>99</v>
      </c>
      <c r="W20" s="0" t="n">
        <f aca="false">IF(OR(Ballots!E20="",'Instant Runoff'!$E$8=1),99,Ballots!E20)</f>
        <v>99</v>
      </c>
      <c r="X20" s="0" t="n">
        <f aca="false">IF(OR(Ballots!F20="",'Instant Runoff'!$F$8=1),99,Ballots!F20)</f>
        <v>99</v>
      </c>
      <c r="Y20" s="0" t="n">
        <f aca="false">IF(OR(Ballots!G20="",'Instant Runoff'!$G$8=1),99,Ballots!G20)</f>
        <v>99</v>
      </c>
      <c r="Z20" s="0" t="n">
        <f aca="false">IF(OR(Ballots!H20="",'Instant Runoff'!$H$8=1),99,Ballots!H20)</f>
        <v>99</v>
      </c>
      <c r="AA20" s="0" t="n">
        <f aca="false">IF(OR(Ballots!I20="",'Instant Runoff'!$I$8=1),99,Ballots!I20)</f>
        <v>99</v>
      </c>
      <c r="AB20" s="0" t="str">
        <f aca="false">IF(MIN(T20:AA20)=99,"",MATCH(MIN(T20:AA20),T20:AA20,0))</f>
        <v/>
      </c>
      <c r="AC20" s="0" t="n">
        <f aca="false">IF(OR(Ballots!B20="",'Instant Runoff'!$B$10=1),99,Ballots!B20)</f>
        <v>99</v>
      </c>
      <c r="AD20" s="0" t="n">
        <f aca="false">IF(OR(Ballots!C20="",'Instant Runoff'!$C$10=1),99,Ballots!C20)</f>
        <v>99</v>
      </c>
      <c r="AE20" s="0" t="n">
        <f aca="false">IF(OR(Ballots!D20="",'Instant Runoff'!$D$10=1),99,Ballots!D20)</f>
        <v>99</v>
      </c>
      <c r="AF20" s="0" t="n">
        <f aca="false">IF(OR(Ballots!E20="",'Instant Runoff'!$E$10=1),99,Ballots!E20)</f>
        <v>99</v>
      </c>
      <c r="AG20" s="0" t="n">
        <f aca="false">IF(OR(Ballots!F20="",'Instant Runoff'!$F$10=1),99,Ballots!F20)</f>
        <v>99</v>
      </c>
      <c r="AH20" s="0" t="n">
        <f aca="false">IF(OR(Ballots!G20="",'Instant Runoff'!$G$10=1),99,Ballots!G20)</f>
        <v>99</v>
      </c>
      <c r="AI20" s="0" t="n">
        <f aca="false">IF(OR(Ballots!H20="",'Instant Runoff'!$H$10=1),99,Ballots!H20)</f>
        <v>99</v>
      </c>
      <c r="AJ20" s="0" t="n">
        <f aca="false">IF(OR(Ballots!I20="",'Instant Runoff'!$I$10=1),99,Ballots!I20)</f>
        <v>99</v>
      </c>
      <c r="AK20" s="0" t="str">
        <f aca="false">IF(MIN(AC20:AJ20)=99,"",MATCH(MIN(AC20:AJ20),AC20:AJ20,0))</f>
        <v/>
      </c>
      <c r="AL20" s="0" t="n">
        <f aca="false">IF(OR(Ballots!B20="",'Instant Runoff'!$B$12=1),99,Ballots!B20)</f>
        <v>99</v>
      </c>
      <c r="AM20" s="0" t="n">
        <f aca="false">IF(OR(Ballots!C20="",'Instant Runoff'!$C$12=1),99,Ballots!C20)</f>
        <v>99</v>
      </c>
      <c r="AN20" s="0" t="n">
        <f aca="false">IF(OR(Ballots!D20="",'Instant Runoff'!$D$12=1),99,Ballots!D20)</f>
        <v>99</v>
      </c>
      <c r="AO20" s="0" t="n">
        <f aca="false">IF(OR(Ballots!E20="",'Instant Runoff'!$E$12=1),99,Ballots!E20)</f>
        <v>99</v>
      </c>
      <c r="AP20" s="0" t="n">
        <f aca="false">IF(OR(Ballots!F20="",'Instant Runoff'!$F$12=1),99,Ballots!F20)</f>
        <v>99</v>
      </c>
      <c r="AQ20" s="0" t="n">
        <f aca="false">IF(OR(Ballots!G20="",'Instant Runoff'!$G$12=1),99,Ballots!G20)</f>
        <v>99</v>
      </c>
      <c r="AR20" s="0" t="n">
        <f aca="false">IF(OR(Ballots!H20="",'Instant Runoff'!$H$12=1),99,Ballots!H20)</f>
        <v>99</v>
      </c>
      <c r="AS20" s="0" t="n">
        <f aca="false">IF(OR(Ballots!I20="",'Instant Runoff'!$I$12=1),99,Ballots!I20)</f>
        <v>99</v>
      </c>
      <c r="AT20" s="0" t="str">
        <f aca="false">IF(MIN(AL20:AS20)=99,"",MATCH(MIN(AL20:AS20),AL20:AS20,0))</f>
        <v/>
      </c>
      <c r="AU20" s="0" t="n">
        <f aca="false">IF(OR(Ballots!B20="",'Instant Runoff'!$B$14=1),99,Ballots!B20)</f>
        <v>99</v>
      </c>
      <c r="AV20" s="0" t="n">
        <f aca="false">IF(OR(Ballots!C20="",'Instant Runoff'!$C$14=1),99,Ballots!C20)</f>
        <v>99</v>
      </c>
      <c r="AW20" s="0" t="n">
        <f aca="false">IF(OR(Ballots!D20="",'Instant Runoff'!$D$14=1),99,Ballots!D20)</f>
        <v>99</v>
      </c>
      <c r="AX20" s="0" t="n">
        <f aca="false">IF(OR(Ballots!E20="",'Instant Runoff'!$E$14=1),99,Ballots!E20)</f>
        <v>99</v>
      </c>
      <c r="AY20" s="0" t="n">
        <f aca="false">IF(OR(Ballots!F20="",'Instant Runoff'!$F$14=1),99,Ballots!F20)</f>
        <v>99</v>
      </c>
      <c r="AZ20" s="0" t="n">
        <f aca="false">IF(OR(Ballots!G20="",'Instant Runoff'!$G$14=1),99,Ballots!G20)</f>
        <v>99</v>
      </c>
      <c r="BA20" s="0" t="n">
        <f aca="false">IF(OR(Ballots!H20="",'Instant Runoff'!$H$14=1),99,Ballots!H20)</f>
        <v>99</v>
      </c>
      <c r="BB20" s="0" t="n">
        <f aca="false">IF(OR(Ballots!I20="",'Instant Runoff'!$I$14=1),99,Ballots!I20)</f>
        <v>99</v>
      </c>
      <c r="BC20" s="0" t="str">
        <f aca="false">IF(MIN(AU20:BB20)=99,"",MATCH(MIN(AU20:BB20),AU20:BB20,0))</f>
        <v/>
      </c>
      <c r="BD20" s="0" t="n">
        <f aca="false">IF(OR(Ballots!B20="",'Instant Runoff'!$B$16=1),99,Ballots!B20)</f>
        <v>99</v>
      </c>
      <c r="BE20" s="0" t="n">
        <f aca="false">IF(OR(Ballots!C20="",'Instant Runoff'!$C$16=1),99,Ballots!C20)</f>
        <v>99</v>
      </c>
      <c r="BF20" s="0" t="n">
        <f aca="false">IF(OR(Ballots!D20="",'Instant Runoff'!$D$16=1),99,Ballots!D20)</f>
        <v>99</v>
      </c>
      <c r="BG20" s="0" t="n">
        <f aca="false">IF(OR(Ballots!E20="",'Instant Runoff'!$E$16=1),99,Ballots!E20)</f>
        <v>99</v>
      </c>
      <c r="BH20" s="0" t="n">
        <f aca="false">IF(OR(Ballots!F20="",'Instant Runoff'!$F$16=1),99,Ballots!F20)</f>
        <v>99</v>
      </c>
      <c r="BI20" s="0" t="n">
        <f aca="false">IF(OR(Ballots!G20="",'Instant Runoff'!$G$16=1),99,Ballots!G20)</f>
        <v>99</v>
      </c>
      <c r="BJ20" s="0" t="n">
        <f aca="false">IF(OR(Ballots!H20="",'Instant Runoff'!$H$16=1),99,Ballots!H20)</f>
        <v>99</v>
      </c>
      <c r="BK20" s="0" t="n">
        <f aca="false">IF(OR(Ballots!I20="",'Instant Runoff'!$I$16=1),99,Ballots!I20)</f>
        <v>99</v>
      </c>
      <c r="BL20" s="0" t="str">
        <f aca="false">IF(MIN(BD20:BK20)=99,"",MATCH(MIN(BD20:BK20),BD20:BK20,0))</f>
        <v/>
      </c>
    </row>
    <row r="21" customFormat="false" ht="15" hidden="false" customHeight="false" outlineLevel="0" collapsed="false">
      <c r="B21" s="0" t="n">
        <f aca="false">IF(OR(Ballots!B21="",'Instant Runoff'!$B$4=1),99,Ballots!B21)</f>
        <v>99</v>
      </c>
      <c r="C21" s="0" t="n">
        <f aca="false">IF(OR(Ballots!C21="",'Instant Runoff'!$C$4=1),99,Ballots!C21)</f>
        <v>99</v>
      </c>
      <c r="D21" s="0" t="n">
        <f aca="false">IF(OR(Ballots!D21="",'Instant Runoff'!$D$4=1),99,Ballots!D21)</f>
        <v>99</v>
      </c>
      <c r="E21" s="0" t="n">
        <f aca="false">IF(OR(Ballots!E21="",'Instant Runoff'!$E$4=1),99,Ballots!E21)</f>
        <v>99</v>
      </c>
      <c r="F21" s="0" t="n">
        <f aca="false">IF(OR(Ballots!F21="",'Instant Runoff'!$F$4=1),99,Ballots!F21)</f>
        <v>99</v>
      </c>
      <c r="G21" s="0" t="n">
        <f aca="false">IF(OR(Ballots!G21="",'Instant Runoff'!$G$4=1),99,Ballots!G21)</f>
        <v>99</v>
      </c>
      <c r="H21" s="0" t="n">
        <f aca="false">IF(OR(Ballots!H21="",'Instant Runoff'!$H$4=1),99,Ballots!H21)</f>
        <v>99</v>
      </c>
      <c r="I21" s="0" t="n">
        <f aca="false">IF(OR(Ballots!I21="",'Instant Runoff'!$I$4=1),99,Ballots!I21)</f>
        <v>99</v>
      </c>
      <c r="J21" s="0" t="str">
        <f aca="false">IF(MIN(B21:I21)=99,"",MATCH(MIN(B21:I21),B21:I21,0))</f>
        <v/>
      </c>
      <c r="K21" s="0" t="n">
        <f aca="false">IF(OR(Ballots!B21="",'Instant Runoff'!$B$6=1),99,Ballots!B21)</f>
        <v>99</v>
      </c>
      <c r="L21" s="0" t="n">
        <f aca="false">IF(OR(Ballots!C21="",'Instant Runoff'!$C$6=1),99,Ballots!C21)</f>
        <v>99</v>
      </c>
      <c r="M21" s="0" t="n">
        <f aca="false">IF(OR(Ballots!D21="",'Instant Runoff'!$D$6=1),99,Ballots!D21)</f>
        <v>99</v>
      </c>
      <c r="N21" s="0" t="n">
        <f aca="false">IF(OR(Ballots!E21="",'Instant Runoff'!$E$6=1),99,Ballots!E21)</f>
        <v>99</v>
      </c>
      <c r="O21" s="0" t="n">
        <f aca="false">IF(OR(Ballots!F21="",'Instant Runoff'!$F$6=1),99,Ballots!F21)</f>
        <v>99</v>
      </c>
      <c r="P21" s="0" t="n">
        <f aca="false">IF(OR(Ballots!G21="",'Instant Runoff'!$G$6=1),99,Ballots!G21)</f>
        <v>99</v>
      </c>
      <c r="Q21" s="0" t="n">
        <f aca="false">IF(OR(Ballots!H21="",'Instant Runoff'!$H$6=1),99,Ballots!H21)</f>
        <v>99</v>
      </c>
      <c r="R21" s="0" t="n">
        <f aca="false">IF(OR(Ballots!I21="",'Instant Runoff'!$I$6=1),99,Ballots!I21)</f>
        <v>99</v>
      </c>
      <c r="S21" s="0" t="str">
        <f aca="false">IF(MIN(K21:R21)=99,"",MATCH(MIN(K21:R21),K21:R21,0))</f>
        <v/>
      </c>
      <c r="T21" s="0" t="n">
        <f aca="false">IF(OR(Ballots!B21="",'Instant Runoff'!$B$8=1),99,Ballots!B21)</f>
        <v>99</v>
      </c>
      <c r="U21" s="0" t="n">
        <f aca="false">IF(OR(Ballots!C21="",'Instant Runoff'!$C$8=1),99,Ballots!C21)</f>
        <v>99</v>
      </c>
      <c r="V21" s="0" t="n">
        <f aca="false">IF(OR(Ballots!D21="",'Instant Runoff'!$D$8=1),99,Ballots!D21)</f>
        <v>99</v>
      </c>
      <c r="W21" s="0" t="n">
        <f aca="false">IF(OR(Ballots!E21="",'Instant Runoff'!$E$8=1),99,Ballots!E21)</f>
        <v>99</v>
      </c>
      <c r="X21" s="0" t="n">
        <f aca="false">IF(OR(Ballots!F21="",'Instant Runoff'!$F$8=1),99,Ballots!F21)</f>
        <v>99</v>
      </c>
      <c r="Y21" s="0" t="n">
        <f aca="false">IF(OR(Ballots!G21="",'Instant Runoff'!$G$8=1),99,Ballots!G21)</f>
        <v>99</v>
      </c>
      <c r="Z21" s="0" t="n">
        <f aca="false">IF(OR(Ballots!H21="",'Instant Runoff'!$H$8=1),99,Ballots!H21)</f>
        <v>99</v>
      </c>
      <c r="AA21" s="0" t="n">
        <f aca="false">IF(OR(Ballots!I21="",'Instant Runoff'!$I$8=1),99,Ballots!I21)</f>
        <v>99</v>
      </c>
      <c r="AB21" s="0" t="str">
        <f aca="false">IF(MIN(T21:AA21)=99,"",MATCH(MIN(T21:AA21),T21:AA21,0))</f>
        <v/>
      </c>
      <c r="AC21" s="0" t="n">
        <f aca="false">IF(OR(Ballots!B21="",'Instant Runoff'!$B$10=1),99,Ballots!B21)</f>
        <v>99</v>
      </c>
      <c r="AD21" s="0" t="n">
        <f aca="false">IF(OR(Ballots!C21="",'Instant Runoff'!$C$10=1),99,Ballots!C21)</f>
        <v>99</v>
      </c>
      <c r="AE21" s="0" t="n">
        <f aca="false">IF(OR(Ballots!D21="",'Instant Runoff'!$D$10=1),99,Ballots!D21)</f>
        <v>99</v>
      </c>
      <c r="AF21" s="0" t="n">
        <f aca="false">IF(OR(Ballots!E21="",'Instant Runoff'!$E$10=1),99,Ballots!E21)</f>
        <v>99</v>
      </c>
      <c r="AG21" s="0" t="n">
        <f aca="false">IF(OR(Ballots!F21="",'Instant Runoff'!$F$10=1),99,Ballots!F21)</f>
        <v>99</v>
      </c>
      <c r="AH21" s="0" t="n">
        <f aca="false">IF(OR(Ballots!G21="",'Instant Runoff'!$G$10=1),99,Ballots!G21)</f>
        <v>99</v>
      </c>
      <c r="AI21" s="0" t="n">
        <f aca="false">IF(OR(Ballots!H21="",'Instant Runoff'!$H$10=1),99,Ballots!H21)</f>
        <v>99</v>
      </c>
      <c r="AJ21" s="0" t="n">
        <f aca="false">IF(OR(Ballots!I21="",'Instant Runoff'!$I$10=1),99,Ballots!I21)</f>
        <v>99</v>
      </c>
      <c r="AK21" s="0" t="str">
        <f aca="false">IF(MIN(AC21:AJ21)=99,"",MATCH(MIN(AC21:AJ21),AC21:AJ21,0))</f>
        <v/>
      </c>
      <c r="AL21" s="0" t="n">
        <f aca="false">IF(OR(Ballots!B21="",'Instant Runoff'!$B$12=1),99,Ballots!B21)</f>
        <v>99</v>
      </c>
      <c r="AM21" s="0" t="n">
        <f aca="false">IF(OR(Ballots!C21="",'Instant Runoff'!$C$12=1),99,Ballots!C21)</f>
        <v>99</v>
      </c>
      <c r="AN21" s="0" t="n">
        <f aca="false">IF(OR(Ballots!D21="",'Instant Runoff'!$D$12=1),99,Ballots!D21)</f>
        <v>99</v>
      </c>
      <c r="AO21" s="0" t="n">
        <f aca="false">IF(OR(Ballots!E21="",'Instant Runoff'!$E$12=1),99,Ballots!E21)</f>
        <v>99</v>
      </c>
      <c r="AP21" s="0" t="n">
        <f aca="false">IF(OR(Ballots!F21="",'Instant Runoff'!$F$12=1),99,Ballots!F21)</f>
        <v>99</v>
      </c>
      <c r="AQ21" s="0" t="n">
        <f aca="false">IF(OR(Ballots!G21="",'Instant Runoff'!$G$12=1),99,Ballots!G21)</f>
        <v>99</v>
      </c>
      <c r="AR21" s="0" t="n">
        <f aca="false">IF(OR(Ballots!H21="",'Instant Runoff'!$H$12=1),99,Ballots!H21)</f>
        <v>99</v>
      </c>
      <c r="AS21" s="0" t="n">
        <f aca="false">IF(OR(Ballots!I21="",'Instant Runoff'!$I$12=1),99,Ballots!I21)</f>
        <v>99</v>
      </c>
      <c r="AT21" s="0" t="str">
        <f aca="false">IF(MIN(AL21:AS21)=99,"",MATCH(MIN(AL21:AS21),AL21:AS21,0))</f>
        <v/>
      </c>
      <c r="AU21" s="0" t="n">
        <f aca="false">IF(OR(Ballots!B21="",'Instant Runoff'!$B$14=1),99,Ballots!B21)</f>
        <v>99</v>
      </c>
      <c r="AV21" s="0" t="n">
        <f aca="false">IF(OR(Ballots!C21="",'Instant Runoff'!$C$14=1),99,Ballots!C21)</f>
        <v>99</v>
      </c>
      <c r="AW21" s="0" t="n">
        <f aca="false">IF(OR(Ballots!D21="",'Instant Runoff'!$D$14=1),99,Ballots!D21)</f>
        <v>99</v>
      </c>
      <c r="AX21" s="0" t="n">
        <f aca="false">IF(OR(Ballots!E21="",'Instant Runoff'!$E$14=1),99,Ballots!E21)</f>
        <v>99</v>
      </c>
      <c r="AY21" s="0" t="n">
        <f aca="false">IF(OR(Ballots!F21="",'Instant Runoff'!$F$14=1),99,Ballots!F21)</f>
        <v>99</v>
      </c>
      <c r="AZ21" s="0" t="n">
        <f aca="false">IF(OR(Ballots!G21="",'Instant Runoff'!$G$14=1),99,Ballots!G21)</f>
        <v>99</v>
      </c>
      <c r="BA21" s="0" t="n">
        <f aca="false">IF(OR(Ballots!H21="",'Instant Runoff'!$H$14=1),99,Ballots!H21)</f>
        <v>99</v>
      </c>
      <c r="BB21" s="0" t="n">
        <f aca="false">IF(OR(Ballots!I21="",'Instant Runoff'!$I$14=1),99,Ballots!I21)</f>
        <v>99</v>
      </c>
      <c r="BC21" s="0" t="str">
        <f aca="false">IF(MIN(AU21:BB21)=99,"",MATCH(MIN(AU21:BB21),AU21:BB21,0))</f>
        <v/>
      </c>
      <c r="BD21" s="0" t="n">
        <f aca="false">IF(OR(Ballots!B21="",'Instant Runoff'!$B$16=1),99,Ballots!B21)</f>
        <v>99</v>
      </c>
      <c r="BE21" s="0" t="n">
        <f aca="false">IF(OR(Ballots!C21="",'Instant Runoff'!$C$16=1),99,Ballots!C21)</f>
        <v>99</v>
      </c>
      <c r="BF21" s="0" t="n">
        <f aca="false">IF(OR(Ballots!D21="",'Instant Runoff'!$D$16=1),99,Ballots!D21)</f>
        <v>99</v>
      </c>
      <c r="BG21" s="0" t="n">
        <f aca="false">IF(OR(Ballots!E21="",'Instant Runoff'!$E$16=1),99,Ballots!E21)</f>
        <v>99</v>
      </c>
      <c r="BH21" s="0" t="n">
        <f aca="false">IF(OR(Ballots!F21="",'Instant Runoff'!$F$16=1),99,Ballots!F21)</f>
        <v>99</v>
      </c>
      <c r="BI21" s="0" t="n">
        <f aca="false">IF(OR(Ballots!G21="",'Instant Runoff'!$G$16=1),99,Ballots!G21)</f>
        <v>99</v>
      </c>
      <c r="BJ21" s="0" t="n">
        <f aca="false">IF(OR(Ballots!H21="",'Instant Runoff'!$H$16=1),99,Ballots!H21)</f>
        <v>99</v>
      </c>
      <c r="BK21" s="0" t="n">
        <f aca="false">IF(OR(Ballots!I21="",'Instant Runoff'!$I$16=1),99,Ballots!I21)</f>
        <v>99</v>
      </c>
      <c r="BL21" s="0" t="str">
        <f aca="false">IF(MIN(BD21:BK21)=99,"",MATCH(MIN(BD21:BK21),BD21:BK21,0))</f>
        <v/>
      </c>
    </row>
    <row r="22" customFormat="false" ht="15" hidden="false" customHeight="false" outlineLevel="0" collapsed="false">
      <c r="B22" s="0" t="n">
        <f aca="false">IF(OR(Ballots!B22="",'Instant Runoff'!$B$4=1),99,Ballots!B22)</f>
        <v>99</v>
      </c>
      <c r="C22" s="0" t="n">
        <f aca="false">IF(OR(Ballots!C22="",'Instant Runoff'!$C$4=1),99,Ballots!C22)</f>
        <v>99</v>
      </c>
      <c r="D22" s="0" t="n">
        <f aca="false">IF(OR(Ballots!D22="",'Instant Runoff'!$D$4=1),99,Ballots!D22)</f>
        <v>99</v>
      </c>
      <c r="E22" s="0" t="n">
        <f aca="false">IF(OR(Ballots!E22="",'Instant Runoff'!$E$4=1),99,Ballots!E22)</f>
        <v>99</v>
      </c>
      <c r="F22" s="0" t="n">
        <f aca="false">IF(OR(Ballots!F22="",'Instant Runoff'!$F$4=1),99,Ballots!F22)</f>
        <v>99</v>
      </c>
      <c r="G22" s="0" t="n">
        <f aca="false">IF(OR(Ballots!G22="",'Instant Runoff'!$G$4=1),99,Ballots!G22)</f>
        <v>99</v>
      </c>
      <c r="H22" s="0" t="n">
        <f aca="false">IF(OR(Ballots!H22="",'Instant Runoff'!$H$4=1),99,Ballots!H22)</f>
        <v>99</v>
      </c>
      <c r="I22" s="0" t="n">
        <f aca="false">IF(OR(Ballots!I22="",'Instant Runoff'!$I$4=1),99,Ballots!I22)</f>
        <v>99</v>
      </c>
      <c r="J22" s="0" t="str">
        <f aca="false">IF(MIN(B22:I22)=99,"",MATCH(MIN(B22:I22),B22:I22,0))</f>
        <v/>
      </c>
      <c r="K22" s="0" t="n">
        <f aca="false">IF(OR(Ballots!B22="",'Instant Runoff'!$B$6=1),99,Ballots!B22)</f>
        <v>99</v>
      </c>
      <c r="L22" s="0" t="n">
        <f aca="false">IF(OR(Ballots!C22="",'Instant Runoff'!$C$6=1),99,Ballots!C22)</f>
        <v>99</v>
      </c>
      <c r="M22" s="0" t="n">
        <f aca="false">IF(OR(Ballots!D22="",'Instant Runoff'!$D$6=1),99,Ballots!D22)</f>
        <v>99</v>
      </c>
      <c r="N22" s="0" t="n">
        <f aca="false">IF(OR(Ballots!E22="",'Instant Runoff'!$E$6=1),99,Ballots!E22)</f>
        <v>99</v>
      </c>
      <c r="O22" s="0" t="n">
        <f aca="false">IF(OR(Ballots!F22="",'Instant Runoff'!$F$6=1),99,Ballots!F22)</f>
        <v>99</v>
      </c>
      <c r="P22" s="0" t="n">
        <f aca="false">IF(OR(Ballots!G22="",'Instant Runoff'!$G$6=1),99,Ballots!G22)</f>
        <v>99</v>
      </c>
      <c r="Q22" s="0" t="n">
        <f aca="false">IF(OR(Ballots!H22="",'Instant Runoff'!$H$6=1),99,Ballots!H22)</f>
        <v>99</v>
      </c>
      <c r="R22" s="0" t="n">
        <f aca="false">IF(OR(Ballots!I22="",'Instant Runoff'!$I$6=1),99,Ballots!I22)</f>
        <v>99</v>
      </c>
      <c r="S22" s="0" t="str">
        <f aca="false">IF(MIN(K22:R22)=99,"",MATCH(MIN(K22:R22),K22:R22,0))</f>
        <v/>
      </c>
      <c r="T22" s="0" t="n">
        <f aca="false">IF(OR(Ballots!B22="",'Instant Runoff'!$B$8=1),99,Ballots!B22)</f>
        <v>99</v>
      </c>
      <c r="U22" s="0" t="n">
        <f aca="false">IF(OR(Ballots!C22="",'Instant Runoff'!$C$8=1),99,Ballots!C22)</f>
        <v>99</v>
      </c>
      <c r="V22" s="0" t="n">
        <f aca="false">IF(OR(Ballots!D22="",'Instant Runoff'!$D$8=1),99,Ballots!D22)</f>
        <v>99</v>
      </c>
      <c r="W22" s="0" t="n">
        <f aca="false">IF(OR(Ballots!E22="",'Instant Runoff'!$E$8=1),99,Ballots!E22)</f>
        <v>99</v>
      </c>
      <c r="X22" s="0" t="n">
        <f aca="false">IF(OR(Ballots!F22="",'Instant Runoff'!$F$8=1),99,Ballots!F22)</f>
        <v>99</v>
      </c>
      <c r="Y22" s="0" t="n">
        <f aca="false">IF(OR(Ballots!G22="",'Instant Runoff'!$G$8=1),99,Ballots!G22)</f>
        <v>99</v>
      </c>
      <c r="Z22" s="0" t="n">
        <f aca="false">IF(OR(Ballots!H22="",'Instant Runoff'!$H$8=1),99,Ballots!H22)</f>
        <v>99</v>
      </c>
      <c r="AA22" s="0" t="n">
        <f aca="false">IF(OR(Ballots!I22="",'Instant Runoff'!$I$8=1),99,Ballots!I22)</f>
        <v>99</v>
      </c>
      <c r="AB22" s="0" t="str">
        <f aca="false">IF(MIN(T22:AA22)=99,"",MATCH(MIN(T22:AA22),T22:AA22,0))</f>
        <v/>
      </c>
      <c r="AC22" s="0" t="n">
        <f aca="false">IF(OR(Ballots!B22="",'Instant Runoff'!$B$10=1),99,Ballots!B22)</f>
        <v>99</v>
      </c>
      <c r="AD22" s="0" t="n">
        <f aca="false">IF(OR(Ballots!C22="",'Instant Runoff'!$C$10=1),99,Ballots!C22)</f>
        <v>99</v>
      </c>
      <c r="AE22" s="0" t="n">
        <f aca="false">IF(OR(Ballots!D22="",'Instant Runoff'!$D$10=1),99,Ballots!D22)</f>
        <v>99</v>
      </c>
      <c r="AF22" s="0" t="n">
        <f aca="false">IF(OR(Ballots!E22="",'Instant Runoff'!$E$10=1),99,Ballots!E22)</f>
        <v>99</v>
      </c>
      <c r="AG22" s="0" t="n">
        <f aca="false">IF(OR(Ballots!F22="",'Instant Runoff'!$F$10=1),99,Ballots!F22)</f>
        <v>99</v>
      </c>
      <c r="AH22" s="0" t="n">
        <f aca="false">IF(OR(Ballots!G22="",'Instant Runoff'!$G$10=1),99,Ballots!G22)</f>
        <v>99</v>
      </c>
      <c r="AI22" s="0" t="n">
        <f aca="false">IF(OR(Ballots!H22="",'Instant Runoff'!$H$10=1),99,Ballots!H22)</f>
        <v>99</v>
      </c>
      <c r="AJ22" s="0" t="n">
        <f aca="false">IF(OR(Ballots!I22="",'Instant Runoff'!$I$10=1),99,Ballots!I22)</f>
        <v>99</v>
      </c>
      <c r="AK22" s="0" t="str">
        <f aca="false">IF(MIN(AC22:AJ22)=99,"",MATCH(MIN(AC22:AJ22),AC22:AJ22,0))</f>
        <v/>
      </c>
      <c r="AL22" s="0" t="n">
        <f aca="false">IF(OR(Ballots!B22="",'Instant Runoff'!$B$12=1),99,Ballots!B22)</f>
        <v>99</v>
      </c>
      <c r="AM22" s="0" t="n">
        <f aca="false">IF(OR(Ballots!C22="",'Instant Runoff'!$C$12=1),99,Ballots!C22)</f>
        <v>99</v>
      </c>
      <c r="AN22" s="0" t="n">
        <f aca="false">IF(OR(Ballots!D22="",'Instant Runoff'!$D$12=1),99,Ballots!D22)</f>
        <v>99</v>
      </c>
      <c r="AO22" s="0" t="n">
        <f aca="false">IF(OR(Ballots!E22="",'Instant Runoff'!$E$12=1),99,Ballots!E22)</f>
        <v>99</v>
      </c>
      <c r="AP22" s="0" t="n">
        <f aca="false">IF(OR(Ballots!F22="",'Instant Runoff'!$F$12=1),99,Ballots!F22)</f>
        <v>99</v>
      </c>
      <c r="AQ22" s="0" t="n">
        <f aca="false">IF(OR(Ballots!G22="",'Instant Runoff'!$G$12=1),99,Ballots!G22)</f>
        <v>99</v>
      </c>
      <c r="AR22" s="0" t="n">
        <f aca="false">IF(OR(Ballots!H22="",'Instant Runoff'!$H$12=1),99,Ballots!H22)</f>
        <v>99</v>
      </c>
      <c r="AS22" s="0" t="n">
        <f aca="false">IF(OR(Ballots!I22="",'Instant Runoff'!$I$12=1),99,Ballots!I22)</f>
        <v>99</v>
      </c>
      <c r="AT22" s="0" t="str">
        <f aca="false">IF(MIN(AL22:AS22)=99,"",MATCH(MIN(AL22:AS22),AL22:AS22,0))</f>
        <v/>
      </c>
      <c r="AU22" s="0" t="n">
        <f aca="false">IF(OR(Ballots!B22="",'Instant Runoff'!$B$14=1),99,Ballots!B22)</f>
        <v>99</v>
      </c>
      <c r="AV22" s="0" t="n">
        <f aca="false">IF(OR(Ballots!C22="",'Instant Runoff'!$C$14=1),99,Ballots!C22)</f>
        <v>99</v>
      </c>
      <c r="AW22" s="0" t="n">
        <f aca="false">IF(OR(Ballots!D22="",'Instant Runoff'!$D$14=1),99,Ballots!D22)</f>
        <v>99</v>
      </c>
      <c r="AX22" s="0" t="n">
        <f aca="false">IF(OR(Ballots!E22="",'Instant Runoff'!$E$14=1),99,Ballots!E22)</f>
        <v>99</v>
      </c>
      <c r="AY22" s="0" t="n">
        <f aca="false">IF(OR(Ballots!F22="",'Instant Runoff'!$F$14=1),99,Ballots!F22)</f>
        <v>99</v>
      </c>
      <c r="AZ22" s="0" t="n">
        <f aca="false">IF(OR(Ballots!G22="",'Instant Runoff'!$G$14=1),99,Ballots!G22)</f>
        <v>99</v>
      </c>
      <c r="BA22" s="0" t="n">
        <f aca="false">IF(OR(Ballots!H22="",'Instant Runoff'!$H$14=1),99,Ballots!H22)</f>
        <v>99</v>
      </c>
      <c r="BB22" s="0" t="n">
        <f aca="false">IF(OR(Ballots!I22="",'Instant Runoff'!$I$14=1),99,Ballots!I22)</f>
        <v>99</v>
      </c>
      <c r="BC22" s="0" t="str">
        <f aca="false">IF(MIN(AU22:BB22)=99,"",MATCH(MIN(AU22:BB22),AU22:BB22,0))</f>
        <v/>
      </c>
      <c r="BD22" s="0" t="n">
        <f aca="false">IF(OR(Ballots!B22="",'Instant Runoff'!$B$16=1),99,Ballots!B22)</f>
        <v>99</v>
      </c>
      <c r="BE22" s="0" t="n">
        <f aca="false">IF(OR(Ballots!C22="",'Instant Runoff'!$C$16=1),99,Ballots!C22)</f>
        <v>99</v>
      </c>
      <c r="BF22" s="0" t="n">
        <f aca="false">IF(OR(Ballots!D22="",'Instant Runoff'!$D$16=1),99,Ballots!D22)</f>
        <v>99</v>
      </c>
      <c r="BG22" s="0" t="n">
        <f aca="false">IF(OR(Ballots!E22="",'Instant Runoff'!$E$16=1),99,Ballots!E22)</f>
        <v>99</v>
      </c>
      <c r="BH22" s="0" t="n">
        <f aca="false">IF(OR(Ballots!F22="",'Instant Runoff'!$F$16=1),99,Ballots!F22)</f>
        <v>99</v>
      </c>
      <c r="BI22" s="0" t="n">
        <f aca="false">IF(OR(Ballots!G22="",'Instant Runoff'!$G$16=1),99,Ballots!G22)</f>
        <v>99</v>
      </c>
      <c r="BJ22" s="0" t="n">
        <f aca="false">IF(OR(Ballots!H22="",'Instant Runoff'!$H$16=1),99,Ballots!H22)</f>
        <v>99</v>
      </c>
      <c r="BK22" s="0" t="n">
        <f aca="false">IF(OR(Ballots!I22="",'Instant Runoff'!$I$16=1),99,Ballots!I22)</f>
        <v>99</v>
      </c>
      <c r="BL22" s="0" t="str">
        <f aca="false">IF(MIN(BD22:BK22)=99,"",MATCH(MIN(BD22:BK22),BD22:BK22,0))</f>
        <v/>
      </c>
    </row>
    <row r="23" customFormat="false" ht="15" hidden="false" customHeight="false" outlineLevel="0" collapsed="false">
      <c r="B23" s="0" t="n">
        <f aca="false">IF(OR(Ballots!B23="",'Instant Runoff'!$B$4=1),99,Ballots!B23)</f>
        <v>99</v>
      </c>
      <c r="C23" s="0" t="n">
        <f aca="false">IF(OR(Ballots!C23="",'Instant Runoff'!$C$4=1),99,Ballots!C23)</f>
        <v>99</v>
      </c>
      <c r="D23" s="0" t="n">
        <f aca="false">IF(OR(Ballots!D23="",'Instant Runoff'!$D$4=1),99,Ballots!D23)</f>
        <v>99</v>
      </c>
      <c r="E23" s="0" t="n">
        <f aca="false">IF(OR(Ballots!E23="",'Instant Runoff'!$E$4=1),99,Ballots!E23)</f>
        <v>99</v>
      </c>
      <c r="F23" s="0" t="n">
        <f aca="false">IF(OR(Ballots!F23="",'Instant Runoff'!$F$4=1),99,Ballots!F23)</f>
        <v>99</v>
      </c>
      <c r="G23" s="0" t="n">
        <f aca="false">IF(OR(Ballots!G23="",'Instant Runoff'!$G$4=1),99,Ballots!G23)</f>
        <v>99</v>
      </c>
      <c r="H23" s="0" t="n">
        <f aca="false">IF(OR(Ballots!H23="",'Instant Runoff'!$H$4=1),99,Ballots!H23)</f>
        <v>99</v>
      </c>
      <c r="I23" s="0" t="n">
        <f aca="false">IF(OR(Ballots!I23="",'Instant Runoff'!$I$4=1),99,Ballots!I23)</f>
        <v>99</v>
      </c>
      <c r="J23" s="0" t="str">
        <f aca="false">IF(MIN(B23:I23)=99,"",MATCH(MIN(B23:I23),B23:I23,0))</f>
        <v/>
      </c>
      <c r="K23" s="0" t="n">
        <f aca="false">IF(OR(Ballots!B23="",'Instant Runoff'!$B$6=1),99,Ballots!B23)</f>
        <v>99</v>
      </c>
      <c r="L23" s="0" t="n">
        <f aca="false">IF(OR(Ballots!C23="",'Instant Runoff'!$C$6=1),99,Ballots!C23)</f>
        <v>99</v>
      </c>
      <c r="M23" s="0" t="n">
        <f aca="false">IF(OR(Ballots!D23="",'Instant Runoff'!$D$6=1),99,Ballots!D23)</f>
        <v>99</v>
      </c>
      <c r="N23" s="0" t="n">
        <f aca="false">IF(OR(Ballots!E23="",'Instant Runoff'!$E$6=1),99,Ballots!E23)</f>
        <v>99</v>
      </c>
      <c r="O23" s="0" t="n">
        <f aca="false">IF(OR(Ballots!F23="",'Instant Runoff'!$F$6=1),99,Ballots!F23)</f>
        <v>99</v>
      </c>
      <c r="P23" s="0" t="n">
        <f aca="false">IF(OR(Ballots!G23="",'Instant Runoff'!$G$6=1),99,Ballots!G23)</f>
        <v>99</v>
      </c>
      <c r="Q23" s="0" t="n">
        <f aca="false">IF(OR(Ballots!H23="",'Instant Runoff'!$H$6=1),99,Ballots!H23)</f>
        <v>99</v>
      </c>
      <c r="R23" s="0" t="n">
        <f aca="false">IF(OR(Ballots!I23="",'Instant Runoff'!$I$6=1),99,Ballots!I23)</f>
        <v>99</v>
      </c>
      <c r="S23" s="0" t="str">
        <f aca="false">IF(MIN(K23:R23)=99,"",MATCH(MIN(K23:R23),K23:R23,0))</f>
        <v/>
      </c>
      <c r="T23" s="0" t="n">
        <f aca="false">IF(OR(Ballots!B23="",'Instant Runoff'!$B$8=1),99,Ballots!B23)</f>
        <v>99</v>
      </c>
      <c r="U23" s="0" t="n">
        <f aca="false">IF(OR(Ballots!C23="",'Instant Runoff'!$C$8=1),99,Ballots!C23)</f>
        <v>99</v>
      </c>
      <c r="V23" s="0" t="n">
        <f aca="false">IF(OR(Ballots!D23="",'Instant Runoff'!$D$8=1),99,Ballots!D23)</f>
        <v>99</v>
      </c>
      <c r="W23" s="0" t="n">
        <f aca="false">IF(OR(Ballots!E23="",'Instant Runoff'!$E$8=1),99,Ballots!E23)</f>
        <v>99</v>
      </c>
      <c r="X23" s="0" t="n">
        <f aca="false">IF(OR(Ballots!F23="",'Instant Runoff'!$F$8=1),99,Ballots!F23)</f>
        <v>99</v>
      </c>
      <c r="Y23" s="0" t="n">
        <f aca="false">IF(OR(Ballots!G23="",'Instant Runoff'!$G$8=1),99,Ballots!G23)</f>
        <v>99</v>
      </c>
      <c r="Z23" s="0" t="n">
        <f aca="false">IF(OR(Ballots!H23="",'Instant Runoff'!$H$8=1),99,Ballots!H23)</f>
        <v>99</v>
      </c>
      <c r="AA23" s="0" t="n">
        <f aca="false">IF(OR(Ballots!I23="",'Instant Runoff'!$I$8=1),99,Ballots!I23)</f>
        <v>99</v>
      </c>
      <c r="AB23" s="0" t="str">
        <f aca="false">IF(MIN(T23:AA23)=99,"",MATCH(MIN(T23:AA23),T23:AA23,0))</f>
        <v/>
      </c>
      <c r="AC23" s="0" t="n">
        <f aca="false">IF(OR(Ballots!B23="",'Instant Runoff'!$B$10=1),99,Ballots!B23)</f>
        <v>99</v>
      </c>
      <c r="AD23" s="0" t="n">
        <f aca="false">IF(OR(Ballots!C23="",'Instant Runoff'!$C$10=1),99,Ballots!C23)</f>
        <v>99</v>
      </c>
      <c r="AE23" s="0" t="n">
        <f aca="false">IF(OR(Ballots!D23="",'Instant Runoff'!$D$10=1),99,Ballots!D23)</f>
        <v>99</v>
      </c>
      <c r="AF23" s="0" t="n">
        <f aca="false">IF(OR(Ballots!E23="",'Instant Runoff'!$E$10=1),99,Ballots!E23)</f>
        <v>99</v>
      </c>
      <c r="AG23" s="0" t="n">
        <f aca="false">IF(OR(Ballots!F23="",'Instant Runoff'!$F$10=1),99,Ballots!F23)</f>
        <v>99</v>
      </c>
      <c r="AH23" s="0" t="n">
        <f aca="false">IF(OR(Ballots!G23="",'Instant Runoff'!$G$10=1),99,Ballots!G23)</f>
        <v>99</v>
      </c>
      <c r="AI23" s="0" t="n">
        <f aca="false">IF(OR(Ballots!H23="",'Instant Runoff'!$H$10=1),99,Ballots!H23)</f>
        <v>99</v>
      </c>
      <c r="AJ23" s="0" t="n">
        <f aca="false">IF(OR(Ballots!I23="",'Instant Runoff'!$I$10=1),99,Ballots!I23)</f>
        <v>99</v>
      </c>
      <c r="AK23" s="0" t="str">
        <f aca="false">IF(MIN(AC23:AJ23)=99,"",MATCH(MIN(AC23:AJ23),AC23:AJ23,0))</f>
        <v/>
      </c>
      <c r="AL23" s="0" t="n">
        <f aca="false">IF(OR(Ballots!B23="",'Instant Runoff'!$B$12=1),99,Ballots!B23)</f>
        <v>99</v>
      </c>
      <c r="AM23" s="0" t="n">
        <f aca="false">IF(OR(Ballots!C23="",'Instant Runoff'!$C$12=1),99,Ballots!C23)</f>
        <v>99</v>
      </c>
      <c r="AN23" s="0" t="n">
        <f aca="false">IF(OR(Ballots!D23="",'Instant Runoff'!$D$12=1),99,Ballots!D23)</f>
        <v>99</v>
      </c>
      <c r="AO23" s="0" t="n">
        <f aca="false">IF(OR(Ballots!E23="",'Instant Runoff'!$E$12=1),99,Ballots!E23)</f>
        <v>99</v>
      </c>
      <c r="AP23" s="0" t="n">
        <f aca="false">IF(OR(Ballots!F23="",'Instant Runoff'!$F$12=1),99,Ballots!F23)</f>
        <v>99</v>
      </c>
      <c r="AQ23" s="0" t="n">
        <f aca="false">IF(OR(Ballots!G23="",'Instant Runoff'!$G$12=1),99,Ballots!G23)</f>
        <v>99</v>
      </c>
      <c r="AR23" s="0" t="n">
        <f aca="false">IF(OR(Ballots!H23="",'Instant Runoff'!$H$12=1),99,Ballots!H23)</f>
        <v>99</v>
      </c>
      <c r="AS23" s="0" t="n">
        <f aca="false">IF(OR(Ballots!I23="",'Instant Runoff'!$I$12=1),99,Ballots!I23)</f>
        <v>99</v>
      </c>
      <c r="AT23" s="0" t="str">
        <f aca="false">IF(MIN(AL23:AS23)=99,"",MATCH(MIN(AL23:AS23),AL23:AS23,0))</f>
        <v/>
      </c>
      <c r="AU23" s="0" t="n">
        <f aca="false">IF(OR(Ballots!B23="",'Instant Runoff'!$B$14=1),99,Ballots!B23)</f>
        <v>99</v>
      </c>
      <c r="AV23" s="0" t="n">
        <f aca="false">IF(OR(Ballots!C23="",'Instant Runoff'!$C$14=1),99,Ballots!C23)</f>
        <v>99</v>
      </c>
      <c r="AW23" s="0" t="n">
        <f aca="false">IF(OR(Ballots!D23="",'Instant Runoff'!$D$14=1),99,Ballots!D23)</f>
        <v>99</v>
      </c>
      <c r="AX23" s="0" t="n">
        <f aca="false">IF(OR(Ballots!E23="",'Instant Runoff'!$E$14=1),99,Ballots!E23)</f>
        <v>99</v>
      </c>
      <c r="AY23" s="0" t="n">
        <f aca="false">IF(OR(Ballots!F23="",'Instant Runoff'!$F$14=1),99,Ballots!F23)</f>
        <v>99</v>
      </c>
      <c r="AZ23" s="0" t="n">
        <f aca="false">IF(OR(Ballots!G23="",'Instant Runoff'!$G$14=1),99,Ballots!G23)</f>
        <v>99</v>
      </c>
      <c r="BA23" s="0" t="n">
        <f aca="false">IF(OR(Ballots!H23="",'Instant Runoff'!$H$14=1),99,Ballots!H23)</f>
        <v>99</v>
      </c>
      <c r="BB23" s="0" t="n">
        <f aca="false">IF(OR(Ballots!I23="",'Instant Runoff'!$I$14=1),99,Ballots!I23)</f>
        <v>99</v>
      </c>
      <c r="BC23" s="0" t="str">
        <f aca="false">IF(MIN(AU23:BB23)=99,"",MATCH(MIN(AU23:BB23),AU23:BB23,0))</f>
        <v/>
      </c>
      <c r="BD23" s="0" t="n">
        <f aca="false">IF(OR(Ballots!B23="",'Instant Runoff'!$B$16=1),99,Ballots!B23)</f>
        <v>99</v>
      </c>
      <c r="BE23" s="0" t="n">
        <f aca="false">IF(OR(Ballots!C23="",'Instant Runoff'!$C$16=1),99,Ballots!C23)</f>
        <v>99</v>
      </c>
      <c r="BF23" s="0" t="n">
        <f aca="false">IF(OR(Ballots!D23="",'Instant Runoff'!$D$16=1),99,Ballots!D23)</f>
        <v>99</v>
      </c>
      <c r="BG23" s="0" t="n">
        <f aca="false">IF(OR(Ballots!E23="",'Instant Runoff'!$E$16=1),99,Ballots!E23)</f>
        <v>99</v>
      </c>
      <c r="BH23" s="0" t="n">
        <f aca="false">IF(OR(Ballots!F23="",'Instant Runoff'!$F$16=1),99,Ballots!F23)</f>
        <v>99</v>
      </c>
      <c r="BI23" s="0" t="n">
        <f aca="false">IF(OR(Ballots!G23="",'Instant Runoff'!$G$16=1),99,Ballots!G23)</f>
        <v>99</v>
      </c>
      <c r="BJ23" s="0" t="n">
        <f aca="false">IF(OR(Ballots!H23="",'Instant Runoff'!$H$16=1),99,Ballots!H23)</f>
        <v>99</v>
      </c>
      <c r="BK23" s="0" t="n">
        <f aca="false">IF(OR(Ballots!I23="",'Instant Runoff'!$I$16=1),99,Ballots!I23)</f>
        <v>99</v>
      </c>
      <c r="BL23" s="0" t="str">
        <f aca="false">IF(MIN(BD23:BK23)=99,"",MATCH(MIN(BD23:BK23),BD23:BK23,0))</f>
        <v/>
      </c>
    </row>
    <row r="24" customFormat="false" ht="15" hidden="false" customHeight="false" outlineLevel="0" collapsed="false">
      <c r="B24" s="0" t="n">
        <f aca="false">IF(OR(Ballots!B24="",'Instant Runoff'!$B$4=1),99,Ballots!B24)</f>
        <v>99</v>
      </c>
      <c r="C24" s="0" t="n">
        <f aca="false">IF(OR(Ballots!C24="",'Instant Runoff'!$C$4=1),99,Ballots!C24)</f>
        <v>99</v>
      </c>
      <c r="D24" s="0" t="n">
        <f aca="false">IF(OR(Ballots!D24="",'Instant Runoff'!$D$4=1),99,Ballots!D24)</f>
        <v>99</v>
      </c>
      <c r="E24" s="0" t="n">
        <f aca="false">IF(OR(Ballots!E24="",'Instant Runoff'!$E$4=1),99,Ballots!E24)</f>
        <v>99</v>
      </c>
      <c r="F24" s="0" t="n">
        <f aca="false">IF(OR(Ballots!F24="",'Instant Runoff'!$F$4=1),99,Ballots!F24)</f>
        <v>99</v>
      </c>
      <c r="G24" s="0" t="n">
        <f aca="false">IF(OR(Ballots!G24="",'Instant Runoff'!$G$4=1),99,Ballots!G24)</f>
        <v>99</v>
      </c>
      <c r="H24" s="0" t="n">
        <f aca="false">IF(OR(Ballots!H24="",'Instant Runoff'!$H$4=1),99,Ballots!H24)</f>
        <v>99</v>
      </c>
      <c r="I24" s="0" t="n">
        <f aca="false">IF(OR(Ballots!I24="",'Instant Runoff'!$I$4=1),99,Ballots!I24)</f>
        <v>99</v>
      </c>
      <c r="J24" s="0" t="str">
        <f aca="false">IF(MIN(B24:I24)=99,"",MATCH(MIN(B24:I24),B24:I24,0))</f>
        <v/>
      </c>
      <c r="K24" s="0" t="n">
        <f aca="false">IF(OR(Ballots!B24="",'Instant Runoff'!$B$6=1),99,Ballots!B24)</f>
        <v>99</v>
      </c>
      <c r="L24" s="0" t="n">
        <f aca="false">IF(OR(Ballots!C24="",'Instant Runoff'!$C$6=1),99,Ballots!C24)</f>
        <v>99</v>
      </c>
      <c r="M24" s="0" t="n">
        <f aca="false">IF(OR(Ballots!D24="",'Instant Runoff'!$D$6=1),99,Ballots!D24)</f>
        <v>99</v>
      </c>
      <c r="N24" s="0" t="n">
        <f aca="false">IF(OR(Ballots!E24="",'Instant Runoff'!$E$6=1),99,Ballots!E24)</f>
        <v>99</v>
      </c>
      <c r="O24" s="0" t="n">
        <f aca="false">IF(OR(Ballots!F24="",'Instant Runoff'!$F$6=1),99,Ballots!F24)</f>
        <v>99</v>
      </c>
      <c r="P24" s="0" t="n">
        <f aca="false">IF(OR(Ballots!G24="",'Instant Runoff'!$G$6=1),99,Ballots!G24)</f>
        <v>99</v>
      </c>
      <c r="Q24" s="0" t="n">
        <f aca="false">IF(OR(Ballots!H24="",'Instant Runoff'!$H$6=1),99,Ballots!H24)</f>
        <v>99</v>
      </c>
      <c r="R24" s="0" t="n">
        <f aca="false">IF(OR(Ballots!I24="",'Instant Runoff'!$I$6=1),99,Ballots!I24)</f>
        <v>99</v>
      </c>
      <c r="S24" s="0" t="str">
        <f aca="false">IF(MIN(K24:R24)=99,"",MATCH(MIN(K24:R24),K24:R24,0))</f>
        <v/>
      </c>
      <c r="T24" s="0" t="n">
        <f aca="false">IF(OR(Ballots!B24="",'Instant Runoff'!$B$8=1),99,Ballots!B24)</f>
        <v>99</v>
      </c>
      <c r="U24" s="0" t="n">
        <f aca="false">IF(OR(Ballots!C24="",'Instant Runoff'!$C$8=1),99,Ballots!C24)</f>
        <v>99</v>
      </c>
      <c r="V24" s="0" t="n">
        <f aca="false">IF(OR(Ballots!D24="",'Instant Runoff'!$D$8=1),99,Ballots!D24)</f>
        <v>99</v>
      </c>
      <c r="W24" s="0" t="n">
        <f aca="false">IF(OR(Ballots!E24="",'Instant Runoff'!$E$8=1),99,Ballots!E24)</f>
        <v>99</v>
      </c>
      <c r="X24" s="0" t="n">
        <f aca="false">IF(OR(Ballots!F24="",'Instant Runoff'!$F$8=1),99,Ballots!F24)</f>
        <v>99</v>
      </c>
      <c r="Y24" s="0" t="n">
        <f aca="false">IF(OR(Ballots!G24="",'Instant Runoff'!$G$8=1),99,Ballots!G24)</f>
        <v>99</v>
      </c>
      <c r="Z24" s="0" t="n">
        <f aca="false">IF(OR(Ballots!H24="",'Instant Runoff'!$H$8=1),99,Ballots!H24)</f>
        <v>99</v>
      </c>
      <c r="AA24" s="0" t="n">
        <f aca="false">IF(OR(Ballots!I24="",'Instant Runoff'!$I$8=1),99,Ballots!I24)</f>
        <v>99</v>
      </c>
      <c r="AB24" s="0" t="str">
        <f aca="false">IF(MIN(T24:AA24)=99,"",MATCH(MIN(T24:AA24),T24:AA24,0))</f>
        <v/>
      </c>
      <c r="AC24" s="0" t="n">
        <f aca="false">IF(OR(Ballots!B24="",'Instant Runoff'!$B$10=1),99,Ballots!B24)</f>
        <v>99</v>
      </c>
      <c r="AD24" s="0" t="n">
        <f aca="false">IF(OR(Ballots!C24="",'Instant Runoff'!$C$10=1),99,Ballots!C24)</f>
        <v>99</v>
      </c>
      <c r="AE24" s="0" t="n">
        <f aca="false">IF(OR(Ballots!D24="",'Instant Runoff'!$D$10=1),99,Ballots!D24)</f>
        <v>99</v>
      </c>
      <c r="AF24" s="0" t="n">
        <f aca="false">IF(OR(Ballots!E24="",'Instant Runoff'!$E$10=1),99,Ballots!E24)</f>
        <v>99</v>
      </c>
      <c r="AG24" s="0" t="n">
        <f aca="false">IF(OR(Ballots!F24="",'Instant Runoff'!$F$10=1),99,Ballots!F24)</f>
        <v>99</v>
      </c>
      <c r="AH24" s="0" t="n">
        <f aca="false">IF(OR(Ballots!G24="",'Instant Runoff'!$G$10=1),99,Ballots!G24)</f>
        <v>99</v>
      </c>
      <c r="AI24" s="0" t="n">
        <f aca="false">IF(OR(Ballots!H24="",'Instant Runoff'!$H$10=1),99,Ballots!H24)</f>
        <v>99</v>
      </c>
      <c r="AJ24" s="0" t="n">
        <f aca="false">IF(OR(Ballots!I24="",'Instant Runoff'!$I$10=1),99,Ballots!I24)</f>
        <v>99</v>
      </c>
      <c r="AK24" s="0" t="str">
        <f aca="false">IF(MIN(AC24:AJ24)=99,"",MATCH(MIN(AC24:AJ24),AC24:AJ24,0))</f>
        <v/>
      </c>
      <c r="AL24" s="0" t="n">
        <f aca="false">IF(OR(Ballots!B24="",'Instant Runoff'!$B$12=1),99,Ballots!B24)</f>
        <v>99</v>
      </c>
      <c r="AM24" s="0" t="n">
        <f aca="false">IF(OR(Ballots!C24="",'Instant Runoff'!$C$12=1),99,Ballots!C24)</f>
        <v>99</v>
      </c>
      <c r="AN24" s="0" t="n">
        <f aca="false">IF(OR(Ballots!D24="",'Instant Runoff'!$D$12=1),99,Ballots!D24)</f>
        <v>99</v>
      </c>
      <c r="AO24" s="0" t="n">
        <f aca="false">IF(OR(Ballots!E24="",'Instant Runoff'!$E$12=1),99,Ballots!E24)</f>
        <v>99</v>
      </c>
      <c r="AP24" s="0" t="n">
        <f aca="false">IF(OR(Ballots!F24="",'Instant Runoff'!$F$12=1),99,Ballots!F24)</f>
        <v>99</v>
      </c>
      <c r="AQ24" s="0" t="n">
        <f aca="false">IF(OR(Ballots!G24="",'Instant Runoff'!$G$12=1),99,Ballots!G24)</f>
        <v>99</v>
      </c>
      <c r="AR24" s="0" t="n">
        <f aca="false">IF(OR(Ballots!H24="",'Instant Runoff'!$H$12=1),99,Ballots!H24)</f>
        <v>99</v>
      </c>
      <c r="AS24" s="0" t="n">
        <f aca="false">IF(OR(Ballots!I24="",'Instant Runoff'!$I$12=1),99,Ballots!I24)</f>
        <v>99</v>
      </c>
      <c r="AT24" s="0" t="str">
        <f aca="false">IF(MIN(AL24:AS24)=99,"",MATCH(MIN(AL24:AS24),AL24:AS24,0))</f>
        <v/>
      </c>
      <c r="AU24" s="0" t="n">
        <f aca="false">IF(OR(Ballots!B24="",'Instant Runoff'!$B$14=1),99,Ballots!B24)</f>
        <v>99</v>
      </c>
      <c r="AV24" s="0" t="n">
        <f aca="false">IF(OR(Ballots!C24="",'Instant Runoff'!$C$14=1),99,Ballots!C24)</f>
        <v>99</v>
      </c>
      <c r="AW24" s="0" t="n">
        <f aca="false">IF(OR(Ballots!D24="",'Instant Runoff'!$D$14=1),99,Ballots!D24)</f>
        <v>99</v>
      </c>
      <c r="AX24" s="0" t="n">
        <f aca="false">IF(OR(Ballots!E24="",'Instant Runoff'!$E$14=1),99,Ballots!E24)</f>
        <v>99</v>
      </c>
      <c r="AY24" s="0" t="n">
        <f aca="false">IF(OR(Ballots!F24="",'Instant Runoff'!$F$14=1),99,Ballots!F24)</f>
        <v>99</v>
      </c>
      <c r="AZ24" s="0" t="n">
        <f aca="false">IF(OR(Ballots!G24="",'Instant Runoff'!$G$14=1),99,Ballots!G24)</f>
        <v>99</v>
      </c>
      <c r="BA24" s="0" t="n">
        <f aca="false">IF(OR(Ballots!H24="",'Instant Runoff'!$H$14=1),99,Ballots!H24)</f>
        <v>99</v>
      </c>
      <c r="BB24" s="0" t="n">
        <f aca="false">IF(OR(Ballots!I24="",'Instant Runoff'!$I$14=1),99,Ballots!I24)</f>
        <v>99</v>
      </c>
      <c r="BC24" s="0" t="str">
        <f aca="false">IF(MIN(AU24:BB24)=99,"",MATCH(MIN(AU24:BB24),AU24:BB24,0))</f>
        <v/>
      </c>
      <c r="BD24" s="0" t="n">
        <f aca="false">IF(OR(Ballots!B24="",'Instant Runoff'!$B$16=1),99,Ballots!B24)</f>
        <v>99</v>
      </c>
      <c r="BE24" s="0" t="n">
        <f aca="false">IF(OR(Ballots!C24="",'Instant Runoff'!$C$16=1),99,Ballots!C24)</f>
        <v>99</v>
      </c>
      <c r="BF24" s="0" t="n">
        <f aca="false">IF(OR(Ballots!D24="",'Instant Runoff'!$D$16=1),99,Ballots!D24)</f>
        <v>99</v>
      </c>
      <c r="BG24" s="0" t="n">
        <f aca="false">IF(OR(Ballots!E24="",'Instant Runoff'!$E$16=1),99,Ballots!E24)</f>
        <v>99</v>
      </c>
      <c r="BH24" s="0" t="n">
        <f aca="false">IF(OR(Ballots!F24="",'Instant Runoff'!$F$16=1),99,Ballots!F24)</f>
        <v>99</v>
      </c>
      <c r="BI24" s="0" t="n">
        <f aca="false">IF(OR(Ballots!G24="",'Instant Runoff'!$G$16=1),99,Ballots!G24)</f>
        <v>99</v>
      </c>
      <c r="BJ24" s="0" t="n">
        <f aca="false">IF(OR(Ballots!H24="",'Instant Runoff'!$H$16=1),99,Ballots!H24)</f>
        <v>99</v>
      </c>
      <c r="BK24" s="0" t="n">
        <f aca="false">IF(OR(Ballots!I24="",'Instant Runoff'!$I$16=1),99,Ballots!I24)</f>
        <v>99</v>
      </c>
      <c r="BL24" s="0" t="str">
        <f aca="false">IF(MIN(BD24:BK24)=99,"",MATCH(MIN(BD24:BK24),BD24:BK24,0))</f>
        <v/>
      </c>
    </row>
    <row r="25" customFormat="false" ht="15" hidden="false" customHeight="false" outlineLevel="0" collapsed="false">
      <c r="B25" s="0" t="n">
        <f aca="false">IF(OR(Ballots!B25="",'Instant Runoff'!$B$4=1),99,Ballots!B25)</f>
        <v>99</v>
      </c>
      <c r="C25" s="0" t="n">
        <f aca="false">IF(OR(Ballots!C25="",'Instant Runoff'!$C$4=1),99,Ballots!C25)</f>
        <v>99</v>
      </c>
      <c r="D25" s="0" t="n">
        <f aca="false">IF(OR(Ballots!D25="",'Instant Runoff'!$D$4=1),99,Ballots!D25)</f>
        <v>99</v>
      </c>
      <c r="E25" s="0" t="n">
        <f aca="false">IF(OR(Ballots!E25="",'Instant Runoff'!$E$4=1),99,Ballots!E25)</f>
        <v>99</v>
      </c>
      <c r="F25" s="0" t="n">
        <f aca="false">IF(OR(Ballots!F25="",'Instant Runoff'!$F$4=1),99,Ballots!F25)</f>
        <v>99</v>
      </c>
      <c r="G25" s="0" t="n">
        <f aca="false">IF(OR(Ballots!G25="",'Instant Runoff'!$G$4=1),99,Ballots!G25)</f>
        <v>99</v>
      </c>
      <c r="H25" s="0" t="n">
        <f aca="false">IF(OR(Ballots!H25="",'Instant Runoff'!$H$4=1),99,Ballots!H25)</f>
        <v>99</v>
      </c>
      <c r="I25" s="0" t="n">
        <f aca="false">IF(OR(Ballots!I25="",'Instant Runoff'!$I$4=1),99,Ballots!I25)</f>
        <v>99</v>
      </c>
      <c r="J25" s="0" t="str">
        <f aca="false">IF(MIN(B25:I25)=99,"",MATCH(MIN(B25:I25),B25:I25,0))</f>
        <v/>
      </c>
      <c r="K25" s="0" t="n">
        <f aca="false">IF(OR(Ballots!B25="",'Instant Runoff'!$B$6=1),99,Ballots!B25)</f>
        <v>99</v>
      </c>
      <c r="L25" s="0" t="n">
        <f aca="false">IF(OR(Ballots!C25="",'Instant Runoff'!$C$6=1),99,Ballots!C25)</f>
        <v>99</v>
      </c>
      <c r="M25" s="0" t="n">
        <f aca="false">IF(OR(Ballots!D25="",'Instant Runoff'!$D$6=1),99,Ballots!D25)</f>
        <v>99</v>
      </c>
      <c r="N25" s="0" t="n">
        <f aca="false">IF(OR(Ballots!E25="",'Instant Runoff'!$E$6=1),99,Ballots!E25)</f>
        <v>99</v>
      </c>
      <c r="O25" s="0" t="n">
        <f aca="false">IF(OR(Ballots!F25="",'Instant Runoff'!$F$6=1),99,Ballots!F25)</f>
        <v>99</v>
      </c>
      <c r="P25" s="0" t="n">
        <f aca="false">IF(OR(Ballots!G25="",'Instant Runoff'!$G$6=1),99,Ballots!G25)</f>
        <v>99</v>
      </c>
      <c r="Q25" s="0" t="n">
        <f aca="false">IF(OR(Ballots!H25="",'Instant Runoff'!$H$6=1),99,Ballots!H25)</f>
        <v>99</v>
      </c>
      <c r="R25" s="0" t="n">
        <f aca="false">IF(OR(Ballots!I25="",'Instant Runoff'!$I$6=1),99,Ballots!I25)</f>
        <v>99</v>
      </c>
      <c r="S25" s="0" t="str">
        <f aca="false">IF(MIN(K25:R25)=99,"",MATCH(MIN(K25:R25),K25:R25,0))</f>
        <v/>
      </c>
      <c r="T25" s="0" t="n">
        <f aca="false">IF(OR(Ballots!B25="",'Instant Runoff'!$B$8=1),99,Ballots!B25)</f>
        <v>99</v>
      </c>
      <c r="U25" s="0" t="n">
        <f aca="false">IF(OR(Ballots!C25="",'Instant Runoff'!$C$8=1),99,Ballots!C25)</f>
        <v>99</v>
      </c>
      <c r="V25" s="0" t="n">
        <f aca="false">IF(OR(Ballots!D25="",'Instant Runoff'!$D$8=1),99,Ballots!D25)</f>
        <v>99</v>
      </c>
      <c r="W25" s="0" t="n">
        <f aca="false">IF(OR(Ballots!E25="",'Instant Runoff'!$E$8=1),99,Ballots!E25)</f>
        <v>99</v>
      </c>
      <c r="X25" s="0" t="n">
        <f aca="false">IF(OR(Ballots!F25="",'Instant Runoff'!$F$8=1),99,Ballots!F25)</f>
        <v>99</v>
      </c>
      <c r="Y25" s="0" t="n">
        <f aca="false">IF(OR(Ballots!G25="",'Instant Runoff'!$G$8=1),99,Ballots!G25)</f>
        <v>99</v>
      </c>
      <c r="Z25" s="0" t="n">
        <f aca="false">IF(OR(Ballots!H25="",'Instant Runoff'!$H$8=1),99,Ballots!H25)</f>
        <v>99</v>
      </c>
      <c r="AA25" s="0" t="n">
        <f aca="false">IF(OR(Ballots!I25="",'Instant Runoff'!$I$8=1),99,Ballots!I25)</f>
        <v>99</v>
      </c>
      <c r="AB25" s="0" t="str">
        <f aca="false">IF(MIN(T25:AA25)=99,"",MATCH(MIN(T25:AA25),T25:AA25,0))</f>
        <v/>
      </c>
      <c r="AC25" s="0" t="n">
        <f aca="false">IF(OR(Ballots!B25="",'Instant Runoff'!$B$10=1),99,Ballots!B25)</f>
        <v>99</v>
      </c>
      <c r="AD25" s="0" t="n">
        <f aca="false">IF(OR(Ballots!C25="",'Instant Runoff'!$C$10=1),99,Ballots!C25)</f>
        <v>99</v>
      </c>
      <c r="AE25" s="0" t="n">
        <f aca="false">IF(OR(Ballots!D25="",'Instant Runoff'!$D$10=1),99,Ballots!D25)</f>
        <v>99</v>
      </c>
      <c r="AF25" s="0" t="n">
        <f aca="false">IF(OR(Ballots!E25="",'Instant Runoff'!$E$10=1),99,Ballots!E25)</f>
        <v>99</v>
      </c>
      <c r="AG25" s="0" t="n">
        <f aca="false">IF(OR(Ballots!F25="",'Instant Runoff'!$F$10=1),99,Ballots!F25)</f>
        <v>99</v>
      </c>
      <c r="AH25" s="0" t="n">
        <f aca="false">IF(OR(Ballots!G25="",'Instant Runoff'!$G$10=1),99,Ballots!G25)</f>
        <v>99</v>
      </c>
      <c r="AI25" s="0" t="n">
        <f aca="false">IF(OR(Ballots!H25="",'Instant Runoff'!$H$10=1),99,Ballots!H25)</f>
        <v>99</v>
      </c>
      <c r="AJ25" s="0" t="n">
        <f aca="false">IF(OR(Ballots!I25="",'Instant Runoff'!$I$10=1),99,Ballots!I25)</f>
        <v>99</v>
      </c>
      <c r="AK25" s="0" t="str">
        <f aca="false">IF(MIN(AC25:AJ25)=99,"",MATCH(MIN(AC25:AJ25),AC25:AJ25,0))</f>
        <v/>
      </c>
      <c r="AL25" s="0" t="n">
        <f aca="false">IF(OR(Ballots!B25="",'Instant Runoff'!$B$12=1),99,Ballots!B25)</f>
        <v>99</v>
      </c>
      <c r="AM25" s="0" t="n">
        <f aca="false">IF(OR(Ballots!C25="",'Instant Runoff'!$C$12=1),99,Ballots!C25)</f>
        <v>99</v>
      </c>
      <c r="AN25" s="0" t="n">
        <f aca="false">IF(OR(Ballots!D25="",'Instant Runoff'!$D$12=1),99,Ballots!D25)</f>
        <v>99</v>
      </c>
      <c r="AO25" s="0" t="n">
        <f aca="false">IF(OR(Ballots!E25="",'Instant Runoff'!$E$12=1),99,Ballots!E25)</f>
        <v>99</v>
      </c>
      <c r="AP25" s="0" t="n">
        <f aca="false">IF(OR(Ballots!F25="",'Instant Runoff'!$F$12=1),99,Ballots!F25)</f>
        <v>99</v>
      </c>
      <c r="AQ25" s="0" t="n">
        <f aca="false">IF(OR(Ballots!G25="",'Instant Runoff'!$G$12=1),99,Ballots!G25)</f>
        <v>99</v>
      </c>
      <c r="AR25" s="0" t="n">
        <f aca="false">IF(OR(Ballots!H25="",'Instant Runoff'!$H$12=1),99,Ballots!H25)</f>
        <v>99</v>
      </c>
      <c r="AS25" s="0" t="n">
        <f aca="false">IF(OR(Ballots!I25="",'Instant Runoff'!$I$12=1),99,Ballots!I25)</f>
        <v>99</v>
      </c>
      <c r="AT25" s="0" t="str">
        <f aca="false">IF(MIN(AL25:AS25)=99,"",MATCH(MIN(AL25:AS25),AL25:AS25,0))</f>
        <v/>
      </c>
      <c r="AU25" s="0" t="n">
        <f aca="false">IF(OR(Ballots!B25="",'Instant Runoff'!$B$14=1),99,Ballots!B25)</f>
        <v>99</v>
      </c>
      <c r="AV25" s="0" t="n">
        <f aca="false">IF(OR(Ballots!C25="",'Instant Runoff'!$C$14=1),99,Ballots!C25)</f>
        <v>99</v>
      </c>
      <c r="AW25" s="0" t="n">
        <f aca="false">IF(OR(Ballots!D25="",'Instant Runoff'!$D$14=1),99,Ballots!D25)</f>
        <v>99</v>
      </c>
      <c r="AX25" s="0" t="n">
        <f aca="false">IF(OR(Ballots!E25="",'Instant Runoff'!$E$14=1),99,Ballots!E25)</f>
        <v>99</v>
      </c>
      <c r="AY25" s="0" t="n">
        <f aca="false">IF(OR(Ballots!F25="",'Instant Runoff'!$F$14=1),99,Ballots!F25)</f>
        <v>99</v>
      </c>
      <c r="AZ25" s="0" t="n">
        <f aca="false">IF(OR(Ballots!G25="",'Instant Runoff'!$G$14=1),99,Ballots!G25)</f>
        <v>99</v>
      </c>
      <c r="BA25" s="0" t="n">
        <f aca="false">IF(OR(Ballots!H25="",'Instant Runoff'!$H$14=1),99,Ballots!H25)</f>
        <v>99</v>
      </c>
      <c r="BB25" s="0" t="n">
        <f aca="false">IF(OR(Ballots!I25="",'Instant Runoff'!$I$14=1),99,Ballots!I25)</f>
        <v>99</v>
      </c>
      <c r="BC25" s="0" t="str">
        <f aca="false">IF(MIN(AU25:BB25)=99,"",MATCH(MIN(AU25:BB25),AU25:BB25,0))</f>
        <v/>
      </c>
      <c r="BD25" s="0" t="n">
        <f aca="false">IF(OR(Ballots!B25="",'Instant Runoff'!$B$16=1),99,Ballots!B25)</f>
        <v>99</v>
      </c>
      <c r="BE25" s="0" t="n">
        <f aca="false">IF(OR(Ballots!C25="",'Instant Runoff'!$C$16=1),99,Ballots!C25)</f>
        <v>99</v>
      </c>
      <c r="BF25" s="0" t="n">
        <f aca="false">IF(OR(Ballots!D25="",'Instant Runoff'!$D$16=1),99,Ballots!D25)</f>
        <v>99</v>
      </c>
      <c r="BG25" s="0" t="n">
        <f aca="false">IF(OR(Ballots!E25="",'Instant Runoff'!$E$16=1),99,Ballots!E25)</f>
        <v>99</v>
      </c>
      <c r="BH25" s="0" t="n">
        <f aca="false">IF(OR(Ballots!F25="",'Instant Runoff'!$F$16=1),99,Ballots!F25)</f>
        <v>99</v>
      </c>
      <c r="BI25" s="0" t="n">
        <f aca="false">IF(OR(Ballots!G25="",'Instant Runoff'!$G$16=1),99,Ballots!G25)</f>
        <v>99</v>
      </c>
      <c r="BJ25" s="0" t="n">
        <f aca="false">IF(OR(Ballots!H25="",'Instant Runoff'!$H$16=1),99,Ballots!H25)</f>
        <v>99</v>
      </c>
      <c r="BK25" s="0" t="n">
        <f aca="false">IF(OR(Ballots!I25="",'Instant Runoff'!$I$16=1),99,Ballots!I25)</f>
        <v>99</v>
      </c>
      <c r="BL25" s="0" t="str">
        <f aca="false">IF(MIN(BD25:BK25)=99,"",MATCH(MIN(BD25:BK25),BD25:BK25,0))</f>
        <v/>
      </c>
    </row>
    <row r="26" customFormat="false" ht="15" hidden="false" customHeight="false" outlineLevel="0" collapsed="false">
      <c r="B26" s="0" t="n">
        <f aca="false">IF(OR(Ballots!B26="",'Instant Runoff'!$B$4=1),99,Ballots!B26)</f>
        <v>99</v>
      </c>
      <c r="C26" s="0" t="n">
        <f aca="false">IF(OR(Ballots!C26="",'Instant Runoff'!$C$4=1),99,Ballots!C26)</f>
        <v>99</v>
      </c>
      <c r="D26" s="0" t="n">
        <f aca="false">IF(OR(Ballots!D26="",'Instant Runoff'!$D$4=1),99,Ballots!D26)</f>
        <v>99</v>
      </c>
      <c r="E26" s="0" t="n">
        <f aca="false">IF(OR(Ballots!E26="",'Instant Runoff'!$E$4=1),99,Ballots!E26)</f>
        <v>99</v>
      </c>
      <c r="F26" s="0" t="n">
        <f aca="false">IF(OR(Ballots!F26="",'Instant Runoff'!$F$4=1),99,Ballots!F26)</f>
        <v>99</v>
      </c>
      <c r="G26" s="0" t="n">
        <f aca="false">IF(OR(Ballots!G26="",'Instant Runoff'!$G$4=1),99,Ballots!G26)</f>
        <v>99</v>
      </c>
      <c r="H26" s="0" t="n">
        <f aca="false">IF(OR(Ballots!H26="",'Instant Runoff'!$H$4=1),99,Ballots!H26)</f>
        <v>99</v>
      </c>
      <c r="I26" s="0" t="n">
        <f aca="false">IF(OR(Ballots!I26="",'Instant Runoff'!$I$4=1),99,Ballots!I26)</f>
        <v>99</v>
      </c>
      <c r="J26" s="0" t="str">
        <f aca="false">IF(MIN(B26:I26)=99,"",MATCH(MIN(B26:I26),B26:I26,0))</f>
        <v/>
      </c>
      <c r="K26" s="0" t="n">
        <f aca="false">IF(OR(Ballots!B26="",'Instant Runoff'!$B$6=1),99,Ballots!B26)</f>
        <v>99</v>
      </c>
      <c r="L26" s="0" t="n">
        <f aca="false">IF(OR(Ballots!C26="",'Instant Runoff'!$C$6=1),99,Ballots!C26)</f>
        <v>99</v>
      </c>
      <c r="M26" s="0" t="n">
        <f aca="false">IF(OR(Ballots!D26="",'Instant Runoff'!$D$6=1),99,Ballots!D26)</f>
        <v>99</v>
      </c>
      <c r="N26" s="0" t="n">
        <f aca="false">IF(OR(Ballots!E26="",'Instant Runoff'!$E$6=1),99,Ballots!E26)</f>
        <v>99</v>
      </c>
      <c r="O26" s="0" t="n">
        <f aca="false">IF(OR(Ballots!F26="",'Instant Runoff'!$F$6=1),99,Ballots!F26)</f>
        <v>99</v>
      </c>
      <c r="P26" s="0" t="n">
        <f aca="false">IF(OR(Ballots!G26="",'Instant Runoff'!$G$6=1),99,Ballots!G26)</f>
        <v>99</v>
      </c>
      <c r="Q26" s="0" t="n">
        <f aca="false">IF(OR(Ballots!H26="",'Instant Runoff'!$H$6=1),99,Ballots!H26)</f>
        <v>99</v>
      </c>
      <c r="R26" s="0" t="n">
        <f aca="false">IF(OR(Ballots!I26="",'Instant Runoff'!$I$6=1),99,Ballots!I26)</f>
        <v>99</v>
      </c>
      <c r="S26" s="0" t="str">
        <f aca="false">IF(MIN(K26:R26)=99,"",MATCH(MIN(K26:R26),K26:R26,0))</f>
        <v/>
      </c>
      <c r="T26" s="0" t="n">
        <f aca="false">IF(OR(Ballots!B26="",'Instant Runoff'!$B$8=1),99,Ballots!B26)</f>
        <v>99</v>
      </c>
      <c r="U26" s="0" t="n">
        <f aca="false">IF(OR(Ballots!C26="",'Instant Runoff'!$C$8=1),99,Ballots!C26)</f>
        <v>99</v>
      </c>
      <c r="V26" s="0" t="n">
        <f aca="false">IF(OR(Ballots!D26="",'Instant Runoff'!$D$8=1),99,Ballots!D26)</f>
        <v>99</v>
      </c>
      <c r="W26" s="0" t="n">
        <f aca="false">IF(OR(Ballots!E26="",'Instant Runoff'!$E$8=1),99,Ballots!E26)</f>
        <v>99</v>
      </c>
      <c r="X26" s="0" t="n">
        <f aca="false">IF(OR(Ballots!F26="",'Instant Runoff'!$F$8=1),99,Ballots!F26)</f>
        <v>99</v>
      </c>
      <c r="Y26" s="0" t="n">
        <f aca="false">IF(OR(Ballots!G26="",'Instant Runoff'!$G$8=1),99,Ballots!G26)</f>
        <v>99</v>
      </c>
      <c r="Z26" s="0" t="n">
        <f aca="false">IF(OR(Ballots!H26="",'Instant Runoff'!$H$8=1),99,Ballots!H26)</f>
        <v>99</v>
      </c>
      <c r="AA26" s="0" t="n">
        <f aca="false">IF(OR(Ballots!I26="",'Instant Runoff'!$I$8=1),99,Ballots!I26)</f>
        <v>99</v>
      </c>
      <c r="AB26" s="0" t="str">
        <f aca="false">IF(MIN(T26:AA26)=99,"",MATCH(MIN(T26:AA26),T26:AA26,0))</f>
        <v/>
      </c>
      <c r="AC26" s="0" t="n">
        <f aca="false">IF(OR(Ballots!B26="",'Instant Runoff'!$B$10=1),99,Ballots!B26)</f>
        <v>99</v>
      </c>
      <c r="AD26" s="0" t="n">
        <f aca="false">IF(OR(Ballots!C26="",'Instant Runoff'!$C$10=1),99,Ballots!C26)</f>
        <v>99</v>
      </c>
      <c r="AE26" s="0" t="n">
        <f aca="false">IF(OR(Ballots!D26="",'Instant Runoff'!$D$10=1),99,Ballots!D26)</f>
        <v>99</v>
      </c>
      <c r="AF26" s="0" t="n">
        <f aca="false">IF(OR(Ballots!E26="",'Instant Runoff'!$E$10=1),99,Ballots!E26)</f>
        <v>99</v>
      </c>
      <c r="AG26" s="0" t="n">
        <f aca="false">IF(OR(Ballots!F26="",'Instant Runoff'!$F$10=1),99,Ballots!F26)</f>
        <v>99</v>
      </c>
      <c r="AH26" s="0" t="n">
        <f aca="false">IF(OR(Ballots!G26="",'Instant Runoff'!$G$10=1),99,Ballots!G26)</f>
        <v>99</v>
      </c>
      <c r="AI26" s="0" t="n">
        <f aca="false">IF(OR(Ballots!H26="",'Instant Runoff'!$H$10=1),99,Ballots!H26)</f>
        <v>99</v>
      </c>
      <c r="AJ26" s="0" t="n">
        <f aca="false">IF(OR(Ballots!I26="",'Instant Runoff'!$I$10=1),99,Ballots!I26)</f>
        <v>99</v>
      </c>
      <c r="AK26" s="0" t="str">
        <f aca="false">IF(MIN(AC26:AJ26)=99,"",MATCH(MIN(AC26:AJ26),AC26:AJ26,0))</f>
        <v/>
      </c>
      <c r="AL26" s="0" t="n">
        <f aca="false">IF(OR(Ballots!B26="",'Instant Runoff'!$B$12=1),99,Ballots!B26)</f>
        <v>99</v>
      </c>
      <c r="AM26" s="0" t="n">
        <f aca="false">IF(OR(Ballots!C26="",'Instant Runoff'!$C$12=1),99,Ballots!C26)</f>
        <v>99</v>
      </c>
      <c r="AN26" s="0" t="n">
        <f aca="false">IF(OR(Ballots!D26="",'Instant Runoff'!$D$12=1),99,Ballots!D26)</f>
        <v>99</v>
      </c>
      <c r="AO26" s="0" t="n">
        <f aca="false">IF(OR(Ballots!E26="",'Instant Runoff'!$E$12=1),99,Ballots!E26)</f>
        <v>99</v>
      </c>
      <c r="AP26" s="0" t="n">
        <f aca="false">IF(OR(Ballots!F26="",'Instant Runoff'!$F$12=1),99,Ballots!F26)</f>
        <v>99</v>
      </c>
      <c r="AQ26" s="0" t="n">
        <f aca="false">IF(OR(Ballots!G26="",'Instant Runoff'!$G$12=1),99,Ballots!G26)</f>
        <v>99</v>
      </c>
      <c r="AR26" s="0" t="n">
        <f aca="false">IF(OR(Ballots!H26="",'Instant Runoff'!$H$12=1),99,Ballots!H26)</f>
        <v>99</v>
      </c>
      <c r="AS26" s="0" t="n">
        <f aca="false">IF(OR(Ballots!I26="",'Instant Runoff'!$I$12=1),99,Ballots!I26)</f>
        <v>99</v>
      </c>
      <c r="AT26" s="0" t="str">
        <f aca="false">IF(MIN(AL26:AS26)=99,"",MATCH(MIN(AL26:AS26),AL26:AS26,0))</f>
        <v/>
      </c>
      <c r="AU26" s="0" t="n">
        <f aca="false">IF(OR(Ballots!B26="",'Instant Runoff'!$B$14=1),99,Ballots!B26)</f>
        <v>99</v>
      </c>
      <c r="AV26" s="0" t="n">
        <f aca="false">IF(OR(Ballots!C26="",'Instant Runoff'!$C$14=1),99,Ballots!C26)</f>
        <v>99</v>
      </c>
      <c r="AW26" s="0" t="n">
        <f aca="false">IF(OR(Ballots!D26="",'Instant Runoff'!$D$14=1),99,Ballots!D26)</f>
        <v>99</v>
      </c>
      <c r="AX26" s="0" t="n">
        <f aca="false">IF(OR(Ballots!E26="",'Instant Runoff'!$E$14=1),99,Ballots!E26)</f>
        <v>99</v>
      </c>
      <c r="AY26" s="0" t="n">
        <f aca="false">IF(OR(Ballots!F26="",'Instant Runoff'!$F$14=1),99,Ballots!F26)</f>
        <v>99</v>
      </c>
      <c r="AZ26" s="0" t="n">
        <f aca="false">IF(OR(Ballots!G26="",'Instant Runoff'!$G$14=1),99,Ballots!G26)</f>
        <v>99</v>
      </c>
      <c r="BA26" s="0" t="n">
        <f aca="false">IF(OR(Ballots!H26="",'Instant Runoff'!$H$14=1),99,Ballots!H26)</f>
        <v>99</v>
      </c>
      <c r="BB26" s="0" t="n">
        <f aca="false">IF(OR(Ballots!I26="",'Instant Runoff'!$I$14=1),99,Ballots!I26)</f>
        <v>99</v>
      </c>
      <c r="BC26" s="0" t="str">
        <f aca="false">IF(MIN(AU26:BB26)=99,"",MATCH(MIN(AU26:BB26),AU26:BB26,0))</f>
        <v/>
      </c>
      <c r="BD26" s="0" t="n">
        <f aca="false">IF(OR(Ballots!B26="",'Instant Runoff'!$B$16=1),99,Ballots!B26)</f>
        <v>99</v>
      </c>
      <c r="BE26" s="0" t="n">
        <f aca="false">IF(OR(Ballots!C26="",'Instant Runoff'!$C$16=1),99,Ballots!C26)</f>
        <v>99</v>
      </c>
      <c r="BF26" s="0" t="n">
        <f aca="false">IF(OR(Ballots!D26="",'Instant Runoff'!$D$16=1),99,Ballots!D26)</f>
        <v>99</v>
      </c>
      <c r="BG26" s="0" t="n">
        <f aca="false">IF(OR(Ballots!E26="",'Instant Runoff'!$E$16=1),99,Ballots!E26)</f>
        <v>99</v>
      </c>
      <c r="BH26" s="0" t="n">
        <f aca="false">IF(OR(Ballots!F26="",'Instant Runoff'!$F$16=1),99,Ballots!F26)</f>
        <v>99</v>
      </c>
      <c r="BI26" s="0" t="n">
        <f aca="false">IF(OR(Ballots!G26="",'Instant Runoff'!$G$16=1),99,Ballots!G26)</f>
        <v>99</v>
      </c>
      <c r="BJ26" s="0" t="n">
        <f aca="false">IF(OR(Ballots!H26="",'Instant Runoff'!$H$16=1),99,Ballots!H26)</f>
        <v>99</v>
      </c>
      <c r="BK26" s="0" t="n">
        <f aca="false">IF(OR(Ballots!I26="",'Instant Runoff'!$I$16=1),99,Ballots!I26)</f>
        <v>99</v>
      </c>
      <c r="BL26" s="0" t="str">
        <f aca="false">IF(MIN(BD26:BK26)=99,"",MATCH(MIN(BD26:BK26),BD26:BK26,0))</f>
        <v/>
      </c>
    </row>
    <row r="27" customFormat="false" ht="15" hidden="false" customHeight="false" outlineLevel="0" collapsed="false">
      <c r="B27" s="0" t="n">
        <f aca="false">IF(OR(Ballots!B27="",'Instant Runoff'!$B$4=1),99,Ballots!B27)</f>
        <v>99</v>
      </c>
      <c r="C27" s="0" t="n">
        <f aca="false">IF(OR(Ballots!C27="",'Instant Runoff'!$C$4=1),99,Ballots!C27)</f>
        <v>99</v>
      </c>
      <c r="D27" s="0" t="n">
        <f aca="false">IF(OR(Ballots!D27="",'Instant Runoff'!$D$4=1),99,Ballots!D27)</f>
        <v>99</v>
      </c>
      <c r="E27" s="0" t="n">
        <f aca="false">IF(OR(Ballots!E27="",'Instant Runoff'!$E$4=1),99,Ballots!E27)</f>
        <v>99</v>
      </c>
      <c r="F27" s="0" t="n">
        <f aca="false">IF(OR(Ballots!F27="",'Instant Runoff'!$F$4=1),99,Ballots!F27)</f>
        <v>99</v>
      </c>
      <c r="G27" s="0" t="n">
        <f aca="false">IF(OR(Ballots!G27="",'Instant Runoff'!$G$4=1),99,Ballots!G27)</f>
        <v>99</v>
      </c>
      <c r="H27" s="0" t="n">
        <f aca="false">IF(OR(Ballots!H27="",'Instant Runoff'!$H$4=1),99,Ballots!H27)</f>
        <v>99</v>
      </c>
      <c r="I27" s="0" t="n">
        <f aca="false">IF(OR(Ballots!I27="",'Instant Runoff'!$I$4=1),99,Ballots!I27)</f>
        <v>99</v>
      </c>
      <c r="J27" s="0" t="str">
        <f aca="false">IF(MIN(B27:I27)=99,"",MATCH(MIN(B27:I27),B27:I27,0))</f>
        <v/>
      </c>
      <c r="K27" s="0" t="n">
        <f aca="false">IF(OR(Ballots!B27="",'Instant Runoff'!$B$6=1),99,Ballots!B27)</f>
        <v>99</v>
      </c>
      <c r="L27" s="0" t="n">
        <f aca="false">IF(OR(Ballots!C27="",'Instant Runoff'!$C$6=1),99,Ballots!C27)</f>
        <v>99</v>
      </c>
      <c r="M27" s="0" t="n">
        <f aca="false">IF(OR(Ballots!D27="",'Instant Runoff'!$D$6=1),99,Ballots!D27)</f>
        <v>99</v>
      </c>
      <c r="N27" s="0" t="n">
        <f aca="false">IF(OR(Ballots!E27="",'Instant Runoff'!$E$6=1),99,Ballots!E27)</f>
        <v>99</v>
      </c>
      <c r="O27" s="0" t="n">
        <f aca="false">IF(OR(Ballots!F27="",'Instant Runoff'!$F$6=1),99,Ballots!F27)</f>
        <v>99</v>
      </c>
      <c r="P27" s="0" t="n">
        <f aca="false">IF(OR(Ballots!G27="",'Instant Runoff'!$G$6=1),99,Ballots!G27)</f>
        <v>99</v>
      </c>
      <c r="Q27" s="0" t="n">
        <f aca="false">IF(OR(Ballots!H27="",'Instant Runoff'!$H$6=1),99,Ballots!H27)</f>
        <v>99</v>
      </c>
      <c r="R27" s="0" t="n">
        <f aca="false">IF(OR(Ballots!I27="",'Instant Runoff'!$I$6=1),99,Ballots!I27)</f>
        <v>99</v>
      </c>
      <c r="S27" s="0" t="str">
        <f aca="false">IF(MIN(K27:R27)=99,"",MATCH(MIN(K27:R27),K27:R27,0))</f>
        <v/>
      </c>
      <c r="T27" s="0" t="n">
        <f aca="false">IF(OR(Ballots!B27="",'Instant Runoff'!$B$8=1),99,Ballots!B27)</f>
        <v>99</v>
      </c>
      <c r="U27" s="0" t="n">
        <f aca="false">IF(OR(Ballots!C27="",'Instant Runoff'!$C$8=1),99,Ballots!C27)</f>
        <v>99</v>
      </c>
      <c r="V27" s="0" t="n">
        <f aca="false">IF(OR(Ballots!D27="",'Instant Runoff'!$D$8=1),99,Ballots!D27)</f>
        <v>99</v>
      </c>
      <c r="W27" s="0" t="n">
        <f aca="false">IF(OR(Ballots!E27="",'Instant Runoff'!$E$8=1),99,Ballots!E27)</f>
        <v>99</v>
      </c>
      <c r="X27" s="0" t="n">
        <f aca="false">IF(OR(Ballots!F27="",'Instant Runoff'!$F$8=1),99,Ballots!F27)</f>
        <v>99</v>
      </c>
      <c r="Y27" s="0" t="n">
        <f aca="false">IF(OR(Ballots!G27="",'Instant Runoff'!$G$8=1),99,Ballots!G27)</f>
        <v>99</v>
      </c>
      <c r="Z27" s="0" t="n">
        <f aca="false">IF(OR(Ballots!H27="",'Instant Runoff'!$H$8=1),99,Ballots!H27)</f>
        <v>99</v>
      </c>
      <c r="AA27" s="0" t="n">
        <f aca="false">IF(OR(Ballots!I27="",'Instant Runoff'!$I$8=1),99,Ballots!I27)</f>
        <v>99</v>
      </c>
      <c r="AB27" s="0" t="str">
        <f aca="false">IF(MIN(T27:AA27)=99,"",MATCH(MIN(T27:AA27),T27:AA27,0))</f>
        <v/>
      </c>
      <c r="AC27" s="0" t="n">
        <f aca="false">IF(OR(Ballots!B27="",'Instant Runoff'!$B$10=1),99,Ballots!B27)</f>
        <v>99</v>
      </c>
      <c r="AD27" s="0" t="n">
        <f aca="false">IF(OR(Ballots!C27="",'Instant Runoff'!$C$10=1),99,Ballots!C27)</f>
        <v>99</v>
      </c>
      <c r="AE27" s="0" t="n">
        <f aca="false">IF(OR(Ballots!D27="",'Instant Runoff'!$D$10=1),99,Ballots!D27)</f>
        <v>99</v>
      </c>
      <c r="AF27" s="0" t="n">
        <f aca="false">IF(OR(Ballots!E27="",'Instant Runoff'!$E$10=1),99,Ballots!E27)</f>
        <v>99</v>
      </c>
      <c r="AG27" s="0" t="n">
        <f aca="false">IF(OR(Ballots!F27="",'Instant Runoff'!$F$10=1),99,Ballots!F27)</f>
        <v>99</v>
      </c>
      <c r="AH27" s="0" t="n">
        <f aca="false">IF(OR(Ballots!G27="",'Instant Runoff'!$G$10=1),99,Ballots!G27)</f>
        <v>99</v>
      </c>
      <c r="AI27" s="0" t="n">
        <f aca="false">IF(OR(Ballots!H27="",'Instant Runoff'!$H$10=1),99,Ballots!H27)</f>
        <v>99</v>
      </c>
      <c r="AJ27" s="0" t="n">
        <f aca="false">IF(OR(Ballots!I27="",'Instant Runoff'!$I$10=1),99,Ballots!I27)</f>
        <v>99</v>
      </c>
      <c r="AK27" s="0" t="str">
        <f aca="false">IF(MIN(AC27:AJ27)=99,"",MATCH(MIN(AC27:AJ27),AC27:AJ27,0))</f>
        <v/>
      </c>
      <c r="AL27" s="0" t="n">
        <f aca="false">IF(OR(Ballots!B27="",'Instant Runoff'!$B$12=1),99,Ballots!B27)</f>
        <v>99</v>
      </c>
      <c r="AM27" s="0" t="n">
        <f aca="false">IF(OR(Ballots!C27="",'Instant Runoff'!$C$12=1),99,Ballots!C27)</f>
        <v>99</v>
      </c>
      <c r="AN27" s="0" t="n">
        <f aca="false">IF(OR(Ballots!D27="",'Instant Runoff'!$D$12=1),99,Ballots!D27)</f>
        <v>99</v>
      </c>
      <c r="AO27" s="0" t="n">
        <f aca="false">IF(OR(Ballots!E27="",'Instant Runoff'!$E$12=1),99,Ballots!E27)</f>
        <v>99</v>
      </c>
      <c r="AP27" s="0" t="n">
        <f aca="false">IF(OR(Ballots!F27="",'Instant Runoff'!$F$12=1),99,Ballots!F27)</f>
        <v>99</v>
      </c>
      <c r="AQ27" s="0" t="n">
        <f aca="false">IF(OR(Ballots!G27="",'Instant Runoff'!$G$12=1),99,Ballots!G27)</f>
        <v>99</v>
      </c>
      <c r="AR27" s="0" t="n">
        <f aca="false">IF(OR(Ballots!H27="",'Instant Runoff'!$H$12=1),99,Ballots!H27)</f>
        <v>99</v>
      </c>
      <c r="AS27" s="0" t="n">
        <f aca="false">IF(OR(Ballots!I27="",'Instant Runoff'!$I$12=1),99,Ballots!I27)</f>
        <v>99</v>
      </c>
      <c r="AT27" s="0" t="str">
        <f aca="false">IF(MIN(AL27:AS27)=99,"",MATCH(MIN(AL27:AS27),AL27:AS27,0))</f>
        <v/>
      </c>
      <c r="AU27" s="0" t="n">
        <f aca="false">IF(OR(Ballots!B27="",'Instant Runoff'!$B$14=1),99,Ballots!B27)</f>
        <v>99</v>
      </c>
      <c r="AV27" s="0" t="n">
        <f aca="false">IF(OR(Ballots!C27="",'Instant Runoff'!$C$14=1),99,Ballots!C27)</f>
        <v>99</v>
      </c>
      <c r="AW27" s="0" t="n">
        <f aca="false">IF(OR(Ballots!D27="",'Instant Runoff'!$D$14=1),99,Ballots!D27)</f>
        <v>99</v>
      </c>
      <c r="AX27" s="0" t="n">
        <f aca="false">IF(OR(Ballots!E27="",'Instant Runoff'!$E$14=1),99,Ballots!E27)</f>
        <v>99</v>
      </c>
      <c r="AY27" s="0" t="n">
        <f aca="false">IF(OR(Ballots!F27="",'Instant Runoff'!$F$14=1),99,Ballots!F27)</f>
        <v>99</v>
      </c>
      <c r="AZ27" s="0" t="n">
        <f aca="false">IF(OR(Ballots!G27="",'Instant Runoff'!$G$14=1),99,Ballots!G27)</f>
        <v>99</v>
      </c>
      <c r="BA27" s="0" t="n">
        <f aca="false">IF(OR(Ballots!H27="",'Instant Runoff'!$H$14=1),99,Ballots!H27)</f>
        <v>99</v>
      </c>
      <c r="BB27" s="0" t="n">
        <f aca="false">IF(OR(Ballots!I27="",'Instant Runoff'!$I$14=1),99,Ballots!I27)</f>
        <v>99</v>
      </c>
      <c r="BC27" s="0" t="str">
        <f aca="false">IF(MIN(AU27:BB27)=99,"",MATCH(MIN(AU27:BB27),AU27:BB27,0))</f>
        <v/>
      </c>
      <c r="BD27" s="0" t="n">
        <f aca="false">IF(OR(Ballots!B27="",'Instant Runoff'!$B$16=1),99,Ballots!B27)</f>
        <v>99</v>
      </c>
      <c r="BE27" s="0" t="n">
        <f aca="false">IF(OR(Ballots!C27="",'Instant Runoff'!$C$16=1),99,Ballots!C27)</f>
        <v>99</v>
      </c>
      <c r="BF27" s="0" t="n">
        <f aca="false">IF(OR(Ballots!D27="",'Instant Runoff'!$D$16=1),99,Ballots!D27)</f>
        <v>99</v>
      </c>
      <c r="BG27" s="0" t="n">
        <f aca="false">IF(OR(Ballots!E27="",'Instant Runoff'!$E$16=1),99,Ballots!E27)</f>
        <v>99</v>
      </c>
      <c r="BH27" s="0" t="n">
        <f aca="false">IF(OR(Ballots!F27="",'Instant Runoff'!$F$16=1),99,Ballots!F27)</f>
        <v>99</v>
      </c>
      <c r="BI27" s="0" t="n">
        <f aca="false">IF(OR(Ballots!G27="",'Instant Runoff'!$G$16=1),99,Ballots!G27)</f>
        <v>99</v>
      </c>
      <c r="BJ27" s="0" t="n">
        <f aca="false">IF(OR(Ballots!H27="",'Instant Runoff'!$H$16=1),99,Ballots!H27)</f>
        <v>99</v>
      </c>
      <c r="BK27" s="0" t="n">
        <f aca="false">IF(OR(Ballots!I27="",'Instant Runoff'!$I$16=1),99,Ballots!I27)</f>
        <v>99</v>
      </c>
      <c r="BL27" s="0" t="str">
        <f aca="false">IF(MIN(BD27:BK27)=99,"",MATCH(MIN(BD27:BK27),BD27:BK27,0))</f>
        <v/>
      </c>
    </row>
    <row r="28" customFormat="false" ht="15" hidden="false" customHeight="false" outlineLevel="0" collapsed="false">
      <c r="B28" s="0" t="n">
        <f aca="false">IF(OR(Ballots!B28="",'Instant Runoff'!$B$4=1),99,Ballots!B28)</f>
        <v>99</v>
      </c>
      <c r="C28" s="0" t="n">
        <f aca="false">IF(OR(Ballots!C28="",'Instant Runoff'!$C$4=1),99,Ballots!C28)</f>
        <v>99</v>
      </c>
      <c r="D28" s="0" t="n">
        <f aca="false">IF(OR(Ballots!D28="",'Instant Runoff'!$D$4=1),99,Ballots!D28)</f>
        <v>99</v>
      </c>
      <c r="E28" s="0" t="n">
        <f aca="false">IF(OR(Ballots!E28="",'Instant Runoff'!$E$4=1),99,Ballots!E28)</f>
        <v>99</v>
      </c>
      <c r="F28" s="0" t="n">
        <f aca="false">IF(OR(Ballots!F28="",'Instant Runoff'!$F$4=1),99,Ballots!F28)</f>
        <v>99</v>
      </c>
      <c r="G28" s="0" t="n">
        <f aca="false">IF(OR(Ballots!G28="",'Instant Runoff'!$G$4=1),99,Ballots!G28)</f>
        <v>99</v>
      </c>
      <c r="H28" s="0" t="n">
        <f aca="false">IF(OR(Ballots!H28="",'Instant Runoff'!$H$4=1),99,Ballots!H28)</f>
        <v>99</v>
      </c>
      <c r="I28" s="0" t="n">
        <f aca="false">IF(OR(Ballots!I28="",'Instant Runoff'!$I$4=1),99,Ballots!I28)</f>
        <v>99</v>
      </c>
      <c r="J28" s="0" t="str">
        <f aca="false">IF(MIN(B28:I28)=99,"",MATCH(MIN(B28:I28),B28:I28,0))</f>
        <v/>
      </c>
      <c r="K28" s="0" t="n">
        <f aca="false">IF(OR(Ballots!B28="",'Instant Runoff'!$B$6=1),99,Ballots!B28)</f>
        <v>99</v>
      </c>
      <c r="L28" s="0" t="n">
        <f aca="false">IF(OR(Ballots!C28="",'Instant Runoff'!$C$6=1),99,Ballots!C28)</f>
        <v>99</v>
      </c>
      <c r="M28" s="0" t="n">
        <f aca="false">IF(OR(Ballots!D28="",'Instant Runoff'!$D$6=1),99,Ballots!D28)</f>
        <v>99</v>
      </c>
      <c r="N28" s="0" t="n">
        <f aca="false">IF(OR(Ballots!E28="",'Instant Runoff'!$E$6=1),99,Ballots!E28)</f>
        <v>99</v>
      </c>
      <c r="O28" s="0" t="n">
        <f aca="false">IF(OR(Ballots!F28="",'Instant Runoff'!$F$6=1),99,Ballots!F28)</f>
        <v>99</v>
      </c>
      <c r="P28" s="0" t="n">
        <f aca="false">IF(OR(Ballots!G28="",'Instant Runoff'!$G$6=1),99,Ballots!G28)</f>
        <v>99</v>
      </c>
      <c r="Q28" s="0" t="n">
        <f aca="false">IF(OR(Ballots!H28="",'Instant Runoff'!$H$6=1),99,Ballots!H28)</f>
        <v>99</v>
      </c>
      <c r="R28" s="0" t="n">
        <f aca="false">IF(OR(Ballots!I28="",'Instant Runoff'!$I$6=1),99,Ballots!I28)</f>
        <v>99</v>
      </c>
      <c r="S28" s="0" t="str">
        <f aca="false">IF(MIN(K28:R28)=99,"",MATCH(MIN(K28:R28),K28:R28,0))</f>
        <v/>
      </c>
      <c r="T28" s="0" t="n">
        <f aca="false">IF(OR(Ballots!B28="",'Instant Runoff'!$B$8=1),99,Ballots!B28)</f>
        <v>99</v>
      </c>
      <c r="U28" s="0" t="n">
        <f aca="false">IF(OR(Ballots!C28="",'Instant Runoff'!$C$8=1),99,Ballots!C28)</f>
        <v>99</v>
      </c>
      <c r="V28" s="0" t="n">
        <f aca="false">IF(OR(Ballots!D28="",'Instant Runoff'!$D$8=1),99,Ballots!D28)</f>
        <v>99</v>
      </c>
      <c r="W28" s="0" t="n">
        <f aca="false">IF(OR(Ballots!E28="",'Instant Runoff'!$E$8=1),99,Ballots!E28)</f>
        <v>99</v>
      </c>
      <c r="X28" s="0" t="n">
        <f aca="false">IF(OR(Ballots!F28="",'Instant Runoff'!$F$8=1),99,Ballots!F28)</f>
        <v>99</v>
      </c>
      <c r="Y28" s="0" t="n">
        <f aca="false">IF(OR(Ballots!G28="",'Instant Runoff'!$G$8=1),99,Ballots!G28)</f>
        <v>99</v>
      </c>
      <c r="Z28" s="0" t="n">
        <f aca="false">IF(OR(Ballots!H28="",'Instant Runoff'!$H$8=1),99,Ballots!H28)</f>
        <v>99</v>
      </c>
      <c r="AA28" s="0" t="n">
        <f aca="false">IF(OR(Ballots!I28="",'Instant Runoff'!$I$8=1),99,Ballots!I28)</f>
        <v>99</v>
      </c>
      <c r="AB28" s="0" t="str">
        <f aca="false">IF(MIN(T28:AA28)=99,"",MATCH(MIN(T28:AA28),T28:AA28,0))</f>
        <v/>
      </c>
      <c r="AC28" s="0" t="n">
        <f aca="false">IF(OR(Ballots!B28="",'Instant Runoff'!$B$10=1),99,Ballots!B28)</f>
        <v>99</v>
      </c>
      <c r="AD28" s="0" t="n">
        <f aca="false">IF(OR(Ballots!C28="",'Instant Runoff'!$C$10=1),99,Ballots!C28)</f>
        <v>99</v>
      </c>
      <c r="AE28" s="0" t="n">
        <f aca="false">IF(OR(Ballots!D28="",'Instant Runoff'!$D$10=1),99,Ballots!D28)</f>
        <v>99</v>
      </c>
      <c r="AF28" s="0" t="n">
        <f aca="false">IF(OR(Ballots!E28="",'Instant Runoff'!$E$10=1),99,Ballots!E28)</f>
        <v>99</v>
      </c>
      <c r="AG28" s="0" t="n">
        <f aca="false">IF(OR(Ballots!F28="",'Instant Runoff'!$F$10=1),99,Ballots!F28)</f>
        <v>99</v>
      </c>
      <c r="AH28" s="0" t="n">
        <f aca="false">IF(OR(Ballots!G28="",'Instant Runoff'!$G$10=1),99,Ballots!G28)</f>
        <v>99</v>
      </c>
      <c r="AI28" s="0" t="n">
        <f aca="false">IF(OR(Ballots!H28="",'Instant Runoff'!$H$10=1),99,Ballots!H28)</f>
        <v>99</v>
      </c>
      <c r="AJ28" s="0" t="n">
        <f aca="false">IF(OR(Ballots!I28="",'Instant Runoff'!$I$10=1),99,Ballots!I28)</f>
        <v>99</v>
      </c>
      <c r="AK28" s="0" t="str">
        <f aca="false">IF(MIN(AC28:AJ28)=99,"",MATCH(MIN(AC28:AJ28),AC28:AJ28,0))</f>
        <v/>
      </c>
      <c r="AL28" s="0" t="n">
        <f aca="false">IF(OR(Ballots!B28="",'Instant Runoff'!$B$12=1),99,Ballots!B28)</f>
        <v>99</v>
      </c>
      <c r="AM28" s="0" t="n">
        <f aca="false">IF(OR(Ballots!C28="",'Instant Runoff'!$C$12=1),99,Ballots!C28)</f>
        <v>99</v>
      </c>
      <c r="AN28" s="0" t="n">
        <f aca="false">IF(OR(Ballots!D28="",'Instant Runoff'!$D$12=1),99,Ballots!D28)</f>
        <v>99</v>
      </c>
      <c r="AO28" s="0" t="n">
        <f aca="false">IF(OR(Ballots!E28="",'Instant Runoff'!$E$12=1),99,Ballots!E28)</f>
        <v>99</v>
      </c>
      <c r="AP28" s="0" t="n">
        <f aca="false">IF(OR(Ballots!F28="",'Instant Runoff'!$F$12=1),99,Ballots!F28)</f>
        <v>99</v>
      </c>
      <c r="AQ28" s="0" t="n">
        <f aca="false">IF(OR(Ballots!G28="",'Instant Runoff'!$G$12=1),99,Ballots!G28)</f>
        <v>99</v>
      </c>
      <c r="AR28" s="0" t="n">
        <f aca="false">IF(OR(Ballots!H28="",'Instant Runoff'!$H$12=1),99,Ballots!H28)</f>
        <v>99</v>
      </c>
      <c r="AS28" s="0" t="n">
        <f aca="false">IF(OR(Ballots!I28="",'Instant Runoff'!$I$12=1),99,Ballots!I28)</f>
        <v>99</v>
      </c>
      <c r="AT28" s="0" t="str">
        <f aca="false">IF(MIN(AL28:AS28)=99,"",MATCH(MIN(AL28:AS28),AL28:AS28,0))</f>
        <v/>
      </c>
      <c r="AU28" s="0" t="n">
        <f aca="false">IF(OR(Ballots!B28="",'Instant Runoff'!$B$14=1),99,Ballots!B28)</f>
        <v>99</v>
      </c>
      <c r="AV28" s="0" t="n">
        <f aca="false">IF(OR(Ballots!C28="",'Instant Runoff'!$C$14=1),99,Ballots!C28)</f>
        <v>99</v>
      </c>
      <c r="AW28" s="0" t="n">
        <f aca="false">IF(OR(Ballots!D28="",'Instant Runoff'!$D$14=1),99,Ballots!D28)</f>
        <v>99</v>
      </c>
      <c r="AX28" s="0" t="n">
        <f aca="false">IF(OR(Ballots!E28="",'Instant Runoff'!$E$14=1),99,Ballots!E28)</f>
        <v>99</v>
      </c>
      <c r="AY28" s="0" t="n">
        <f aca="false">IF(OR(Ballots!F28="",'Instant Runoff'!$F$14=1),99,Ballots!F28)</f>
        <v>99</v>
      </c>
      <c r="AZ28" s="0" t="n">
        <f aca="false">IF(OR(Ballots!G28="",'Instant Runoff'!$G$14=1),99,Ballots!G28)</f>
        <v>99</v>
      </c>
      <c r="BA28" s="0" t="n">
        <f aca="false">IF(OR(Ballots!H28="",'Instant Runoff'!$H$14=1),99,Ballots!H28)</f>
        <v>99</v>
      </c>
      <c r="BB28" s="0" t="n">
        <f aca="false">IF(OR(Ballots!I28="",'Instant Runoff'!$I$14=1),99,Ballots!I28)</f>
        <v>99</v>
      </c>
      <c r="BC28" s="0" t="str">
        <f aca="false">IF(MIN(AU28:BB28)=99,"",MATCH(MIN(AU28:BB28),AU28:BB28,0))</f>
        <v/>
      </c>
      <c r="BD28" s="0" t="n">
        <f aca="false">IF(OR(Ballots!B28="",'Instant Runoff'!$B$16=1),99,Ballots!B28)</f>
        <v>99</v>
      </c>
      <c r="BE28" s="0" t="n">
        <f aca="false">IF(OR(Ballots!C28="",'Instant Runoff'!$C$16=1),99,Ballots!C28)</f>
        <v>99</v>
      </c>
      <c r="BF28" s="0" t="n">
        <f aca="false">IF(OR(Ballots!D28="",'Instant Runoff'!$D$16=1),99,Ballots!D28)</f>
        <v>99</v>
      </c>
      <c r="BG28" s="0" t="n">
        <f aca="false">IF(OR(Ballots!E28="",'Instant Runoff'!$E$16=1),99,Ballots!E28)</f>
        <v>99</v>
      </c>
      <c r="BH28" s="0" t="n">
        <f aca="false">IF(OR(Ballots!F28="",'Instant Runoff'!$F$16=1),99,Ballots!F28)</f>
        <v>99</v>
      </c>
      <c r="BI28" s="0" t="n">
        <f aca="false">IF(OR(Ballots!G28="",'Instant Runoff'!$G$16=1),99,Ballots!G28)</f>
        <v>99</v>
      </c>
      <c r="BJ28" s="0" t="n">
        <f aca="false">IF(OR(Ballots!H28="",'Instant Runoff'!$H$16=1),99,Ballots!H28)</f>
        <v>99</v>
      </c>
      <c r="BK28" s="0" t="n">
        <f aca="false">IF(OR(Ballots!I28="",'Instant Runoff'!$I$16=1),99,Ballots!I28)</f>
        <v>99</v>
      </c>
      <c r="BL28" s="0" t="str">
        <f aca="false">IF(MIN(BD28:BK28)=99,"",MATCH(MIN(BD28:BK28),BD28:BK28,0))</f>
        <v/>
      </c>
    </row>
    <row r="29" customFormat="false" ht="15" hidden="false" customHeight="false" outlineLevel="0" collapsed="false">
      <c r="B29" s="0" t="n">
        <f aca="false">IF(OR(Ballots!B29="",'Instant Runoff'!$B$4=1),99,Ballots!B29)</f>
        <v>99</v>
      </c>
      <c r="C29" s="0" t="n">
        <f aca="false">IF(OR(Ballots!C29="",'Instant Runoff'!$C$4=1),99,Ballots!C29)</f>
        <v>99</v>
      </c>
      <c r="D29" s="0" t="n">
        <f aca="false">IF(OR(Ballots!D29="",'Instant Runoff'!$D$4=1),99,Ballots!D29)</f>
        <v>99</v>
      </c>
      <c r="E29" s="0" t="n">
        <f aca="false">IF(OR(Ballots!E29="",'Instant Runoff'!$E$4=1),99,Ballots!E29)</f>
        <v>99</v>
      </c>
      <c r="F29" s="0" t="n">
        <f aca="false">IF(OR(Ballots!F29="",'Instant Runoff'!$F$4=1),99,Ballots!F29)</f>
        <v>99</v>
      </c>
      <c r="G29" s="0" t="n">
        <f aca="false">IF(OR(Ballots!G29="",'Instant Runoff'!$G$4=1),99,Ballots!G29)</f>
        <v>99</v>
      </c>
      <c r="H29" s="0" t="n">
        <f aca="false">IF(OR(Ballots!H29="",'Instant Runoff'!$H$4=1),99,Ballots!H29)</f>
        <v>99</v>
      </c>
      <c r="I29" s="0" t="n">
        <f aca="false">IF(OR(Ballots!I29="",'Instant Runoff'!$I$4=1),99,Ballots!I29)</f>
        <v>99</v>
      </c>
      <c r="J29" s="0" t="str">
        <f aca="false">IF(MIN(B29:I29)=99,"",MATCH(MIN(B29:I29),B29:I29,0))</f>
        <v/>
      </c>
      <c r="K29" s="0" t="n">
        <f aca="false">IF(OR(Ballots!B29="",'Instant Runoff'!$B$6=1),99,Ballots!B29)</f>
        <v>99</v>
      </c>
      <c r="L29" s="0" t="n">
        <f aca="false">IF(OR(Ballots!C29="",'Instant Runoff'!$C$6=1),99,Ballots!C29)</f>
        <v>99</v>
      </c>
      <c r="M29" s="0" t="n">
        <f aca="false">IF(OR(Ballots!D29="",'Instant Runoff'!$D$6=1),99,Ballots!D29)</f>
        <v>99</v>
      </c>
      <c r="N29" s="0" t="n">
        <f aca="false">IF(OR(Ballots!E29="",'Instant Runoff'!$E$6=1),99,Ballots!E29)</f>
        <v>99</v>
      </c>
      <c r="O29" s="0" t="n">
        <f aca="false">IF(OR(Ballots!F29="",'Instant Runoff'!$F$6=1),99,Ballots!F29)</f>
        <v>99</v>
      </c>
      <c r="P29" s="0" t="n">
        <f aca="false">IF(OR(Ballots!G29="",'Instant Runoff'!$G$6=1),99,Ballots!G29)</f>
        <v>99</v>
      </c>
      <c r="Q29" s="0" t="n">
        <f aca="false">IF(OR(Ballots!H29="",'Instant Runoff'!$H$6=1),99,Ballots!H29)</f>
        <v>99</v>
      </c>
      <c r="R29" s="0" t="n">
        <f aca="false">IF(OR(Ballots!I29="",'Instant Runoff'!$I$6=1),99,Ballots!I29)</f>
        <v>99</v>
      </c>
      <c r="S29" s="0" t="str">
        <f aca="false">IF(MIN(K29:R29)=99,"",MATCH(MIN(K29:R29),K29:R29,0))</f>
        <v/>
      </c>
      <c r="T29" s="0" t="n">
        <f aca="false">IF(OR(Ballots!B29="",'Instant Runoff'!$B$8=1),99,Ballots!B29)</f>
        <v>99</v>
      </c>
      <c r="U29" s="0" t="n">
        <f aca="false">IF(OR(Ballots!C29="",'Instant Runoff'!$C$8=1),99,Ballots!C29)</f>
        <v>99</v>
      </c>
      <c r="V29" s="0" t="n">
        <f aca="false">IF(OR(Ballots!D29="",'Instant Runoff'!$D$8=1),99,Ballots!D29)</f>
        <v>99</v>
      </c>
      <c r="W29" s="0" t="n">
        <f aca="false">IF(OR(Ballots!E29="",'Instant Runoff'!$E$8=1),99,Ballots!E29)</f>
        <v>99</v>
      </c>
      <c r="X29" s="0" t="n">
        <f aca="false">IF(OR(Ballots!F29="",'Instant Runoff'!$F$8=1),99,Ballots!F29)</f>
        <v>99</v>
      </c>
      <c r="Y29" s="0" t="n">
        <f aca="false">IF(OR(Ballots!G29="",'Instant Runoff'!$G$8=1),99,Ballots!G29)</f>
        <v>99</v>
      </c>
      <c r="Z29" s="0" t="n">
        <f aca="false">IF(OR(Ballots!H29="",'Instant Runoff'!$H$8=1),99,Ballots!H29)</f>
        <v>99</v>
      </c>
      <c r="AA29" s="0" t="n">
        <f aca="false">IF(OR(Ballots!I29="",'Instant Runoff'!$I$8=1),99,Ballots!I29)</f>
        <v>99</v>
      </c>
      <c r="AB29" s="0" t="str">
        <f aca="false">IF(MIN(T29:AA29)=99,"",MATCH(MIN(T29:AA29),T29:AA29,0))</f>
        <v/>
      </c>
      <c r="AC29" s="0" t="n">
        <f aca="false">IF(OR(Ballots!B29="",'Instant Runoff'!$B$10=1),99,Ballots!B29)</f>
        <v>99</v>
      </c>
      <c r="AD29" s="0" t="n">
        <f aca="false">IF(OR(Ballots!C29="",'Instant Runoff'!$C$10=1),99,Ballots!C29)</f>
        <v>99</v>
      </c>
      <c r="AE29" s="0" t="n">
        <f aca="false">IF(OR(Ballots!D29="",'Instant Runoff'!$D$10=1),99,Ballots!D29)</f>
        <v>99</v>
      </c>
      <c r="AF29" s="0" t="n">
        <f aca="false">IF(OR(Ballots!E29="",'Instant Runoff'!$E$10=1),99,Ballots!E29)</f>
        <v>99</v>
      </c>
      <c r="AG29" s="0" t="n">
        <f aca="false">IF(OR(Ballots!F29="",'Instant Runoff'!$F$10=1),99,Ballots!F29)</f>
        <v>99</v>
      </c>
      <c r="AH29" s="0" t="n">
        <f aca="false">IF(OR(Ballots!G29="",'Instant Runoff'!$G$10=1),99,Ballots!G29)</f>
        <v>99</v>
      </c>
      <c r="AI29" s="0" t="n">
        <f aca="false">IF(OR(Ballots!H29="",'Instant Runoff'!$H$10=1),99,Ballots!H29)</f>
        <v>99</v>
      </c>
      <c r="AJ29" s="0" t="n">
        <f aca="false">IF(OR(Ballots!I29="",'Instant Runoff'!$I$10=1),99,Ballots!I29)</f>
        <v>99</v>
      </c>
      <c r="AK29" s="0" t="str">
        <f aca="false">IF(MIN(AC29:AJ29)=99,"",MATCH(MIN(AC29:AJ29),AC29:AJ29,0))</f>
        <v/>
      </c>
      <c r="AL29" s="0" t="n">
        <f aca="false">IF(OR(Ballots!B29="",'Instant Runoff'!$B$12=1),99,Ballots!B29)</f>
        <v>99</v>
      </c>
      <c r="AM29" s="0" t="n">
        <f aca="false">IF(OR(Ballots!C29="",'Instant Runoff'!$C$12=1),99,Ballots!C29)</f>
        <v>99</v>
      </c>
      <c r="AN29" s="0" t="n">
        <f aca="false">IF(OR(Ballots!D29="",'Instant Runoff'!$D$12=1),99,Ballots!D29)</f>
        <v>99</v>
      </c>
      <c r="AO29" s="0" t="n">
        <f aca="false">IF(OR(Ballots!E29="",'Instant Runoff'!$E$12=1),99,Ballots!E29)</f>
        <v>99</v>
      </c>
      <c r="AP29" s="0" t="n">
        <f aca="false">IF(OR(Ballots!F29="",'Instant Runoff'!$F$12=1),99,Ballots!F29)</f>
        <v>99</v>
      </c>
      <c r="AQ29" s="0" t="n">
        <f aca="false">IF(OR(Ballots!G29="",'Instant Runoff'!$G$12=1),99,Ballots!G29)</f>
        <v>99</v>
      </c>
      <c r="AR29" s="0" t="n">
        <f aca="false">IF(OR(Ballots!H29="",'Instant Runoff'!$H$12=1),99,Ballots!H29)</f>
        <v>99</v>
      </c>
      <c r="AS29" s="0" t="n">
        <f aca="false">IF(OR(Ballots!I29="",'Instant Runoff'!$I$12=1),99,Ballots!I29)</f>
        <v>99</v>
      </c>
      <c r="AT29" s="0" t="str">
        <f aca="false">IF(MIN(AL29:AS29)=99,"",MATCH(MIN(AL29:AS29),AL29:AS29,0))</f>
        <v/>
      </c>
      <c r="AU29" s="0" t="n">
        <f aca="false">IF(OR(Ballots!B29="",'Instant Runoff'!$B$14=1),99,Ballots!B29)</f>
        <v>99</v>
      </c>
      <c r="AV29" s="0" t="n">
        <f aca="false">IF(OR(Ballots!C29="",'Instant Runoff'!$C$14=1),99,Ballots!C29)</f>
        <v>99</v>
      </c>
      <c r="AW29" s="0" t="n">
        <f aca="false">IF(OR(Ballots!D29="",'Instant Runoff'!$D$14=1),99,Ballots!D29)</f>
        <v>99</v>
      </c>
      <c r="AX29" s="0" t="n">
        <f aca="false">IF(OR(Ballots!E29="",'Instant Runoff'!$E$14=1),99,Ballots!E29)</f>
        <v>99</v>
      </c>
      <c r="AY29" s="0" t="n">
        <f aca="false">IF(OR(Ballots!F29="",'Instant Runoff'!$F$14=1),99,Ballots!F29)</f>
        <v>99</v>
      </c>
      <c r="AZ29" s="0" t="n">
        <f aca="false">IF(OR(Ballots!G29="",'Instant Runoff'!$G$14=1),99,Ballots!G29)</f>
        <v>99</v>
      </c>
      <c r="BA29" s="0" t="n">
        <f aca="false">IF(OR(Ballots!H29="",'Instant Runoff'!$H$14=1),99,Ballots!H29)</f>
        <v>99</v>
      </c>
      <c r="BB29" s="0" t="n">
        <f aca="false">IF(OR(Ballots!I29="",'Instant Runoff'!$I$14=1),99,Ballots!I29)</f>
        <v>99</v>
      </c>
      <c r="BC29" s="0" t="str">
        <f aca="false">IF(MIN(AU29:BB29)=99,"",MATCH(MIN(AU29:BB29),AU29:BB29,0))</f>
        <v/>
      </c>
      <c r="BD29" s="0" t="n">
        <f aca="false">IF(OR(Ballots!B29="",'Instant Runoff'!$B$16=1),99,Ballots!B29)</f>
        <v>99</v>
      </c>
      <c r="BE29" s="0" t="n">
        <f aca="false">IF(OR(Ballots!C29="",'Instant Runoff'!$C$16=1),99,Ballots!C29)</f>
        <v>99</v>
      </c>
      <c r="BF29" s="0" t="n">
        <f aca="false">IF(OR(Ballots!D29="",'Instant Runoff'!$D$16=1),99,Ballots!D29)</f>
        <v>99</v>
      </c>
      <c r="BG29" s="0" t="n">
        <f aca="false">IF(OR(Ballots!E29="",'Instant Runoff'!$E$16=1),99,Ballots!E29)</f>
        <v>99</v>
      </c>
      <c r="BH29" s="0" t="n">
        <f aca="false">IF(OR(Ballots!F29="",'Instant Runoff'!$F$16=1),99,Ballots!F29)</f>
        <v>99</v>
      </c>
      <c r="BI29" s="0" t="n">
        <f aca="false">IF(OR(Ballots!G29="",'Instant Runoff'!$G$16=1),99,Ballots!G29)</f>
        <v>99</v>
      </c>
      <c r="BJ29" s="0" t="n">
        <f aca="false">IF(OR(Ballots!H29="",'Instant Runoff'!$H$16=1),99,Ballots!H29)</f>
        <v>99</v>
      </c>
      <c r="BK29" s="0" t="n">
        <f aca="false">IF(OR(Ballots!I29="",'Instant Runoff'!$I$16=1),99,Ballots!I29)</f>
        <v>99</v>
      </c>
      <c r="BL29" s="0" t="str">
        <f aca="false">IF(MIN(BD29:BK29)=99,"",MATCH(MIN(BD29:BK29),BD29:BK29,0))</f>
        <v/>
      </c>
    </row>
    <row r="30" customFormat="false" ht="15" hidden="false" customHeight="false" outlineLevel="0" collapsed="false">
      <c r="B30" s="0" t="n">
        <f aca="false">IF(OR(Ballots!B30="",'Instant Runoff'!$B$4=1),99,Ballots!B30)</f>
        <v>99</v>
      </c>
      <c r="C30" s="0" t="n">
        <f aca="false">IF(OR(Ballots!C30="",'Instant Runoff'!$C$4=1),99,Ballots!C30)</f>
        <v>99</v>
      </c>
      <c r="D30" s="0" t="n">
        <f aca="false">IF(OR(Ballots!D30="",'Instant Runoff'!$D$4=1),99,Ballots!D30)</f>
        <v>99</v>
      </c>
      <c r="E30" s="0" t="n">
        <f aca="false">IF(OR(Ballots!E30="",'Instant Runoff'!$E$4=1),99,Ballots!E30)</f>
        <v>99</v>
      </c>
      <c r="F30" s="0" t="n">
        <f aca="false">IF(OR(Ballots!F30="",'Instant Runoff'!$F$4=1),99,Ballots!F30)</f>
        <v>99</v>
      </c>
      <c r="G30" s="0" t="n">
        <f aca="false">IF(OR(Ballots!G30="",'Instant Runoff'!$G$4=1),99,Ballots!G30)</f>
        <v>99</v>
      </c>
      <c r="H30" s="0" t="n">
        <f aca="false">IF(OR(Ballots!H30="",'Instant Runoff'!$H$4=1),99,Ballots!H30)</f>
        <v>99</v>
      </c>
      <c r="I30" s="0" t="n">
        <f aca="false">IF(OR(Ballots!I30="",'Instant Runoff'!$I$4=1),99,Ballots!I30)</f>
        <v>99</v>
      </c>
      <c r="J30" s="0" t="str">
        <f aca="false">IF(MIN(B30:I30)=99,"",MATCH(MIN(B30:I30),B30:I30,0))</f>
        <v/>
      </c>
      <c r="K30" s="0" t="n">
        <f aca="false">IF(OR(Ballots!B30="",'Instant Runoff'!$B$6=1),99,Ballots!B30)</f>
        <v>99</v>
      </c>
      <c r="L30" s="0" t="n">
        <f aca="false">IF(OR(Ballots!C30="",'Instant Runoff'!$C$6=1),99,Ballots!C30)</f>
        <v>99</v>
      </c>
      <c r="M30" s="0" t="n">
        <f aca="false">IF(OR(Ballots!D30="",'Instant Runoff'!$D$6=1),99,Ballots!D30)</f>
        <v>99</v>
      </c>
      <c r="N30" s="0" t="n">
        <f aca="false">IF(OR(Ballots!E30="",'Instant Runoff'!$E$6=1),99,Ballots!E30)</f>
        <v>99</v>
      </c>
      <c r="O30" s="0" t="n">
        <f aca="false">IF(OR(Ballots!F30="",'Instant Runoff'!$F$6=1),99,Ballots!F30)</f>
        <v>99</v>
      </c>
      <c r="P30" s="0" t="n">
        <f aca="false">IF(OR(Ballots!G30="",'Instant Runoff'!$G$6=1),99,Ballots!G30)</f>
        <v>99</v>
      </c>
      <c r="Q30" s="0" t="n">
        <f aca="false">IF(OR(Ballots!H30="",'Instant Runoff'!$H$6=1),99,Ballots!H30)</f>
        <v>99</v>
      </c>
      <c r="R30" s="0" t="n">
        <f aca="false">IF(OR(Ballots!I30="",'Instant Runoff'!$I$6=1),99,Ballots!I30)</f>
        <v>99</v>
      </c>
      <c r="S30" s="0" t="str">
        <f aca="false">IF(MIN(K30:R30)=99,"",MATCH(MIN(K30:R30),K30:R30,0))</f>
        <v/>
      </c>
      <c r="T30" s="0" t="n">
        <f aca="false">IF(OR(Ballots!B30="",'Instant Runoff'!$B$8=1),99,Ballots!B30)</f>
        <v>99</v>
      </c>
      <c r="U30" s="0" t="n">
        <f aca="false">IF(OR(Ballots!C30="",'Instant Runoff'!$C$8=1),99,Ballots!C30)</f>
        <v>99</v>
      </c>
      <c r="V30" s="0" t="n">
        <f aca="false">IF(OR(Ballots!D30="",'Instant Runoff'!$D$8=1),99,Ballots!D30)</f>
        <v>99</v>
      </c>
      <c r="W30" s="0" t="n">
        <f aca="false">IF(OR(Ballots!E30="",'Instant Runoff'!$E$8=1),99,Ballots!E30)</f>
        <v>99</v>
      </c>
      <c r="X30" s="0" t="n">
        <f aca="false">IF(OR(Ballots!F30="",'Instant Runoff'!$F$8=1),99,Ballots!F30)</f>
        <v>99</v>
      </c>
      <c r="Y30" s="0" t="n">
        <f aca="false">IF(OR(Ballots!G30="",'Instant Runoff'!$G$8=1),99,Ballots!G30)</f>
        <v>99</v>
      </c>
      <c r="Z30" s="0" t="n">
        <f aca="false">IF(OR(Ballots!H30="",'Instant Runoff'!$H$8=1),99,Ballots!H30)</f>
        <v>99</v>
      </c>
      <c r="AA30" s="0" t="n">
        <f aca="false">IF(OR(Ballots!I30="",'Instant Runoff'!$I$8=1),99,Ballots!I30)</f>
        <v>99</v>
      </c>
      <c r="AB30" s="0" t="str">
        <f aca="false">IF(MIN(T30:AA30)=99,"",MATCH(MIN(T30:AA30),T30:AA30,0))</f>
        <v/>
      </c>
      <c r="AC30" s="0" t="n">
        <f aca="false">IF(OR(Ballots!B30="",'Instant Runoff'!$B$10=1),99,Ballots!B30)</f>
        <v>99</v>
      </c>
      <c r="AD30" s="0" t="n">
        <f aca="false">IF(OR(Ballots!C30="",'Instant Runoff'!$C$10=1),99,Ballots!C30)</f>
        <v>99</v>
      </c>
      <c r="AE30" s="0" t="n">
        <f aca="false">IF(OR(Ballots!D30="",'Instant Runoff'!$D$10=1),99,Ballots!D30)</f>
        <v>99</v>
      </c>
      <c r="AF30" s="0" t="n">
        <f aca="false">IF(OR(Ballots!E30="",'Instant Runoff'!$E$10=1),99,Ballots!E30)</f>
        <v>99</v>
      </c>
      <c r="AG30" s="0" t="n">
        <f aca="false">IF(OR(Ballots!F30="",'Instant Runoff'!$F$10=1),99,Ballots!F30)</f>
        <v>99</v>
      </c>
      <c r="AH30" s="0" t="n">
        <f aca="false">IF(OR(Ballots!G30="",'Instant Runoff'!$G$10=1),99,Ballots!G30)</f>
        <v>99</v>
      </c>
      <c r="AI30" s="0" t="n">
        <f aca="false">IF(OR(Ballots!H30="",'Instant Runoff'!$H$10=1),99,Ballots!H30)</f>
        <v>99</v>
      </c>
      <c r="AJ30" s="0" t="n">
        <f aca="false">IF(OR(Ballots!I30="",'Instant Runoff'!$I$10=1),99,Ballots!I30)</f>
        <v>99</v>
      </c>
      <c r="AK30" s="0" t="str">
        <f aca="false">IF(MIN(AC30:AJ30)=99,"",MATCH(MIN(AC30:AJ30),AC30:AJ30,0))</f>
        <v/>
      </c>
      <c r="AL30" s="0" t="n">
        <f aca="false">IF(OR(Ballots!B30="",'Instant Runoff'!$B$12=1),99,Ballots!B30)</f>
        <v>99</v>
      </c>
      <c r="AM30" s="0" t="n">
        <f aca="false">IF(OR(Ballots!C30="",'Instant Runoff'!$C$12=1),99,Ballots!C30)</f>
        <v>99</v>
      </c>
      <c r="AN30" s="0" t="n">
        <f aca="false">IF(OR(Ballots!D30="",'Instant Runoff'!$D$12=1),99,Ballots!D30)</f>
        <v>99</v>
      </c>
      <c r="AO30" s="0" t="n">
        <f aca="false">IF(OR(Ballots!E30="",'Instant Runoff'!$E$12=1),99,Ballots!E30)</f>
        <v>99</v>
      </c>
      <c r="AP30" s="0" t="n">
        <f aca="false">IF(OR(Ballots!F30="",'Instant Runoff'!$F$12=1),99,Ballots!F30)</f>
        <v>99</v>
      </c>
      <c r="AQ30" s="0" t="n">
        <f aca="false">IF(OR(Ballots!G30="",'Instant Runoff'!$G$12=1),99,Ballots!G30)</f>
        <v>99</v>
      </c>
      <c r="AR30" s="0" t="n">
        <f aca="false">IF(OR(Ballots!H30="",'Instant Runoff'!$H$12=1),99,Ballots!H30)</f>
        <v>99</v>
      </c>
      <c r="AS30" s="0" t="n">
        <f aca="false">IF(OR(Ballots!I30="",'Instant Runoff'!$I$12=1),99,Ballots!I30)</f>
        <v>99</v>
      </c>
      <c r="AT30" s="0" t="str">
        <f aca="false">IF(MIN(AL30:AS30)=99,"",MATCH(MIN(AL30:AS30),AL30:AS30,0))</f>
        <v/>
      </c>
      <c r="AU30" s="0" t="n">
        <f aca="false">IF(OR(Ballots!B30="",'Instant Runoff'!$B$14=1),99,Ballots!B30)</f>
        <v>99</v>
      </c>
      <c r="AV30" s="0" t="n">
        <f aca="false">IF(OR(Ballots!C30="",'Instant Runoff'!$C$14=1),99,Ballots!C30)</f>
        <v>99</v>
      </c>
      <c r="AW30" s="0" t="n">
        <f aca="false">IF(OR(Ballots!D30="",'Instant Runoff'!$D$14=1),99,Ballots!D30)</f>
        <v>99</v>
      </c>
      <c r="AX30" s="0" t="n">
        <f aca="false">IF(OR(Ballots!E30="",'Instant Runoff'!$E$14=1),99,Ballots!E30)</f>
        <v>99</v>
      </c>
      <c r="AY30" s="0" t="n">
        <f aca="false">IF(OR(Ballots!F30="",'Instant Runoff'!$F$14=1),99,Ballots!F30)</f>
        <v>99</v>
      </c>
      <c r="AZ30" s="0" t="n">
        <f aca="false">IF(OR(Ballots!G30="",'Instant Runoff'!$G$14=1),99,Ballots!G30)</f>
        <v>99</v>
      </c>
      <c r="BA30" s="0" t="n">
        <f aca="false">IF(OR(Ballots!H30="",'Instant Runoff'!$H$14=1),99,Ballots!H30)</f>
        <v>99</v>
      </c>
      <c r="BB30" s="0" t="n">
        <f aca="false">IF(OR(Ballots!I30="",'Instant Runoff'!$I$14=1),99,Ballots!I30)</f>
        <v>99</v>
      </c>
      <c r="BC30" s="0" t="str">
        <f aca="false">IF(MIN(AU30:BB30)=99,"",MATCH(MIN(AU30:BB30),AU30:BB30,0))</f>
        <v/>
      </c>
      <c r="BD30" s="0" t="n">
        <f aca="false">IF(OR(Ballots!B30="",'Instant Runoff'!$B$16=1),99,Ballots!B30)</f>
        <v>99</v>
      </c>
      <c r="BE30" s="0" t="n">
        <f aca="false">IF(OR(Ballots!C30="",'Instant Runoff'!$C$16=1),99,Ballots!C30)</f>
        <v>99</v>
      </c>
      <c r="BF30" s="0" t="n">
        <f aca="false">IF(OR(Ballots!D30="",'Instant Runoff'!$D$16=1),99,Ballots!D30)</f>
        <v>99</v>
      </c>
      <c r="BG30" s="0" t="n">
        <f aca="false">IF(OR(Ballots!E30="",'Instant Runoff'!$E$16=1),99,Ballots!E30)</f>
        <v>99</v>
      </c>
      <c r="BH30" s="0" t="n">
        <f aca="false">IF(OR(Ballots!F30="",'Instant Runoff'!$F$16=1),99,Ballots!F30)</f>
        <v>99</v>
      </c>
      <c r="BI30" s="0" t="n">
        <f aca="false">IF(OR(Ballots!G30="",'Instant Runoff'!$G$16=1),99,Ballots!G30)</f>
        <v>99</v>
      </c>
      <c r="BJ30" s="0" t="n">
        <f aca="false">IF(OR(Ballots!H30="",'Instant Runoff'!$H$16=1),99,Ballots!H30)</f>
        <v>99</v>
      </c>
      <c r="BK30" s="0" t="n">
        <f aca="false">IF(OR(Ballots!I30="",'Instant Runoff'!$I$16=1),99,Ballots!I30)</f>
        <v>99</v>
      </c>
      <c r="BL30" s="0" t="str">
        <f aca="false">IF(MIN(BD30:BK30)=99,"",MATCH(MIN(BD30:BK30),BD30:BK30,0))</f>
        <v/>
      </c>
    </row>
    <row r="31" customFormat="false" ht="15" hidden="false" customHeight="false" outlineLevel="0" collapsed="false">
      <c r="B31" s="0" t="n">
        <f aca="false">IF(OR(Ballots!B31="",'Instant Runoff'!$B$4=1),99,Ballots!B31)</f>
        <v>99</v>
      </c>
      <c r="C31" s="0" t="n">
        <f aca="false">IF(OR(Ballots!C31="",'Instant Runoff'!$C$4=1),99,Ballots!C31)</f>
        <v>99</v>
      </c>
      <c r="D31" s="0" t="n">
        <f aca="false">IF(OR(Ballots!D31="",'Instant Runoff'!$D$4=1),99,Ballots!D31)</f>
        <v>99</v>
      </c>
      <c r="E31" s="0" t="n">
        <f aca="false">IF(OR(Ballots!E31="",'Instant Runoff'!$E$4=1),99,Ballots!E31)</f>
        <v>99</v>
      </c>
      <c r="F31" s="0" t="n">
        <f aca="false">IF(OR(Ballots!F31="",'Instant Runoff'!$F$4=1),99,Ballots!F31)</f>
        <v>99</v>
      </c>
      <c r="G31" s="0" t="n">
        <f aca="false">IF(OR(Ballots!G31="",'Instant Runoff'!$G$4=1),99,Ballots!G31)</f>
        <v>99</v>
      </c>
      <c r="H31" s="0" t="n">
        <f aca="false">IF(OR(Ballots!H31="",'Instant Runoff'!$H$4=1),99,Ballots!H31)</f>
        <v>99</v>
      </c>
      <c r="I31" s="0" t="n">
        <f aca="false">IF(OR(Ballots!I31="",'Instant Runoff'!$I$4=1),99,Ballots!I31)</f>
        <v>99</v>
      </c>
      <c r="J31" s="0" t="str">
        <f aca="false">IF(MIN(B31:I31)=99,"",MATCH(MIN(B31:I31),B31:I31,0))</f>
        <v/>
      </c>
      <c r="K31" s="0" t="n">
        <f aca="false">IF(OR(Ballots!B31="",'Instant Runoff'!$B$6=1),99,Ballots!B31)</f>
        <v>99</v>
      </c>
      <c r="L31" s="0" t="n">
        <f aca="false">IF(OR(Ballots!C31="",'Instant Runoff'!$C$6=1),99,Ballots!C31)</f>
        <v>99</v>
      </c>
      <c r="M31" s="0" t="n">
        <f aca="false">IF(OR(Ballots!D31="",'Instant Runoff'!$D$6=1),99,Ballots!D31)</f>
        <v>99</v>
      </c>
      <c r="N31" s="0" t="n">
        <f aca="false">IF(OR(Ballots!E31="",'Instant Runoff'!$E$6=1),99,Ballots!E31)</f>
        <v>99</v>
      </c>
      <c r="O31" s="0" t="n">
        <f aca="false">IF(OR(Ballots!F31="",'Instant Runoff'!$F$6=1),99,Ballots!F31)</f>
        <v>99</v>
      </c>
      <c r="P31" s="0" t="n">
        <f aca="false">IF(OR(Ballots!G31="",'Instant Runoff'!$G$6=1),99,Ballots!G31)</f>
        <v>99</v>
      </c>
      <c r="Q31" s="0" t="n">
        <f aca="false">IF(OR(Ballots!H31="",'Instant Runoff'!$H$6=1),99,Ballots!H31)</f>
        <v>99</v>
      </c>
      <c r="R31" s="0" t="n">
        <f aca="false">IF(OR(Ballots!I31="",'Instant Runoff'!$I$6=1),99,Ballots!I31)</f>
        <v>99</v>
      </c>
      <c r="S31" s="0" t="str">
        <f aca="false">IF(MIN(K31:R31)=99,"",MATCH(MIN(K31:R31),K31:R31,0))</f>
        <v/>
      </c>
      <c r="T31" s="0" t="n">
        <f aca="false">IF(OR(Ballots!B31="",'Instant Runoff'!$B$8=1),99,Ballots!B31)</f>
        <v>99</v>
      </c>
      <c r="U31" s="0" t="n">
        <f aca="false">IF(OR(Ballots!C31="",'Instant Runoff'!$C$8=1),99,Ballots!C31)</f>
        <v>99</v>
      </c>
      <c r="V31" s="0" t="n">
        <f aca="false">IF(OR(Ballots!D31="",'Instant Runoff'!$D$8=1),99,Ballots!D31)</f>
        <v>99</v>
      </c>
      <c r="W31" s="0" t="n">
        <f aca="false">IF(OR(Ballots!E31="",'Instant Runoff'!$E$8=1),99,Ballots!E31)</f>
        <v>99</v>
      </c>
      <c r="X31" s="0" t="n">
        <f aca="false">IF(OR(Ballots!F31="",'Instant Runoff'!$F$8=1),99,Ballots!F31)</f>
        <v>99</v>
      </c>
      <c r="Y31" s="0" t="n">
        <f aca="false">IF(OR(Ballots!G31="",'Instant Runoff'!$G$8=1),99,Ballots!G31)</f>
        <v>99</v>
      </c>
      <c r="Z31" s="0" t="n">
        <f aca="false">IF(OR(Ballots!H31="",'Instant Runoff'!$H$8=1),99,Ballots!H31)</f>
        <v>99</v>
      </c>
      <c r="AA31" s="0" t="n">
        <f aca="false">IF(OR(Ballots!I31="",'Instant Runoff'!$I$8=1),99,Ballots!I31)</f>
        <v>99</v>
      </c>
      <c r="AB31" s="0" t="str">
        <f aca="false">IF(MIN(T31:AA31)=99,"",MATCH(MIN(T31:AA31),T31:AA31,0))</f>
        <v/>
      </c>
      <c r="AC31" s="0" t="n">
        <f aca="false">IF(OR(Ballots!B31="",'Instant Runoff'!$B$10=1),99,Ballots!B31)</f>
        <v>99</v>
      </c>
      <c r="AD31" s="0" t="n">
        <f aca="false">IF(OR(Ballots!C31="",'Instant Runoff'!$C$10=1),99,Ballots!C31)</f>
        <v>99</v>
      </c>
      <c r="AE31" s="0" t="n">
        <f aca="false">IF(OR(Ballots!D31="",'Instant Runoff'!$D$10=1),99,Ballots!D31)</f>
        <v>99</v>
      </c>
      <c r="AF31" s="0" t="n">
        <f aca="false">IF(OR(Ballots!E31="",'Instant Runoff'!$E$10=1),99,Ballots!E31)</f>
        <v>99</v>
      </c>
      <c r="AG31" s="0" t="n">
        <f aca="false">IF(OR(Ballots!F31="",'Instant Runoff'!$F$10=1),99,Ballots!F31)</f>
        <v>99</v>
      </c>
      <c r="AH31" s="0" t="n">
        <f aca="false">IF(OR(Ballots!G31="",'Instant Runoff'!$G$10=1),99,Ballots!G31)</f>
        <v>99</v>
      </c>
      <c r="AI31" s="0" t="n">
        <f aca="false">IF(OR(Ballots!H31="",'Instant Runoff'!$H$10=1),99,Ballots!H31)</f>
        <v>99</v>
      </c>
      <c r="AJ31" s="0" t="n">
        <f aca="false">IF(OR(Ballots!I31="",'Instant Runoff'!$I$10=1),99,Ballots!I31)</f>
        <v>99</v>
      </c>
      <c r="AK31" s="0" t="str">
        <f aca="false">IF(MIN(AC31:AJ31)=99,"",MATCH(MIN(AC31:AJ31),AC31:AJ31,0))</f>
        <v/>
      </c>
      <c r="AL31" s="0" t="n">
        <f aca="false">IF(OR(Ballots!B31="",'Instant Runoff'!$B$12=1),99,Ballots!B31)</f>
        <v>99</v>
      </c>
      <c r="AM31" s="0" t="n">
        <f aca="false">IF(OR(Ballots!C31="",'Instant Runoff'!$C$12=1),99,Ballots!C31)</f>
        <v>99</v>
      </c>
      <c r="AN31" s="0" t="n">
        <f aca="false">IF(OR(Ballots!D31="",'Instant Runoff'!$D$12=1),99,Ballots!D31)</f>
        <v>99</v>
      </c>
      <c r="AO31" s="0" t="n">
        <f aca="false">IF(OR(Ballots!E31="",'Instant Runoff'!$E$12=1),99,Ballots!E31)</f>
        <v>99</v>
      </c>
      <c r="AP31" s="0" t="n">
        <f aca="false">IF(OR(Ballots!F31="",'Instant Runoff'!$F$12=1),99,Ballots!F31)</f>
        <v>99</v>
      </c>
      <c r="AQ31" s="0" t="n">
        <f aca="false">IF(OR(Ballots!G31="",'Instant Runoff'!$G$12=1),99,Ballots!G31)</f>
        <v>99</v>
      </c>
      <c r="AR31" s="0" t="n">
        <f aca="false">IF(OR(Ballots!H31="",'Instant Runoff'!$H$12=1),99,Ballots!H31)</f>
        <v>99</v>
      </c>
      <c r="AS31" s="0" t="n">
        <f aca="false">IF(OR(Ballots!I31="",'Instant Runoff'!$I$12=1),99,Ballots!I31)</f>
        <v>99</v>
      </c>
      <c r="AT31" s="0" t="str">
        <f aca="false">IF(MIN(AL31:AS31)=99,"",MATCH(MIN(AL31:AS31),AL31:AS31,0))</f>
        <v/>
      </c>
      <c r="AU31" s="0" t="n">
        <f aca="false">IF(OR(Ballots!B31="",'Instant Runoff'!$B$14=1),99,Ballots!B31)</f>
        <v>99</v>
      </c>
      <c r="AV31" s="0" t="n">
        <f aca="false">IF(OR(Ballots!C31="",'Instant Runoff'!$C$14=1),99,Ballots!C31)</f>
        <v>99</v>
      </c>
      <c r="AW31" s="0" t="n">
        <f aca="false">IF(OR(Ballots!D31="",'Instant Runoff'!$D$14=1),99,Ballots!D31)</f>
        <v>99</v>
      </c>
      <c r="AX31" s="0" t="n">
        <f aca="false">IF(OR(Ballots!E31="",'Instant Runoff'!$E$14=1),99,Ballots!E31)</f>
        <v>99</v>
      </c>
      <c r="AY31" s="0" t="n">
        <f aca="false">IF(OR(Ballots!F31="",'Instant Runoff'!$F$14=1),99,Ballots!F31)</f>
        <v>99</v>
      </c>
      <c r="AZ31" s="0" t="n">
        <f aca="false">IF(OR(Ballots!G31="",'Instant Runoff'!$G$14=1),99,Ballots!G31)</f>
        <v>99</v>
      </c>
      <c r="BA31" s="0" t="n">
        <f aca="false">IF(OR(Ballots!H31="",'Instant Runoff'!$H$14=1),99,Ballots!H31)</f>
        <v>99</v>
      </c>
      <c r="BB31" s="0" t="n">
        <f aca="false">IF(OR(Ballots!I31="",'Instant Runoff'!$I$14=1),99,Ballots!I31)</f>
        <v>99</v>
      </c>
      <c r="BC31" s="0" t="str">
        <f aca="false">IF(MIN(AU31:BB31)=99,"",MATCH(MIN(AU31:BB31),AU31:BB31,0))</f>
        <v/>
      </c>
      <c r="BD31" s="0" t="n">
        <f aca="false">IF(OR(Ballots!B31="",'Instant Runoff'!$B$16=1),99,Ballots!B31)</f>
        <v>99</v>
      </c>
      <c r="BE31" s="0" t="n">
        <f aca="false">IF(OR(Ballots!C31="",'Instant Runoff'!$C$16=1),99,Ballots!C31)</f>
        <v>99</v>
      </c>
      <c r="BF31" s="0" t="n">
        <f aca="false">IF(OR(Ballots!D31="",'Instant Runoff'!$D$16=1),99,Ballots!D31)</f>
        <v>99</v>
      </c>
      <c r="BG31" s="0" t="n">
        <f aca="false">IF(OR(Ballots!E31="",'Instant Runoff'!$E$16=1),99,Ballots!E31)</f>
        <v>99</v>
      </c>
      <c r="BH31" s="0" t="n">
        <f aca="false">IF(OR(Ballots!F31="",'Instant Runoff'!$F$16=1),99,Ballots!F31)</f>
        <v>99</v>
      </c>
      <c r="BI31" s="0" t="n">
        <f aca="false">IF(OR(Ballots!G31="",'Instant Runoff'!$G$16=1),99,Ballots!G31)</f>
        <v>99</v>
      </c>
      <c r="BJ31" s="0" t="n">
        <f aca="false">IF(OR(Ballots!H31="",'Instant Runoff'!$H$16=1),99,Ballots!H31)</f>
        <v>99</v>
      </c>
      <c r="BK31" s="0" t="n">
        <f aca="false">IF(OR(Ballots!I31="",'Instant Runoff'!$I$16=1),99,Ballots!I31)</f>
        <v>99</v>
      </c>
      <c r="BL31" s="0" t="str">
        <f aca="false">IF(MIN(BD31:BK31)=99,"",MATCH(MIN(BD31:BK31),BD31:BK31,0))</f>
        <v/>
      </c>
    </row>
    <row r="32" customFormat="false" ht="15" hidden="false" customHeight="false" outlineLevel="0" collapsed="false">
      <c r="B32" s="0" t="n">
        <f aca="false">IF(OR(Ballots!B32="",'Instant Runoff'!$B$4=1),99,Ballots!B32)</f>
        <v>99</v>
      </c>
      <c r="C32" s="0" t="n">
        <f aca="false">IF(OR(Ballots!C32="",'Instant Runoff'!$C$4=1),99,Ballots!C32)</f>
        <v>99</v>
      </c>
      <c r="D32" s="0" t="n">
        <f aca="false">IF(OR(Ballots!D32="",'Instant Runoff'!$D$4=1),99,Ballots!D32)</f>
        <v>99</v>
      </c>
      <c r="E32" s="0" t="n">
        <f aca="false">IF(OR(Ballots!E32="",'Instant Runoff'!$E$4=1),99,Ballots!E32)</f>
        <v>99</v>
      </c>
      <c r="F32" s="0" t="n">
        <f aca="false">IF(OR(Ballots!F32="",'Instant Runoff'!$F$4=1),99,Ballots!F32)</f>
        <v>99</v>
      </c>
      <c r="G32" s="0" t="n">
        <f aca="false">IF(OR(Ballots!G32="",'Instant Runoff'!$G$4=1),99,Ballots!G32)</f>
        <v>99</v>
      </c>
      <c r="H32" s="0" t="n">
        <f aca="false">IF(OR(Ballots!H32="",'Instant Runoff'!$H$4=1),99,Ballots!H32)</f>
        <v>99</v>
      </c>
      <c r="I32" s="0" t="n">
        <f aca="false">IF(OR(Ballots!I32="",'Instant Runoff'!$I$4=1),99,Ballots!I32)</f>
        <v>99</v>
      </c>
      <c r="J32" s="0" t="str">
        <f aca="false">IF(MIN(B32:I32)=99,"",MATCH(MIN(B32:I32),B32:I32,0))</f>
        <v/>
      </c>
      <c r="K32" s="0" t="n">
        <f aca="false">IF(OR(Ballots!B32="",'Instant Runoff'!$B$6=1),99,Ballots!B32)</f>
        <v>99</v>
      </c>
      <c r="L32" s="0" t="n">
        <f aca="false">IF(OR(Ballots!C32="",'Instant Runoff'!$C$6=1),99,Ballots!C32)</f>
        <v>99</v>
      </c>
      <c r="M32" s="0" t="n">
        <f aca="false">IF(OR(Ballots!D32="",'Instant Runoff'!$D$6=1),99,Ballots!D32)</f>
        <v>99</v>
      </c>
      <c r="N32" s="0" t="n">
        <f aca="false">IF(OR(Ballots!E32="",'Instant Runoff'!$E$6=1),99,Ballots!E32)</f>
        <v>99</v>
      </c>
      <c r="O32" s="0" t="n">
        <f aca="false">IF(OR(Ballots!F32="",'Instant Runoff'!$F$6=1),99,Ballots!F32)</f>
        <v>99</v>
      </c>
      <c r="P32" s="0" t="n">
        <f aca="false">IF(OR(Ballots!G32="",'Instant Runoff'!$G$6=1),99,Ballots!G32)</f>
        <v>99</v>
      </c>
      <c r="Q32" s="0" t="n">
        <f aca="false">IF(OR(Ballots!H32="",'Instant Runoff'!$H$6=1),99,Ballots!H32)</f>
        <v>99</v>
      </c>
      <c r="R32" s="0" t="n">
        <f aca="false">IF(OR(Ballots!I32="",'Instant Runoff'!$I$6=1),99,Ballots!I32)</f>
        <v>99</v>
      </c>
      <c r="S32" s="0" t="str">
        <f aca="false">IF(MIN(K32:R32)=99,"",MATCH(MIN(K32:R32),K32:R32,0))</f>
        <v/>
      </c>
      <c r="T32" s="0" t="n">
        <f aca="false">IF(OR(Ballots!B32="",'Instant Runoff'!$B$8=1),99,Ballots!B32)</f>
        <v>99</v>
      </c>
      <c r="U32" s="0" t="n">
        <f aca="false">IF(OR(Ballots!C32="",'Instant Runoff'!$C$8=1),99,Ballots!C32)</f>
        <v>99</v>
      </c>
      <c r="V32" s="0" t="n">
        <f aca="false">IF(OR(Ballots!D32="",'Instant Runoff'!$D$8=1),99,Ballots!D32)</f>
        <v>99</v>
      </c>
      <c r="W32" s="0" t="n">
        <f aca="false">IF(OR(Ballots!E32="",'Instant Runoff'!$E$8=1),99,Ballots!E32)</f>
        <v>99</v>
      </c>
      <c r="X32" s="0" t="n">
        <f aca="false">IF(OR(Ballots!F32="",'Instant Runoff'!$F$8=1),99,Ballots!F32)</f>
        <v>99</v>
      </c>
      <c r="Y32" s="0" t="n">
        <f aca="false">IF(OR(Ballots!G32="",'Instant Runoff'!$G$8=1),99,Ballots!G32)</f>
        <v>99</v>
      </c>
      <c r="Z32" s="0" t="n">
        <f aca="false">IF(OR(Ballots!H32="",'Instant Runoff'!$H$8=1),99,Ballots!H32)</f>
        <v>99</v>
      </c>
      <c r="AA32" s="0" t="n">
        <f aca="false">IF(OR(Ballots!I32="",'Instant Runoff'!$I$8=1),99,Ballots!I32)</f>
        <v>99</v>
      </c>
      <c r="AB32" s="0" t="str">
        <f aca="false">IF(MIN(T32:AA32)=99,"",MATCH(MIN(T32:AA32),T32:AA32,0))</f>
        <v/>
      </c>
      <c r="AC32" s="0" t="n">
        <f aca="false">IF(OR(Ballots!B32="",'Instant Runoff'!$B$10=1),99,Ballots!B32)</f>
        <v>99</v>
      </c>
      <c r="AD32" s="0" t="n">
        <f aca="false">IF(OR(Ballots!C32="",'Instant Runoff'!$C$10=1),99,Ballots!C32)</f>
        <v>99</v>
      </c>
      <c r="AE32" s="0" t="n">
        <f aca="false">IF(OR(Ballots!D32="",'Instant Runoff'!$D$10=1),99,Ballots!D32)</f>
        <v>99</v>
      </c>
      <c r="AF32" s="0" t="n">
        <f aca="false">IF(OR(Ballots!E32="",'Instant Runoff'!$E$10=1),99,Ballots!E32)</f>
        <v>99</v>
      </c>
      <c r="AG32" s="0" t="n">
        <f aca="false">IF(OR(Ballots!F32="",'Instant Runoff'!$F$10=1),99,Ballots!F32)</f>
        <v>99</v>
      </c>
      <c r="AH32" s="0" t="n">
        <f aca="false">IF(OR(Ballots!G32="",'Instant Runoff'!$G$10=1),99,Ballots!G32)</f>
        <v>99</v>
      </c>
      <c r="AI32" s="0" t="n">
        <f aca="false">IF(OR(Ballots!H32="",'Instant Runoff'!$H$10=1),99,Ballots!H32)</f>
        <v>99</v>
      </c>
      <c r="AJ32" s="0" t="n">
        <f aca="false">IF(OR(Ballots!I32="",'Instant Runoff'!$I$10=1),99,Ballots!I32)</f>
        <v>99</v>
      </c>
      <c r="AK32" s="0" t="str">
        <f aca="false">IF(MIN(AC32:AJ32)=99,"",MATCH(MIN(AC32:AJ32),AC32:AJ32,0))</f>
        <v/>
      </c>
      <c r="AL32" s="0" t="n">
        <f aca="false">IF(OR(Ballots!B32="",'Instant Runoff'!$B$12=1),99,Ballots!B32)</f>
        <v>99</v>
      </c>
      <c r="AM32" s="0" t="n">
        <f aca="false">IF(OR(Ballots!C32="",'Instant Runoff'!$C$12=1),99,Ballots!C32)</f>
        <v>99</v>
      </c>
      <c r="AN32" s="0" t="n">
        <f aca="false">IF(OR(Ballots!D32="",'Instant Runoff'!$D$12=1),99,Ballots!D32)</f>
        <v>99</v>
      </c>
      <c r="AO32" s="0" t="n">
        <f aca="false">IF(OR(Ballots!E32="",'Instant Runoff'!$E$12=1),99,Ballots!E32)</f>
        <v>99</v>
      </c>
      <c r="AP32" s="0" t="n">
        <f aca="false">IF(OR(Ballots!F32="",'Instant Runoff'!$F$12=1),99,Ballots!F32)</f>
        <v>99</v>
      </c>
      <c r="AQ32" s="0" t="n">
        <f aca="false">IF(OR(Ballots!G32="",'Instant Runoff'!$G$12=1),99,Ballots!G32)</f>
        <v>99</v>
      </c>
      <c r="AR32" s="0" t="n">
        <f aca="false">IF(OR(Ballots!H32="",'Instant Runoff'!$H$12=1),99,Ballots!H32)</f>
        <v>99</v>
      </c>
      <c r="AS32" s="0" t="n">
        <f aca="false">IF(OR(Ballots!I32="",'Instant Runoff'!$I$12=1),99,Ballots!I32)</f>
        <v>99</v>
      </c>
      <c r="AT32" s="0" t="str">
        <f aca="false">IF(MIN(AL32:AS32)=99,"",MATCH(MIN(AL32:AS32),AL32:AS32,0))</f>
        <v/>
      </c>
      <c r="AU32" s="0" t="n">
        <f aca="false">IF(OR(Ballots!B32="",'Instant Runoff'!$B$14=1),99,Ballots!B32)</f>
        <v>99</v>
      </c>
      <c r="AV32" s="0" t="n">
        <f aca="false">IF(OR(Ballots!C32="",'Instant Runoff'!$C$14=1),99,Ballots!C32)</f>
        <v>99</v>
      </c>
      <c r="AW32" s="0" t="n">
        <f aca="false">IF(OR(Ballots!D32="",'Instant Runoff'!$D$14=1),99,Ballots!D32)</f>
        <v>99</v>
      </c>
      <c r="AX32" s="0" t="n">
        <f aca="false">IF(OR(Ballots!E32="",'Instant Runoff'!$E$14=1),99,Ballots!E32)</f>
        <v>99</v>
      </c>
      <c r="AY32" s="0" t="n">
        <f aca="false">IF(OR(Ballots!F32="",'Instant Runoff'!$F$14=1),99,Ballots!F32)</f>
        <v>99</v>
      </c>
      <c r="AZ32" s="0" t="n">
        <f aca="false">IF(OR(Ballots!G32="",'Instant Runoff'!$G$14=1),99,Ballots!G32)</f>
        <v>99</v>
      </c>
      <c r="BA32" s="0" t="n">
        <f aca="false">IF(OR(Ballots!H32="",'Instant Runoff'!$H$14=1),99,Ballots!H32)</f>
        <v>99</v>
      </c>
      <c r="BB32" s="0" t="n">
        <f aca="false">IF(OR(Ballots!I32="",'Instant Runoff'!$I$14=1),99,Ballots!I32)</f>
        <v>99</v>
      </c>
      <c r="BC32" s="0" t="str">
        <f aca="false">IF(MIN(AU32:BB32)=99,"",MATCH(MIN(AU32:BB32),AU32:BB32,0))</f>
        <v/>
      </c>
      <c r="BD32" s="0" t="n">
        <f aca="false">IF(OR(Ballots!B32="",'Instant Runoff'!$B$16=1),99,Ballots!B32)</f>
        <v>99</v>
      </c>
      <c r="BE32" s="0" t="n">
        <f aca="false">IF(OR(Ballots!C32="",'Instant Runoff'!$C$16=1),99,Ballots!C32)</f>
        <v>99</v>
      </c>
      <c r="BF32" s="0" t="n">
        <f aca="false">IF(OR(Ballots!D32="",'Instant Runoff'!$D$16=1),99,Ballots!D32)</f>
        <v>99</v>
      </c>
      <c r="BG32" s="0" t="n">
        <f aca="false">IF(OR(Ballots!E32="",'Instant Runoff'!$E$16=1),99,Ballots!E32)</f>
        <v>99</v>
      </c>
      <c r="BH32" s="0" t="n">
        <f aca="false">IF(OR(Ballots!F32="",'Instant Runoff'!$F$16=1),99,Ballots!F32)</f>
        <v>99</v>
      </c>
      <c r="BI32" s="0" t="n">
        <f aca="false">IF(OR(Ballots!G32="",'Instant Runoff'!$G$16=1),99,Ballots!G32)</f>
        <v>99</v>
      </c>
      <c r="BJ32" s="0" t="n">
        <f aca="false">IF(OR(Ballots!H32="",'Instant Runoff'!$H$16=1),99,Ballots!H32)</f>
        <v>99</v>
      </c>
      <c r="BK32" s="0" t="n">
        <f aca="false">IF(OR(Ballots!I32="",'Instant Runoff'!$I$16=1),99,Ballots!I32)</f>
        <v>99</v>
      </c>
      <c r="BL32" s="0" t="str">
        <f aca="false">IF(MIN(BD32:BK32)=99,"",MATCH(MIN(BD32:BK32),BD32:BK32,0))</f>
        <v/>
      </c>
    </row>
    <row r="33" customFormat="false" ht="15" hidden="false" customHeight="false" outlineLevel="0" collapsed="false">
      <c r="B33" s="0" t="n">
        <f aca="false">IF(OR(Ballots!B33="",'Instant Runoff'!$B$4=1),99,Ballots!B33)</f>
        <v>99</v>
      </c>
      <c r="C33" s="0" t="n">
        <f aca="false">IF(OR(Ballots!C33="",'Instant Runoff'!$C$4=1),99,Ballots!C33)</f>
        <v>99</v>
      </c>
      <c r="D33" s="0" t="n">
        <f aca="false">IF(OR(Ballots!D33="",'Instant Runoff'!$D$4=1),99,Ballots!D33)</f>
        <v>99</v>
      </c>
      <c r="E33" s="0" t="n">
        <f aca="false">IF(OR(Ballots!E33="",'Instant Runoff'!$E$4=1),99,Ballots!E33)</f>
        <v>99</v>
      </c>
      <c r="F33" s="0" t="n">
        <f aca="false">IF(OR(Ballots!F33="",'Instant Runoff'!$F$4=1),99,Ballots!F33)</f>
        <v>99</v>
      </c>
      <c r="G33" s="0" t="n">
        <f aca="false">IF(OR(Ballots!G33="",'Instant Runoff'!$G$4=1),99,Ballots!G33)</f>
        <v>99</v>
      </c>
      <c r="H33" s="0" t="n">
        <f aca="false">IF(OR(Ballots!H33="",'Instant Runoff'!$H$4=1),99,Ballots!H33)</f>
        <v>99</v>
      </c>
      <c r="I33" s="0" t="n">
        <f aca="false">IF(OR(Ballots!I33="",'Instant Runoff'!$I$4=1),99,Ballots!I33)</f>
        <v>99</v>
      </c>
      <c r="J33" s="0" t="str">
        <f aca="false">IF(MIN(B33:I33)=99,"",MATCH(MIN(B33:I33),B33:I33,0))</f>
        <v/>
      </c>
      <c r="K33" s="0" t="n">
        <f aca="false">IF(OR(Ballots!B33="",'Instant Runoff'!$B$6=1),99,Ballots!B33)</f>
        <v>99</v>
      </c>
      <c r="L33" s="0" t="n">
        <f aca="false">IF(OR(Ballots!C33="",'Instant Runoff'!$C$6=1),99,Ballots!C33)</f>
        <v>99</v>
      </c>
      <c r="M33" s="0" t="n">
        <f aca="false">IF(OR(Ballots!D33="",'Instant Runoff'!$D$6=1),99,Ballots!D33)</f>
        <v>99</v>
      </c>
      <c r="N33" s="0" t="n">
        <f aca="false">IF(OR(Ballots!E33="",'Instant Runoff'!$E$6=1),99,Ballots!E33)</f>
        <v>99</v>
      </c>
      <c r="O33" s="0" t="n">
        <f aca="false">IF(OR(Ballots!F33="",'Instant Runoff'!$F$6=1),99,Ballots!F33)</f>
        <v>99</v>
      </c>
      <c r="P33" s="0" t="n">
        <f aca="false">IF(OR(Ballots!G33="",'Instant Runoff'!$G$6=1),99,Ballots!G33)</f>
        <v>99</v>
      </c>
      <c r="Q33" s="0" t="n">
        <f aca="false">IF(OR(Ballots!H33="",'Instant Runoff'!$H$6=1),99,Ballots!H33)</f>
        <v>99</v>
      </c>
      <c r="R33" s="0" t="n">
        <f aca="false">IF(OR(Ballots!I33="",'Instant Runoff'!$I$6=1),99,Ballots!I33)</f>
        <v>99</v>
      </c>
      <c r="S33" s="0" t="str">
        <f aca="false">IF(MIN(K33:R33)=99,"",MATCH(MIN(K33:R33),K33:R33,0))</f>
        <v/>
      </c>
      <c r="T33" s="0" t="n">
        <f aca="false">IF(OR(Ballots!B33="",'Instant Runoff'!$B$8=1),99,Ballots!B33)</f>
        <v>99</v>
      </c>
      <c r="U33" s="0" t="n">
        <f aca="false">IF(OR(Ballots!C33="",'Instant Runoff'!$C$8=1),99,Ballots!C33)</f>
        <v>99</v>
      </c>
      <c r="V33" s="0" t="n">
        <f aca="false">IF(OR(Ballots!D33="",'Instant Runoff'!$D$8=1),99,Ballots!D33)</f>
        <v>99</v>
      </c>
      <c r="W33" s="0" t="n">
        <f aca="false">IF(OR(Ballots!E33="",'Instant Runoff'!$E$8=1),99,Ballots!E33)</f>
        <v>99</v>
      </c>
      <c r="X33" s="0" t="n">
        <f aca="false">IF(OR(Ballots!F33="",'Instant Runoff'!$F$8=1),99,Ballots!F33)</f>
        <v>99</v>
      </c>
      <c r="Y33" s="0" t="n">
        <f aca="false">IF(OR(Ballots!G33="",'Instant Runoff'!$G$8=1),99,Ballots!G33)</f>
        <v>99</v>
      </c>
      <c r="Z33" s="0" t="n">
        <f aca="false">IF(OR(Ballots!H33="",'Instant Runoff'!$H$8=1),99,Ballots!H33)</f>
        <v>99</v>
      </c>
      <c r="AA33" s="0" t="n">
        <f aca="false">IF(OR(Ballots!I33="",'Instant Runoff'!$I$8=1),99,Ballots!I33)</f>
        <v>99</v>
      </c>
      <c r="AB33" s="0" t="str">
        <f aca="false">IF(MIN(T33:AA33)=99,"",MATCH(MIN(T33:AA33),T33:AA33,0))</f>
        <v/>
      </c>
      <c r="AC33" s="0" t="n">
        <f aca="false">IF(OR(Ballots!B33="",'Instant Runoff'!$B$10=1),99,Ballots!B33)</f>
        <v>99</v>
      </c>
      <c r="AD33" s="0" t="n">
        <f aca="false">IF(OR(Ballots!C33="",'Instant Runoff'!$C$10=1),99,Ballots!C33)</f>
        <v>99</v>
      </c>
      <c r="AE33" s="0" t="n">
        <f aca="false">IF(OR(Ballots!D33="",'Instant Runoff'!$D$10=1),99,Ballots!D33)</f>
        <v>99</v>
      </c>
      <c r="AF33" s="0" t="n">
        <f aca="false">IF(OR(Ballots!E33="",'Instant Runoff'!$E$10=1),99,Ballots!E33)</f>
        <v>99</v>
      </c>
      <c r="AG33" s="0" t="n">
        <f aca="false">IF(OR(Ballots!F33="",'Instant Runoff'!$F$10=1),99,Ballots!F33)</f>
        <v>99</v>
      </c>
      <c r="AH33" s="0" t="n">
        <f aca="false">IF(OR(Ballots!G33="",'Instant Runoff'!$G$10=1),99,Ballots!G33)</f>
        <v>99</v>
      </c>
      <c r="AI33" s="0" t="n">
        <f aca="false">IF(OR(Ballots!H33="",'Instant Runoff'!$H$10=1),99,Ballots!H33)</f>
        <v>99</v>
      </c>
      <c r="AJ33" s="0" t="n">
        <f aca="false">IF(OR(Ballots!I33="",'Instant Runoff'!$I$10=1),99,Ballots!I33)</f>
        <v>99</v>
      </c>
      <c r="AK33" s="0" t="str">
        <f aca="false">IF(MIN(AC33:AJ33)=99,"",MATCH(MIN(AC33:AJ33),AC33:AJ33,0))</f>
        <v/>
      </c>
      <c r="AL33" s="0" t="n">
        <f aca="false">IF(OR(Ballots!B33="",'Instant Runoff'!$B$12=1),99,Ballots!B33)</f>
        <v>99</v>
      </c>
      <c r="AM33" s="0" t="n">
        <f aca="false">IF(OR(Ballots!C33="",'Instant Runoff'!$C$12=1),99,Ballots!C33)</f>
        <v>99</v>
      </c>
      <c r="AN33" s="0" t="n">
        <f aca="false">IF(OR(Ballots!D33="",'Instant Runoff'!$D$12=1),99,Ballots!D33)</f>
        <v>99</v>
      </c>
      <c r="AO33" s="0" t="n">
        <f aca="false">IF(OR(Ballots!E33="",'Instant Runoff'!$E$12=1),99,Ballots!E33)</f>
        <v>99</v>
      </c>
      <c r="AP33" s="0" t="n">
        <f aca="false">IF(OR(Ballots!F33="",'Instant Runoff'!$F$12=1),99,Ballots!F33)</f>
        <v>99</v>
      </c>
      <c r="AQ33" s="0" t="n">
        <f aca="false">IF(OR(Ballots!G33="",'Instant Runoff'!$G$12=1),99,Ballots!G33)</f>
        <v>99</v>
      </c>
      <c r="AR33" s="0" t="n">
        <f aca="false">IF(OR(Ballots!H33="",'Instant Runoff'!$H$12=1),99,Ballots!H33)</f>
        <v>99</v>
      </c>
      <c r="AS33" s="0" t="n">
        <f aca="false">IF(OR(Ballots!I33="",'Instant Runoff'!$I$12=1),99,Ballots!I33)</f>
        <v>99</v>
      </c>
      <c r="AT33" s="0" t="str">
        <f aca="false">IF(MIN(AL33:AS33)=99,"",MATCH(MIN(AL33:AS33),AL33:AS33,0))</f>
        <v/>
      </c>
      <c r="AU33" s="0" t="n">
        <f aca="false">IF(OR(Ballots!B33="",'Instant Runoff'!$B$14=1),99,Ballots!B33)</f>
        <v>99</v>
      </c>
      <c r="AV33" s="0" t="n">
        <f aca="false">IF(OR(Ballots!C33="",'Instant Runoff'!$C$14=1),99,Ballots!C33)</f>
        <v>99</v>
      </c>
      <c r="AW33" s="0" t="n">
        <f aca="false">IF(OR(Ballots!D33="",'Instant Runoff'!$D$14=1),99,Ballots!D33)</f>
        <v>99</v>
      </c>
      <c r="AX33" s="0" t="n">
        <f aca="false">IF(OR(Ballots!E33="",'Instant Runoff'!$E$14=1),99,Ballots!E33)</f>
        <v>99</v>
      </c>
      <c r="AY33" s="0" t="n">
        <f aca="false">IF(OR(Ballots!F33="",'Instant Runoff'!$F$14=1),99,Ballots!F33)</f>
        <v>99</v>
      </c>
      <c r="AZ33" s="0" t="n">
        <f aca="false">IF(OR(Ballots!G33="",'Instant Runoff'!$G$14=1),99,Ballots!G33)</f>
        <v>99</v>
      </c>
      <c r="BA33" s="0" t="n">
        <f aca="false">IF(OR(Ballots!H33="",'Instant Runoff'!$H$14=1),99,Ballots!H33)</f>
        <v>99</v>
      </c>
      <c r="BB33" s="0" t="n">
        <f aca="false">IF(OR(Ballots!I33="",'Instant Runoff'!$I$14=1),99,Ballots!I33)</f>
        <v>99</v>
      </c>
      <c r="BC33" s="0" t="str">
        <f aca="false">IF(MIN(AU33:BB33)=99,"",MATCH(MIN(AU33:BB33),AU33:BB33,0))</f>
        <v/>
      </c>
      <c r="BD33" s="0" t="n">
        <f aca="false">IF(OR(Ballots!B33="",'Instant Runoff'!$B$16=1),99,Ballots!B33)</f>
        <v>99</v>
      </c>
      <c r="BE33" s="0" t="n">
        <f aca="false">IF(OR(Ballots!C33="",'Instant Runoff'!$C$16=1),99,Ballots!C33)</f>
        <v>99</v>
      </c>
      <c r="BF33" s="0" t="n">
        <f aca="false">IF(OR(Ballots!D33="",'Instant Runoff'!$D$16=1),99,Ballots!D33)</f>
        <v>99</v>
      </c>
      <c r="BG33" s="0" t="n">
        <f aca="false">IF(OR(Ballots!E33="",'Instant Runoff'!$E$16=1),99,Ballots!E33)</f>
        <v>99</v>
      </c>
      <c r="BH33" s="0" t="n">
        <f aca="false">IF(OR(Ballots!F33="",'Instant Runoff'!$F$16=1),99,Ballots!F33)</f>
        <v>99</v>
      </c>
      <c r="BI33" s="0" t="n">
        <f aca="false">IF(OR(Ballots!G33="",'Instant Runoff'!$G$16=1),99,Ballots!G33)</f>
        <v>99</v>
      </c>
      <c r="BJ33" s="0" t="n">
        <f aca="false">IF(OR(Ballots!H33="",'Instant Runoff'!$H$16=1),99,Ballots!H33)</f>
        <v>99</v>
      </c>
      <c r="BK33" s="0" t="n">
        <f aca="false">IF(OR(Ballots!I33="",'Instant Runoff'!$I$16=1),99,Ballots!I33)</f>
        <v>99</v>
      </c>
      <c r="BL33" s="0" t="str">
        <f aca="false">IF(MIN(BD33:BK33)=99,"",MATCH(MIN(BD33:BK33),BD33:BK33,0))</f>
        <v/>
      </c>
    </row>
    <row r="34" customFormat="false" ht="15" hidden="false" customHeight="false" outlineLevel="0" collapsed="false">
      <c r="B34" s="0" t="n">
        <f aca="false">IF(OR(Ballots!B34="",'Instant Runoff'!$B$4=1),99,Ballots!B34)</f>
        <v>99</v>
      </c>
      <c r="C34" s="0" t="n">
        <f aca="false">IF(OR(Ballots!C34="",'Instant Runoff'!$C$4=1),99,Ballots!C34)</f>
        <v>99</v>
      </c>
      <c r="D34" s="0" t="n">
        <f aca="false">IF(OR(Ballots!D34="",'Instant Runoff'!$D$4=1),99,Ballots!D34)</f>
        <v>99</v>
      </c>
      <c r="E34" s="0" t="n">
        <f aca="false">IF(OR(Ballots!E34="",'Instant Runoff'!$E$4=1),99,Ballots!E34)</f>
        <v>99</v>
      </c>
      <c r="F34" s="0" t="n">
        <f aca="false">IF(OR(Ballots!F34="",'Instant Runoff'!$F$4=1),99,Ballots!F34)</f>
        <v>99</v>
      </c>
      <c r="G34" s="0" t="n">
        <f aca="false">IF(OR(Ballots!G34="",'Instant Runoff'!$G$4=1),99,Ballots!G34)</f>
        <v>99</v>
      </c>
      <c r="H34" s="0" t="n">
        <f aca="false">IF(OR(Ballots!H34="",'Instant Runoff'!$H$4=1),99,Ballots!H34)</f>
        <v>99</v>
      </c>
      <c r="I34" s="0" t="n">
        <f aca="false">IF(OR(Ballots!I34="",'Instant Runoff'!$I$4=1),99,Ballots!I34)</f>
        <v>99</v>
      </c>
      <c r="J34" s="0" t="str">
        <f aca="false">IF(MIN(B34:I34)=99,"",MATCH(MIN(B34:I34),B34:I34,0))</f>
        <v/>
      </c>
      <c r="K34" s="0" t="n">
        <f aca="false">IF(OR(Ballots!B34="",'Instant Runoff'!$B$6=1),99,Ballots!B34)</f>
        <v>99</v>
      </c>
      <c r="L34" s="0" t="n">
        <f aca="false">IF(OR(Ballots!C34="",'Instant Runoff'!$C$6=1),99,Ballots!C34)</f>
        <v>99</v>
      </c>
      <c r="M34" s="0" t="n">
        <f aca="false">IF(OR(Ballots!D34="",'Instant Runoff'!$D$6=1),99,Ballots!D34)</f>
        <v>99</v>
      </c>
      <c r="N34" s="0" t="n">
        <f aca="false">IF(OR(Ballots!E34="",'Instant Runoff'!$E$6=1),99,Ballots!E34)</f>
        <v>99</v>
      </c>
      <c r="O34" s="0" t="n">
        <f aca="false">IF(OR(Ballots!F34="",'Instant Runoff'!$F$6=1),99,Ballots!F34)</f>
        <v>99</v>
      </c>
      <c r="P34" s="0" t="n">
        <f aca="false">IF(OR(Ballots!G34="",'Instant Runoff'!$G$6=1),99,Ballots!G34)</f>
        <v>99</v>
      </c>
      <c r="Q34" s="0" t="n">
        <f aca="false">IF(OR(Ballots!H34="",'Instant Runoff'!$H$6=1),99,Ballots!H34)</f>
        <v>99</v>
      </c>
      <c r="R34" s="0" t="n">
        <f aca="false">IF(OR(Ballots!I34="",'Instant Runoff'!$I$6=1),99,Ballots!I34)</f>
        <v>99</v>
      </c>
      <c r="S34" s="0" t="str">
        <f aca="false">IF(MIN(K34:R34)=99,"",MATCH(MIN(K34:R34),K34:R34,0))</f>
        <v/>
      </c>
      <c r="T34" s="0" t="n">
        <f aca="false">IF(OR(Ballots!B34="",'Instant Runoff'!$B$8=1),99,Ballots!B34)</f>
        <v>99</v>
      </c>
      <c r="U34" s="0" t="n">
        <f aca="false">IF(OR(Ballots!C34="",'Instant Runoff'!$C$8=1),99,Ballots!C34)</f>
        <v>99</v>
      </c>
      <c r="V34" s="0" t="n">
        <f aca="false">IF(OR(Ballots!D34="",'Instant Runoff'!$D$8=1),99,Ballots!D34)</f>
        <v>99</v>
      </c>
      <c r="W34" s="0" t="n">
        <f aca="false">IF(OR(Ballots!E34="",'Instant Runoff'!$E$8=1),99,Ballots!E34)</f>
        <v>99</v>
      </c>
      <c r="X34" s="0" t="n">
        <f aca="false">IF(OR(Ballots!F34="",'Instant Runoff'!$F$8=1),99,Ballots!F34)</f>
        <v>99</v>
      </c>
      <c r="Y34" s="0" t="n">
        <f aca="false">IF(OR(Ballots!G34="",'Instant Runoff'!$G$8=1),99,Ballots!G34)</f>
        <v>99</v>
      </c>
      <c r="Z34" s="0" t="n">
        <f aca="false">IF(OR(Ballots!H34="",'Instant Runoff'!$H$8=1),99,Ballots!H34)</f>
        <v>99</v>
      </c>
      <c r="AA34" s="0" t="n">
        <f aca="false">IF(OR(Ballots!I34="",'Instant Runoff'!$I$8=1),99,Ballots!I34)</f>
        <v>99</v>
      </c>
      <c r="AB34" s="0" t="str">
        <f aca="false">IF(MIN(T34:AA34)=99,"",MATCH(MIN(T34:AA34),T34:AA34,0))</f>
        <v/>
      </c>
      <c r="AC34" s="0" t="n">
        <f aca="false">IF(OR(Ballots!B34="",'Instant Runoff'!$B$10=1),99,Ballots!B34)</f>
        <v>99</v>
      </c>
      <c r="AD34" s="0" t="n">
        <f aca="false">IF(OR(Ballots!C34="",'Instant Runoff'!$C$10=1),99,Ballots!C34)</f>
        <v>99</v>
      </c>
      <c r="AE34" s="0" t="n">
        <f aca="false">IF(OR(Ballots!D34="",'Instant Runoff'!$D$10=1),99,Ballots!D34)</f>
        <v>99</v>
      </c>
      <c r="AF34" s="0" t="n">
        <f aca="false">IF(OR(Ballots!E34="",'Instant Runoff'!$E$10=1),99,Ballots!E34)</f>
        <v>99</v>
      </c>
      <c r="AG34" s="0" t="n">
        <f aca="false">IF(OR(Ballots!F34="",'Instant Runoff'!$F$10=1),99,Ballots!F34)</f>
        <v>99</v>
      </c>
      <c r="AH34" s="0" t="n">
        <f aca="false">IF(OR(Ballots!G34="",'Instant Runoff'!$G$10=1),99,Ballots!G34)</f>
        <v>99</v>
      </c>
      <c r="AI34" s="0" t="n">
        <f aca="false">IF(OR(Ballots!H34="",'Instant Runoff'!$H$10=1),99,Ballots!H34)</f>
        <v>99</v>
      </c>
      <c r="AJ34" s="0" t="n">
        <f aca="false">IF(OR(Ballots!I34="",'Instant Runoff'!$I$10=1),99,Ballots!I34)</f>
        <v>99</v>
      </c>
      <c r="AK34" s="0" t="str">
        <f aca="false">IF(MIN(AC34:AJ34)=99,"",MATCH(MIN(AC34:AJ34),AC34:AJ34,0))</f>
        <v/>
      </c>
      <c r="AL34" s="0" t="n">
        <f aca="false">IF(OR(Ballots!B34="",'Instant Runoff'!$B$12=1),99,Ballots!B34)</f>
        <v>99</v>
      </c>
      <c r="AM34" s="0" t="n">
        <f aca="false">IF(OR(Ballots!C34="",'Instant Runoff'!$C$12=1),99,Ballots!C34)</f>
        <v>99</v>
      </c>
      <c r="AN34" s="0" t="n">
        <f aca="false">IF(OR(Ballots!D34="",'Instant Runoff'!$D$12=1),99,Ballots!D34)</f>
        <v>99</v>
      </c>
      <c r="AO34" s="0" t="n">
        <f aca="false">IF(OR(Ballots!E34="",'Instant Runoff'!$E$12=1),99,Ballots!E34)</f>
        <v>99</v>
      </c>
      <c r="AP34" s="0" t="n">
        <f aca="false">IF(OR(Ballots!F34="",'Instant Runoff'!$F$12=1),99,Ballots!F34)</f>
        <v>99</v>
      </c>
      <c r="AQ34" s="0" t="n">
        <f aca="false">IF(OR(Ballots!G34="",'Instant Runoff'!$G$12=1),99,Ballots!G34)</f>
        <v>99</v>
      </c>
      <c r="AR34" s="0" t="n">
        <f aca="false">IF(OR(Ballots!H34="",'Instant Runoff'!$H$12=1),99,Ballots!H34)</f>
        <v>99</v>
      </c>
      <c r="AS34" s="0" t="n">
        <f aca="false">IF(OR(Ballots!I34="",'Instant Runoff'!$I$12=1),99,Ballots!I34)</f>
        <v>99</v>
      </c>
      <c r="AT34" s="0" t="str">
        <f aca="false">IF(MIN(AL34:AS34)=99,"",MATCH(MIN(AL34:AS34),AL34:AS34,0))</f>
        <v/>
      </c>
      <c r="AU34" s="0" t="n">
        <f aca="false">IF(OR(Ballots!B34="",'Instant Runoff'!$B$14=1),99,Ballots!B34)</f>
        <v>99</v>
      </c>
      <c r="AV34" s="0" t="n">
        <f aca="false">IF(OR(Ballots!C34="",'Instant Runoff'!$C$14=1),99,Ballots!C34)</f>
        <v>99</v>
      </c>
      <c r="AW34" s="0" t="n">
        <f aca="false">IF(OR(Ballots!D34="",'Instant Runoff'!$D$14=1),99,Ballots!D34)</f>
        <v>99</v>
      </c>
      <c r="AX34" s="0" t="n">
        <f aca="false">IF(OR(Ballots!E34="",'Instant Runoff'!$E$14=1),99,Ballots!E34)</f>
        <v>99</v>
      </c>
      <c r="AY34" s="0" t="n">
        <f aca="false">IF(OR(Ballots!F34="",'Instant Runoff'!$F$14=1),99,Ballots!F34)</f>
        <v>99</v>
      </c>
      <c r="AZ34" s="0" t="n">
        <f aca="false">IF(OR(Ballots!G34="",'Instant Runoff'!$G$14=1),99,Ballots!G34)</f>
        <v>99</v>
      </c>
      <c r="BA34" s="0" t="n">
        <f aca="false">IF(OR(Ballots!H34="",'Instant Runoff'!$H$14=1),99,Ballots!H34)</f>
        <v>99</v>
      </c>
      <c r="BB34" s="0" t="n">
        <f aca="false">IF(OR(Ballots!I34="",'Instant Runoff'!$I$14=1),99,Ballots!I34)</f>
        <v>99</v>
      </c>
      <c r="BC34" s="0" t="str">
        <f aca="false">IF(MIN(AU34:BB34)=99,"",MATCH(MIN(AU34:BB34),AU34:BB34,0))</f>
        <v/>
      </c>
      <c r="BD34" s="0" t="n">
        <f aca="false">IF(OR(Ballots!B34="",'Instant Runoff'!$B$16=1),99,Ballots!B34)</f>
        <v>99</v>
      </c>
      <c r="BE34" s="0" t="n">
        <f aca="false">IF(OR(Ballots!C34="",'Instant Runoff'!$C$16=1),99,Ballots!C34)</f>
        <v>99</v>
      </c>
      <c r="BF34" s="0" t="n">
        <f aca="false">IF(OR(Ballots!D34="",'Instant Runoff'!$D$16=1),99,Ballots!D34)</f>
        <v>99</v>
      </c>
      <c r="BG34" s="0" t="n">
        <f aca="false">IF(OR(Ballots!E34="",'Instant Runoff'!$E$16=1),99,Ballots!E34)</f>
        <v>99</v>
      </c>
      <c r="BH34" s="0" t="n">
        <f aca="false">IF(OR(Ballots!F34="",'Instant Runoff'!$F$16=1),99,Ballots!F34)</f>
        <v>99</v>
      </c>
      <c r="BI34" s="0" t="n">
        <f aca="false">IF(OR(Ballots!G34="",'Instant Runoff'!$G$16=1),99,Ballots!G34)</f>
        <v>99</v>
      </c>
      <c r="BJ34" s="0" t="n">
        <f aca="false">IF(OR(Ballots!H34="",'Instant Runoff'!$H$16=1),99,Ballots!H34)</f>
        <v>99</v>
      </c>
      <c r="BK34" s="0" t="n">
        <f aca="false">IF(OR(Ballots!I34="",'Instant Runoff'!$I$16=1),99,Ballots!I34)</f>
        <v>99</v>
      </c>
      <c r="BL34" s="0" t="str">
        <f aca="false">IF(MIN(BD34:BK34)=99,"",MATCH(MIN(BD34:BK34),BD34:BK34,0))</f>
        <v/>
      </c>
    </row>
    <row r="35" customFormat="false" ht="15" hidden="false" customHeight="false" outlineLevel="0" collapsed="false">
      <c r="B35" s="0" t="n">
        <f aca="false">IF(OR(Ballots!B35="",'Instant Runoff'!$B$4=1),99,Ballots!B35)</f>
        <v>99</v>
      </c>
      <c r="C35" s="0" t="n">
        <f aca="false">IF(OR(Ballots!C35="",'Instant Runoff'!$C$4=1),99,Ballots!C35)</f>
        <v>99</v>
      </c>
      <c r="D35" s="0" t="n">
        <f aca="false">IF(OR(Ballots!D35="",'Instant Runoff'!$D$4=1),99,Ballots!D35)</f>
        <v>99</v>
      </c>
      <c r="E35" s="0" t="n">
        <f aca="false">IF(OR(Ballots!E35="",'Instant Runoff'!$E$4=1),99,Ballots!E35)</f>
        <v>99</v>
      </c>
      <c r="F35" s="0" t="n">
        <f aca="false">IF(OR(Ballots!F35="",'Instant Runoff'!$F$4=1),99,Ballots!F35)</f>
        <v>99</v>
      </c>
      <c r="G35" s="0" t="n">
        <f aca="false">IF(OR(Ballots!G35="",'Instant Runoff'!$G$4=1),99,Ballots!G35)</f>
        <v>99</v>
      </c>
      <c r="H35" s="0" t="n">
        <f aca="false">IF(OR(Ballots!H35="",'Instant Runoff'!$H$4=1),99,Ballots!H35)</f>
        <v>99</v>
      </c>
      <c r="I35" s="0" t="n">
        <f aca="false">IF(OR(Ballots!I35="",'Instant Runoff'!$I$4=1),99,Ballots!I35)</f>
        <v>99</v>
      </c>
      <c r="J35" s="0" t="str">
        <f aca="false">IF(MIN(B35:I35)=99,"",MATCH(MIN(B35:I35),B35:I35,0))</f>
        <v/>
      </c>
      <c r="K35" s="0" t="n">
        <f aca="false">IF(OR(Ballots!B35="",'Instant Runoff'!$B$6=1),99,Ballots!B35)</f>
        <v>99</v>
      </c>
      <c r="L35" s="0" t="n">
        <f aca="false">IF(OR(Ballots!C35="",'Instant Runoff'!$C$6=1),99,Ballots!C35)</f>
        <v>99</v>
      </c>
      <c r="M35" s="0" t="n">
        <f aca="false">IF(OR(Ballots!D35="",'Instant Runoff'!$D$6=1),99,Ballots!D35)</f>
        <v>99</v>
      </c>
      <c r="N35" s="0" t="n">
        <f aca="false">IF(OR(Ballots!E35="",'Instant Runoff'!$E$6=1),99,Ballots!E35)</f>
        <v>99</v>
      </c>
      <c r="O35" s="0" t="n">
        <f aca="false">IF(OR(Ballots!F35="",'Instant Runoff'!$F$6=1),99,Ballots!F35)</f>
        <v>99</v>
      </c>
      <c r="P35" s="0" t="n">
        <f aca="false">IF(OR(Ballots!G35="",'Instant Runoff'!$G$6=1),99,Ballots!G35)</f>
        <v>99</v>
      </c>
      <c r="Q35" s="0" t="n">
        <f aca="false">IF(OR(Ballots!H35="",'Instant Runoff'!$H$6=1),99,Ballots!H35)</f>
        <v>99</v>
      </c>
      <c r="R35" s="0" t="n">
        <f aca="false">IF(OR(Ballots!I35="",'Instant Runoff'!$I$6=1),99,Ballots!I35)</f>
        <v>99</v>
      </c>
      <c r="S35" s="0" t="str">
        <f aca="false">IF(MIN(K35:R35)=99,"",MATCH(MIN(K35:R35),K35:R35,0))</f>
        <v/>
      </c>
      <c r="T35" s="0" t="n">
        <f aca="false">IF(OR(Ballots!B35="",'Instant Runoff'!$B$8=1),99,Ballots!B35)</f>
        <v>99</v>
      </c>
      <c r="U35" s="0" t="n">
        <f aca="false">IF(OR(Ballots!C35="",'Instant Runoff'!$C$8=1),99,Ballots!C35)</f>
        <v>99</v>
      </c>
      <c r="V35" s="0" t="n">
        <f aca="false">IF(OR(Ballots!D35="",'Instant Runoff'!$D$8=1),99,Ballots!D35)</f>
        <v>99</v>
      </c>
      <c r="W35" s="0" t="n">
        <f aca="false">IF(OR(Ballots!E35="",'Instant Runoff'!$E$8=1),99,Ballots!E35)</f>
        <v>99</v>
      </c>
      <c r="X35" s="0" t="n">
        <f aca="false">IF(OR(Ballots!F35="",'Instant Runoff'!$F$8=1),99,Ballots!F35)</f>
        <v>99</v>
      </c>
      <c r="Y35" s="0" t="n">
        <f aca="false">IF(OR(Ballots!G35="",'Instant Runoff'!$G$8=1),99,Ballots!G35)</f>
        <v>99</v>
      </c>
      <c r="Z35" s="0" t="n">
        <f aca="false">IF(OR(Ballots!H35="",'Instant Runoff'!$H$8=1),99,Ballots!H35)</f>
        <v>99</v>
      </c>
      <c r="AA35" s="0" t="n">
        <f aca="false">IF(OR(Ballots!I35="",'Instant Runoff'!$I$8=1),99,Ballots!I35)</f>
        <v>99</v>
      </c>
      <c r="AB35" s="0" t="str">
        <f aca="false">IF(MIN(T35:AA35)=99,"",MATCH(MIN(T35:AA35),T35:AA35,0))</f>
        <v/>
      </c>
      <c r="AC35" s="0" t="n">
        <f aca="false">IF(OR(Ballots!B35="",'Instant Runoff'!$B$10=1),99,Ballots!B35)</f>
        <v>99</v>
      </c>
      <c r="AD35" s="0" t="n">
        <f aca="false">IF(OR(Ballots!C35="",'Instant Runoff'!$C$10=1),99,Ballots!C35)</f>
        <v>99</v>
      </c>
      <c r="AE35" s="0" t="n">
        <f aca="false">IF(OR(Ballots!D35="",'Instant Runoff'!$D$10=1),99,Ballots!D35)</f>
        <v>99</v>
      </c>
      <c r="AF35" s="0" t="n">
        <f aca="false">IF(OR(Ballots!E35="",'Instant Runoff'!$E$10=1),99,Ballots!E35)</f>
        <v>99</v>
      </c>
      <c r="AG35" s="0" t="n">
        <f aca="false">IF(OR(Ballots!F35="",'Instant Runoff'!$F$10=1),99,Ballots!F35)</f>
        <v>99</v>
      </c>
      <c r="AH35" s="0" t="n">
        <f aca="false">IF(OR(Ballots!G35="",'Instant Runoff'!$G$10=1),99,Ballots!G35)</f>
        <v>99</v>
      </c>
      <c r="AI35" s="0" t="n">
        <f aca="false">IF(OR(Ballots!H35="",'Instant Runoff'!$H$10=1),99,Ballots!H35)</f>
        <v>99</v>
      </c>
      <c r="AJ35" s="0" t="n">
        <f aca="false">IF(OR(Ballots!I35="",'Instant Runoff'!$I$10=1),99,Ballots!I35)</f>
        <v>99</v>
      </c>
      <c r="AK35" s="0" t="str">
        <f aca="false">IF(MIN(AC35:AJ35)=99,"",MATCH(MIN(AC35:AJ35),AC35:AJ35,0))</f>
        <v/>
      </c>
      <c r="AL35" s="0" t="n">
        <f aca="false">IF(OR(Ballots!B35="",'Instant Runoff'!$B$12=1),99,Ballots!B35)</f>
        <v>99</v>
      </c>
      <c r="AM35" s="0" t="n">
        <f aca="false">IF(OR(Ballots!C35="",'Instant Runoff'!$C$12=1),99,Ballots!C35)</f>
        <v>99</v>
      </c>
      <c r="AN35" s="0" t="n">
        <f aca="false">IF(OR(Ballots!D35="",'Instant Runoff'!$D$12=1),99,Ballots!D35)</f>
        <v>99</v>
      </c>
      <c r="AO35" s="0" t="n">
        <f aca="false">IF(OR(Ballots!E35="",'Instant Runoff'!$E$12=1),99,Ballots!E35)</f>
        <v>99</v>
      </c>
      <c r="AP35" s="0" t="n">
        <f aca="false">IF(OR(Ballots!F35="",'Instant Runoff'!$F$12=1),99,Ballots!F35)</f>
        <v>99</v>
      </c>
      <c r="AQ35" s="0" t="n">
        <f aca="false">IF(OR(Ballots!G35="",'Instant Runoff'!$G$12=1),99,Ballots!G35)</f>
        <v>99</v>
      </c>
      <c r="AR35" s="0" t="n">
        <f aca="false">IF(OR(Ballots!H35="",'Instant Runoff'!$H$12=1),99,Ballots!H35)</f>
        <v>99</v>
      </c>
      <c r="AS35" s="0" t="n">
        <f aca="false">IF(OR(Ballots!I35="",'Instant Runoff'!$I$12=1),99,Ballots!I35)</f>
        <v>99</v>
      </c>
      <c r="AT35" s="0" t="str">
        <f aca="false">IF(MIN(AL35:AS35)=99,"",MATCH(MIN(AL35:AS35),AL35:AS35,0))</f>
        <v/>
      </c>
      <c r="AU35" s="0" t="n">
        <f aca="false">IF(OR(Ballots!B35="",'Instant Runoff'!$B$14=1),99,Ballots!B35)</f>
        <v>99</v>
      </c>
      <c r="AV35" s="0" t="n">
        <f aca="false">IF(OR(Ballots!C35="",'Instant Runoff'!$C$14=1),99,Ballots!C35)</f>
        <v>99</v>
      </c>
      <c r="AW35" s="0" t="n">
        <f aca="false">IF(OR(Ballots!D35="",'Instant Runoff'!$D$14=1),99,Ballots!D35)</f>
        <v>99</v>
      </c>
      <c r="AX35" s="0" t="n">
        <f aca="false">IF(OR(Ballots!E35="",'Instant Runoff'!$E$14=1),99,Ballots!E35)</f>
        <v>99</v>
      </c>
      <c r="AY35" s="0" t="n">
        <f aca="false">IF(OR(Ballots!F35="",'Instant Runoff'!$F$14=1),99,Ballots!F35)</f>
        <v>99</v>
      </c>
      <c r="AZ35" s="0" t="n">
        <f aca="false">IF(OR(Ballots!G35="",'Instant Runoff'!$G$14=1),99,Ballots!G35)</f>
        <v>99</v>
      </c>
      <c r="BA35" s="0" t="n">
        <f aca="false">IF(OR(Ballots!H35="",'Instant Runoff'!$H$14=1),99,Ballots!H35)</f>
        <v>99</v>
      </c>
      <c r="BB35" s="0" t="n">
        <f aca="false">IF(OR(Ballots!I35="",'Instant Runoff'!$I$14=1),99,Ballots!I35)</f>
        <v>99</v>
      </c>
      <c r="BC35" s="0" t="str">
        <f aca="false">IF(MIN(AU35:BB35)=99,"",MATCH(MIN(AU35:BB35),AU35:BB35,0))</f>
        <v/>
      </c>
      <c r="BD35" s="0" t="n">
        <f aca="false">IF(OR(Ballots!B35="",'Instant Runoff'!$B$16=1),99,Ballots!B35)</f>
        <v>99</v>
      </c>
      <c r="BE35" s="0" t="n">
        <f aca="false">IF(OR(Ballots!C35="",'Instant Runoff'!$C$16=1),99,Ballots!C35)</f>
        <v>99</v>
      </c>
      <c r="BF35" s="0" t="n">
        <f aca="false">IF(OR(Ballots!D35="",'Instant Runoff'!$D$16=1),99,Ballots!D35)</f>
        <v>99</v>
      </c>
      <c r="BG35" s="0" t="n">
        <f aca="false">IF(OR(Ballots!E35="",'Instant Runoff'!$E$16=1),99,Ballots!E35)</f>
        <v>99</v>
      </c>
      <c r="BH35" s="0" t="n">
        <f aca="false">IF(OR(Ballots!F35="",'Instant Runoff'!$F$16=1),99,Ballots!F35)</f>
        <v>99</v>
      </c>
      <c r="BI35" s="0" t="n">
        <f aca="false">IF(OR(Ballots!G35="",'Instant Runoff'!$G$16=1),99,Ballots!G35)</f>
        <v>99</v>
      </c>
      <c r="BJ35" s="0" t="n">
        <f aca="false">IF(OR(Ballots!H35="",'Instant Runoff'!$H$16=1),99,Ballots!H35)</f>
        <v>99</v>
      </c>
      <c r="BK35" s="0" t="n">
        <f aca="false">IF(OR(Ballots!I35="",'Instant Runoff'!$I$16=1),99,Ballots!I35)</f>
        <v>99</v>
      </c>
      <c r="BL35" s="0" t="str">
        <f aca="false">IF(MIN(BD35:BK35)=99,"",MATCH(MIN(BD35:BK35),BD35:BK35,0))</f>
        <v/>
      </c>
    </row>
    <row r="36" customFormat="false" ht="15" hidden="false" customHeight="false" outlineLevel="0" collapsed="false">
      <c r="B36" s="0" t="n">
        <f aca="false">IF(OR(Ballots!B36="",'Instant Runoff'!$B$4=1),99,Ballots!B36)</f>
        <v>99</v>
      </c>
      <c r="C36" s="0" t="n">
        <f aca="false">IF(OR(Ballots!C36="",'Instant Runoff'!$C$4=1),99,Ballots!C36)</f>
        <v>99</v>
      </c>
      <c r="D36" s="0" t="n">
        <f aca="false">IF(OR(Ballots!D36="",'Instant Runoff'!$D$4=1),99,Ballots!D36)</f>
        <v>99</v>
      </c>
      <c r="E36" s="0" t="n">
        <f aca="false">IF(OR(Ballots!E36="",'Instant Runoff'!$E$4=1),99,Ballots!E36)</f>
        <v>99</v>
      </c>
      <c r="F36" s="0" t="n">
        <f aca="false">IF(OR(Ballots!F36="",'Instant Runoff'!$F$4=1),99,Ballots!F36)</f>
        <v>99</v>
      </c>
      <c r="G36" s="0" t="n">
        <f aca="false">IF(OR(Ballots!G36="",'Instant Runoff'!$G$4=1),99,Ballots!G36)</f>
        <v>99</v>
      </c>
      <c r="H36" s="0" t="n">
        <f aca="false">IF(OR(Ballots!H36="",'Instant Runoff'!$H$4=1),99,Ballots!H36)</f>
        <v>99</v>
      </c>
      <c r="I36" s="0" t="n">
        <f aca="false">IF(OR(Ballots!I36="",'Instant Runoff'!$I$4=1),99,Ballots!I36)</f>
        <v>99</v>
      </c>
      <c r="J36" s="0" t="str">
        <f aca="false">IF(MIN(B36:I36)=99,"",MATCH(MIN(B36:I36),B36:I36,0))</f>
        <v/>
      </c>
      <c r="K36" s="0" t="n">
        <f aca="false">IF(OR(Ballots!B36="",'Instant Runoff'!$B$6=1),99,Ballots!B36)</f>
        <v>99</v>
      </c>
      <c r="L36" s="0" t="n">
        <f aca="false">IF(OR(Ballots!C36="",'Instant Runoff'!$C$6=1),99,Ballots!C36)</f>
        <v>99</v>
      </c>
      <c r="M36" s="0" t="n">
        <f aca="false">IF(OR(Ballots!D36="",'Instant Runoff'!$D$6=1),99,Ballots!D36)</f>
        <v>99</v>
      </c>
      <c r="N36" s="0" t="n">
        <f aca="false">IF(OR(Ballots!E36="",'Instant Runoff'!$E$6=1),99,Ballots!E36)</f>
        <v>99</v>
      </c>
      <c r="O36" s="0" t="n">
        <f aca="false">IF(OR(Ballots!F36="",'Instant Runoff'!$F$6=1),99,Ballots!F36)</f>
        <v>99</v>
      </c>
      <c r="P36" s="0" t="n">
        <f aca="false">IF(OR(Ballots!G36="",'Instant Runoff'!$G$6=1),99,Ballots!G36)</f>
        <v>99</v>
      </c>
      <c r="Q36" s="0" t="n">
        <f aca="false">IF(OR(Ballots!H36="",'Instant Runoff'!$H$6=1),99,Ballots!H36)</f>
        <v>99</v>
      </c>
      <c r="R36" s="0" t="n">
        <f aca="false">IF(OR(Ballots!I36="",'Instant Runoff'!$I$6=1),99,Ballots!I36)</f>
        <v>99</v>
      </c>
      <c r="S36" s="0" t="str">
        <f aca="false">IF(MIN(K36:R36)=99,"",MATCH(MIN(K36:R36),K36:R36,0))</f>
        <v/>
      </c>
      <c r="T36" s="0" t="n">
        <f aca="false">IF(OR(Ballots!B36="",'Instant Runoff'!$B$8=1),99,Ballots!B36)</f>
        <v>99</v>
      </c>
      <c r="U36" s="0" t="n">
        <f aca="false">IF(OR(Ballots!C36="",'Instant Runoff'!$C$8=1),99,Ballots!C36)</f>
        <v>99</v>
      </c>
      <c r="V36" s="0" t="n">
        <f aca="false">IF(OR(Ballots!D36="",'Instant Runoff'!$D$8=1),99,Ballots!D36)</f>
        <v>99</v>
      </c>
      <c r="W36" s="0" t="n">
        <f aca="false">IF(OR(Ballots!E36="",'Instant Runoff'!$E$8=1),99,Ballots!E36)</f>
        <v>99</v>
      </c>
      <c r="X36" s="0" t="n">
        <f aca="false">IF(OR(Ballots!F36="",'Instant Runoff'!$F$8=1),99,Ballots!F36)</f>
        <v>99</v>
      </c>
      <c r="Y36" s="0" t="n">
        <f aca="false">IF(OR(Ballots!G36="",'Instant Runoff'!$G$8=1),99,Ballots!G36)</f>
        <v>99</v>
      </c>
      <c r="Z36" s="0" t="n">
        <f aca="false">IF(OR(Ballots!H36="",'Instant Runoff'!$H$8=1),99,Ballots!H36)</f>
        <v>99</v>
      </c>
      <c r="AA36" s="0" t="n">
        <f aca="false">IF(OR(Ballots!I36="",'Instant Runoff'!$I$8=1),99,Ballots!I36)</f>
        <v>99</v>
      </c>
      <c r="AB36" s="0" t="str">
        <f aca="false">IF(MIN(T36:AA36)=99,"",MATCH(MIN(T36:AA36),T36:AA36,0))</f>
        <v/>
      </c>
      <c r="AC36" s="0" t="n">
        <f aca="false">IF(OR(Ballots!B36="",'Instant Runoff'!$B$10=1),99,Ballots!B36)</f>
        <v>99</v>
      </c>
      <c r="AD36" s="0" t="n">
        <f aca="false">IF(OR(Ballots!C36="",'Instant Runoff'!$C$10=1),99,Ballots!C36)</f>
        <v>99</v>
      </c>
      <c r="AE36" s="0" t="n">
        <f aca="false">IF(OR(Ballots!D36="",'Instant Runoff'!$D$10=1),99,Ballots!D36)</f>
        <v>99</v>
      </c>
      <c r="AF36" s="0" t="n">
        <f aca="false">IF(OR(Ballots!E36="",'Instant Runoff'!$E$10=1),99,Ballots!E36)</f>
        <v>99</v>
      </c>
      <c r="AG36" s="0" t="n">
        <f aca="false">IF(OR(Ballots!F36="",'Instant Runoff'!$F$10=1),99,Ballots!F36)</f>
        <v>99</v>
      </c>
      <c r="AH36" s="0" t="n">
        <f aca="false">IF(OR(Ballots!G36="",'Instant Runoff'!$G$10=1),99,Ballots!G36)</f>
        <v>99</v>
      </c>
      <c r="AI36" s="0" t="n">
        <f aca="false">IF(OR(Ballots!H36="",'Instant Runoff'!$H$10=1),99,Ballots!H36)</f>
        <v>99</v>
      </c>
      <c r="AJ36" s="0" t="n">
        <f aca="false">IF(OR(Ballots!I36="",'Instant Runoff'!$I$10=1),99,Ballots!I36)</f>
        <v>99</v>
      </c>
      <c r="AK36" s="0" t="str">
        <f aca="false">IF(MIN(AC36:AJ36)=99,"",MATCH(MIN(AC36:AJ36),AC36:AJ36,0))</f>
        <v/>
      </c>
      <c r="AL36" s="0" t="n">
        <f aca="false">IF(OR(Ballots!B36="",'Instant Runoff'!$B$12=1),99,Ballots!B36)</f>
        <v>99</v>
      </c>
      <c r="AM36" s="0" t="n">
        <f aca="false">IF(OR(Ballots!C36="",'Instant Runoff'!$C$12=1),99,Ballots!C36)</f>
        <v>99</v>
      </c>
      <c r="AN36" s="0" t="n">
        <f aca="false">IF(OR(Ballots!D36="",'Instant Runoff'!$D$12=1),99,Ballots!D36)</f>
        <v>99</v>
      </c>
      <c r="AO36" s="0" t="n">
        <f aca="false">IF(OR(Ballots!E36="",'Instant Runoff'!$E$12=1),99,Ballots!E36)</f>
        <v>99</v>
      </c>
      <c r="AP36" s="0" t="n">
        <f aca="false">IF(OR(Ballots!F36="",'Instant Runoff'!$F$12=1),99,Ballots!F36)</f>
        <v>99</v>
      </c>
      <c r="AQ36" s="0" t="n">
        <f aca="false">IF(OR(Ballots!G36="",'Instant Runoff'!$G$12=1),99,Ballots!G36)</f>
        <v>99</v>
      </c>
      <c r="AR36" s="0" t="n">
        <f aca="false">IF(OR(Ballots!H36="",'Instant Runoff'!$H$12=1),99,Ballots!H36)</f>
        <v>99</v>
      </c>
      <c r="AS36" s="0" t="n">
        <f aca="false">IF(OR(Ballots!I36="",'Instant Runoff'!$I$12=1),99,Ballots!I36)</f>
        <v>99</v>
      </c>
      <c r="AT36" s="0" t="str">
        <f aca="false">IF(MIN(AL36:AS36)=99,"",MATCH(MIN(AL36:AS36),AL36:AS36,0))</f>
        <v/>
      </c>
      <c r="AU36" s="0" t="n">
        <f aca="false">IF(OR(Ballots!B36="",'Instant Runoff'!$B$14=1),99,Ballots!B36)</f>
        <v>99</v>
      </c>
      <c r="AV36" s="0" t="n">
        <f aca="false">IF(OR(Ballots!C36="",'Instant Runoff'!$C$14=1),99,Ballots!C36)</f>
        <v>99</v>
      </c>
      <c r="AW36" s="0" t="n">
        <f aca="false">IF(OR(Ballots!D36="",'Instant Runoff'!$D$14=1),99,Ballots!D36)</f>
        <v>99</v>
      </c>
      <c r="AX36" s="0" t="n">
        <f aca="false">IF(OR(Ballots!E36="",'Instant Runoff'!$E$14=1),99,Ballots!E36)</f>
        <v>99</v>
      </c>
      <c r="AY36" s="0" t="n">
        <f aca="false">IF(OR(Ballots!F36="",'Instant Runoff'!$F$14=1),99,Ballots!F36)</f>
        <v>99</v>
      </c>
      <c r="AZ36" s="0" t="n">
        <f aca="false">IF(OR(Ballots!G36="",'Instant Runoff'!$G$14=1),99,Ballots!G36)</f>
        <v>99</v>
      </c>
      <c r="BA36" s="0" t="n">
        <f aca="false">IF(OR(Ballots!H36="",'Instant Runoff'!$H$14=1),99,Ballots!H36)</f>
        <v>99</v>
      </c>
      <c r="BB36" s="0" t="n">
        <f aca="false">IF(OR(Ballots!I36="",'Instant Runoff'!$I$14=1),99,Ballots!I36)</f>
        <v>99</v>
      </c>
      <c r="BC36" s="0" t="str">
        <f aca="false">IF(MIN(AU36:BB36)=99,"",MATCH(MIN(AU36:BB36),AU36:BB36,0))</f>
        <v/>
      </c>
      <c r="BD36" s="0" t="n">
        <f aca="false">IF(OR(Ballots!B36="",'Instant Runoff'!$B$16=1),99,Ballots!B36)</f>
        <v>99</v>
      </c>
      <c r="BE36" s="0" t="n">
        <f aca="false">IF(OR(Ballots!C36="",'Instant Runoff'!$C$16=1),99,Ballots!C36)</f>
        <v>99</v>
      </c>
      <c r="BF36" s="0" t="n">
        <f aca="false">IF(OR(Ballots!D36="",'Instant Runoff'!$D$16=1),99,Ballots!D36)</f>
        <v>99</v>
      </c>
      <c r="BG36" s="0" t="n">
        <f aca="false">IF(OR(Ballots!E36="",'Instant Runoff'!$E$16=1),99,Ballots!E36)</f>
        <v>99</v>
      </c>
      <c r="BH36" s="0" t="n">
        <f aca="false">IF(OR(Ballots!F36="",'Instant Runoff'!$F$16=1),99,Ballots!F36)</f>
        <v>99</v>
      </c>
      <c r="BI36" s="0" t="n">
        <f aca="false">IF(OR(Ballots!G36="",'Instant Runoff'!$G$16=1),99,Ballots!G36)</f>
        <v>99</v>
      </c>
      <c r="BJ36" s="0" t="n">
        <f aca="false">IF(OR(Ballots!H36="",'Instant Runoff'!$H$16=1),99,Ballots!H36)</f>
        <v>99</v>
      </c>
      <c r="BK36" s="0" t="n">
        <f aca="false">IF(OR(Ballots!I36="",'Instant Runoff'!$I$16=1),99,Ballots!I36)</f>
        <v>99</v>
      </c>
      <c r="BL36" s="0" t="str">
        <f aca="false">IF(MIN(BD36:BK36)=99,"",MATCH(MIN(BD36:BK36),BD36:BK36,0))</f>
        <v/>
      </c>
    </row>
    <row r="37" customFormat="false" ht="15" hidden="false" customHeight="false" outlineLevel="0" collapsed="false">
      <c r="B37" s="0" t="n">
        <f aca="false">IF(OR(Ballots!B37="",'Instant Runoff'!$B$4=1),99,Ballots!B37)</f>
        <v>99</v>
      </c>
      <c r="C37" s="0" t="n">
        <f aca="false">IF(OR(Ballots!C37="",'Instant Runoff'!$C$4=1),99,Ballots!C37)</f>
        <v>99</v>
      </c>
      <c r="D37" s="0" t="n">
        <f aca="false">IF(OR(Ballots!D37="",'Instant Runoff'!$D$4=1),99,Ballots!D37)</f>
        <v>99</v>
      </c>
      <c r="E37" s="0" t="n">
        <f aca="false">IF(OR(Ballots!E37="",'Instant Runoff'!$E$4=1),99,Ballots!E37)</f>
        <v>99</v>
      </c>
      <c r="F37" s="0" t="n">
        <f aca="false">IF(OR(Ballots!F37="",'Instant Runoff'!$F$4=1),99,Ballots!F37)</f>
        <v>99</v>
      </c>
      <c r="G37" s="0" t="n">
        <f aca="false">IF(OR(Ballots!G37="",'Instant Runoff'!$G$4=1),99,Ballots!G37)</f>
        <v>99</v>
      </c>
      <c r="H37" s="0" t="n">
        <f aca="false">IF(OR(Ballots!H37="",'Instant Runoff'!$H$4=1),99,Ballots!H37)</f>
        <v>99</v>
      </c>
      <c r="I37" s="0" t="n">
        <f aca="false">IF(OR(Ballots!I37="",'Instant Runoff'!$I$4=1),99,Ballots!I37)</f>
        <v>99</v>
      </c>
      <c r="J37" s="0" t="str">
        <f aca="false">IF(MIN(B37:I37)=99,"",MATCH(MIN(B37:I37),B37:I37,0))</f>
        <v/>
      </c>
      <c r="K37" s="0" t="n">
        <f aca="false">IF(OR(Ballots!B37="",'Instant Runoff'!$B$6=1),99,Ballots!B37)</f>
        <v>99</v>
      </c>
      <c r="L37" s="0" t="n">
        <f aca="false">IF(OR(Ballots!C37="",'Instant Runoff'!$C$6=1),99,Ballots!C37)</f>
        <v>99</v>
      </c>
      <c r="M37" s="0" t="n">
        <f aca="false">IF(OR(Ballots!D37="",'Instant Runoff'!$D$6=1),99,Ballots!D37)</f>
        <v>99</v>
      </c>
      <c r="N37" s="0" t="n">
        <f aca="false">IF(OR(Ballots!E37="",'Instant Runoff'!$E$6=1),99,Ballots!E37)</f>
        <v>99</v>
      </c>
      <c r="O37" s="0" t="n">
        <f aca="false">IF(OR(Ballots!F37="",'Instant Runoff'!$F$6=1),99,Ballots!F37)</f>
        <v>99</v>
      </c>
      <c r="P37" s="0" t="n">
        <f aca="false">IF(OR(Ballots!G37="",'Instant Runoff'!$G$6=1),99,Ballots!G37)</f>
        <v>99</v>
      </c>
      <c r="Q37" s="0" t="n">
        <f aca="false">IF(OR(Ballots!H37="",'Instant Runoff'!$H$6=1),99,Ballots!H37)</f>
        <v>99</v>
      </c>
      <c r="R37" s="0" t="n">
        <f aca="false">IF(OR(Ballots!I37="",'Instant Runoff'!$I$6=1),99,Ballots!I37)</f>
        <v>99</v>
      </c>
      <c r="S37" s="0" t="str">
        <f aca="false">IF(MIN(K37:R37)=99,"",MATCH(MIN(K37:R37),K37:R37,0))</f>
        <v/>
      </c>
      <c r="T37" s="0" t="n">
        <f aca="false">IF(OR(Ballots!B37="",'Instant Runoff'!$B$8=1),99,Ballots!B37)</f>
        <v>99</v>
      </c>
      <c r="U37" s="0" t="n">
        <f aca="false">IF(OR(Ballots!C37="",'Instant Runoff'!$C$8=1),99,Ballots!C37)</f>
        <v>99</v>
      </c>
      <c r="V37" s="0" t="n">
        <f aca="false">IF(OR(Ballots!D37="",'Instant Runoff'!$D$8=1),99,Ballots!D37)</f>
        <v>99</v>
      </c>
      <c r="W37" s="0" t="n">
        <f aca="false">IF(OR(Ballots!E37="",'Instant Runoff'!$E$8=1),99,Ballots!E37)</f>
        <v>99</v>
      </c>
      <c r="X37" s="0" t="n">
        <f aca="false">IF(OR(Ballots!F37="",'Instant Runoff'!$F$8=1),99,Ballots!F37)</f>
        <v>99</v>
      </c>
      <c r="Y37" s="0" t="n">
        <f aca="false">IF(OR(Ballots!G37="",'Instant Runoff'!$G$8=1),99,Ballots!G37)</f>
        <v>99</v>
      </c>
      <c r="Z37" s="0" t="n">
        <f aca="false">IF(OR(Ballots!H37="",'Instant Runoff'!$H$8=1),99,Ballots!H37)</f>
        <v>99</v>
      </c>
      <c r="AA37" s="0" t="n">
        <f aca="false">IF(OR(Ballots!I37="",'Instant Runoff'!$I$8=1),99,Ballots!I37)</f>
        <v>99</v>
      </c>
      <c r="AB37" s="0" t="str">
        <f aca="false">IF(MIN(T37:AA37)=99,"",MATCH(MIN(T37:AA37),T37:AA37,0))</f>
        <v/>
      </c>
      <c r="AC37" s="0" t="n">
        <f aca="false">IF(OR(Ballots!B37="",'Instant Runoff'!$B$10=1),99,Ballots!B37)</f>
        <v>99</v>
      </c>
      <c r="AD37" s="0" t="n">
        <f aca="false">IF(OR(Ballots!C37="",'Instant Runoff'!$C$10=1),99,Ballots!C37)</f>
        <v>99</v>
      </c>
      <c r="AE37" s="0" t="n">
        <f aca="false">IF(OR(Ballots!D37="",'Instant Runoff'!$D$10=1),99,Ballots!D37)</f>
        <v>99</v>
      </c>
      <c r="AF37" s="0" t="n">
        <f aca="false">IF(OR(Ballots!E37="",'Instant Runoff'!$E$10=1),99,Ballots!E37)</f>
        <v>99</v>
      </c>
      <c r="AG37" s="0" t="n">
        <f aca="false">IF(OR(Ballots!F37="",'Instant Runoff'!$F$10=1),99,Ballots!F37)</f>
        <v>99</v>
      </c>
      <c r="AH37" s="0" t="n">
        <f aca="false">IF(OR(Ballots!G37="",'Instant Runoff'!$G$10=1),99,Ballots!G37)</f>
        <v>99</v>
      </c>
      <c r="AI37" s="0" t="n">
        <f aca="false">IF(OR(Ballots!H37="",'Instant Runoff'!$H$10=1),99,Ballots!H37)</f>
        <v>99</v>
      </c>
      <c r="AJ37" s="0" t="n">
        <f aca="false">IF(OR(Ballots!I37="",'Instant Runoff'!$I$10=1),99,Ballots!I37)</f>
        <v>99</v>
      </c>
      <c r="AK37" s="0" t="str">
        <f aca="false">IF(MIN(AC37:AJ37)=99,"",MATCH(MIN(AC37:AJ37),AC37:AJ37,0))</f>
        <v/>
      </c>
      <c r="AL37" s="0" t="n">
        <f aca="false">IF(OR(Ballots!B37="",'Instant Runoff'!$B$12=1),99,Ballots!B37)</f>
        <v>99</v>
      </c>
      <c r="AM37" s="0" t="n">
        <f aca="false">IF(OR(Ballots!C37="",'Instant Runoff'!$C$12=1),99,Ballots!C37)</f>
        <v>99</v>
      </c>
      <c r="AN37" s="0" t="n">
        <f aca="false">IF(OR(Ballots!D37="",'Instant Runoff'!$D$12=1),99,Ballots!D37)</f>
        <v>99</v>
      </c>
      <c r="AO37" s="0" t="n">
        <f aca="false">IF(OR(Ballots!E37="",'Instant Runoff'!$E$12=1),99,Ballots!E37)</f>
        <v>99</v>
      </c>
      <c r="AP37" s="0" t="n">
        <f aca="false">IF(OR(Ballots!F37="",'Instant Runoff'!$F$12=1),99,Ballots!F37)</f>
        <v>99</v>
      </c>
      <c r="AQ37" s="0" t="n">
        <f aca="false">IF(OR(Ballots!G37="",'Instant Runoff'!$G$12=1),99,Ballots!G37)</f>
        <v>99</v>
      </c>
      <c r="AR37" s="0" t="n">
        <f aca="false">IF(OR(Ballots!H37="",'Instant Runoff'!$H$12=1),99,Ballots!H37)</f>
        <v>99</v>
      </c>
      <c r="AS37" s="0" t="n">
        <f aca="false">IF(OR(Ballots!I37="",'Instant Runoff'!$I$12=1),99,Ballots!I37)</f>
        <v>99</v>
      </c>
      <c r="AT37" s="0" t="str">
        <f aca="false">IF(MIN(AL37:AS37)=99,"",MATCH(MIN(AL37:AS37),AL37:AS37,0))</f>
        <v/>
      </c>
      <c r="AU37" s="0" t="n">
        <f aca="false">IF(OR(Ballots!B37="",'Instant Runoff'!$B$14=1),99,Ballots!B37)</f>
        <v>99</v>
      </c>
      <c r="AV37" s="0" t="n">
        <f aca="false">IF(OR(Ballots!C37="",'Instant Runoff'!$C$14=1),99,Ballots!C37)</f>
        <v>99</v>
      </c>
      <c r="AW37" s="0" t="n">
        <f aca="false">IF(OR(Ballots!D37="",'Instant Runoff'!$D$14=1),99,Ballots!D37)</f>
        <v>99</v>
      </c>
      <c r="AX37" s="0" t="n">
        <f aca="false">IF(OR(Ballots!E37="",'Instant Runoff'!$E$14=1),99,Ballots!E37)</f>
        <v>99</v>
      </c>
      <c r="AY37" s="0" t="n">
        <f aca="false">IF(OR(Ballots!F37="",'Instant Runoff'!$F$14=1),99,Ballots!F37)</f>
        <v>99</v>
      </c>
      <c r="AZ37" s="0" t="n">
        <f aca="false">IF(OR(Ballots!G37="",'Instant Runoff'!$G$14=1),99,Ballots!G37)</f>
        <v>99</v>
      </c>
      <c r="BA37" s="0" t="n">
        <f aca="false">IF(OR(Ballots!H37="",'Instant Runoff'!$H$14=1),99,Ballots!H37)</f>
        <v>99</v>
      </c>
      <c r="BB37" s="0" t="n">
        <f aca="false">IF(OR(Ballots!I37="",'Instant Runoff'!$I$14=1),99,Ballots!I37)</f>
        <v>99</v>
      </c>
      <c r="BC37" s="0" t="str">
        <f aca="false">IF(MIN(AU37:BB37)=99,"",MATCH(MIN(AU37:BB37),AU37:BB37,0))</f>
        <v/>
      </c>
      <c r="BD37" s="0" t="n">
        <f aca="false">IF(OR(Ballots!B37="",'Instant Runoff'!$B$16=1),99,Ballots!B37)</f>
        <v>99</v>
      </c>
      <c r="BE37" s="0" t="n">
        <f aca="false">IF(OR(Ballots!C37="",'Instant Runoff'!$C$16=1),99,Ballots!C37)</f>
        <v>99</v>
      </c>
      <c r="BF37" s="0" t="n">
        <f aca="false">IF(OR(Ballots!D37="",'Instant Runoff'!$D$16=1),99,Ballots!D37)</f>
        <v>99</v>
      </c>
      <c r="BG37" s="0" t="n">
        <f aca="false">IF(OR(Ballots!E37="",'Instant Runoff'!$E$16=1),99,Ballots!E37)</f>
        <v>99</v>
      </c>
      <c r="BH37" s="0" t="n">
        <f aca="false">IF(OR(Ballots!F37="",'Instant Runoff'!$F$16=1),99,Ballots!F37)</f>
        <v>99</v>
      </c>
      <c r="BI37" s="0" t="n">
        <f aca="false">IF(OR(Ballots!G37="",'Instant Runoff'!$G$16=1),99,Ballots!G37)</f>
        <v>99</v>
      </c>
      <c r="BJ37" s="0" t="n">
        <f aca="false">IF(OR(Ballots!H37="",'Instant Runoff'!$H$16=1),99,Ballots!H37)</f>
        <v>99</v>
      </c>
      <c r="BK37" s="0" t="n">
        <f aca="false">IF(OR(Ballots!I37="",'Instant Runoff'!$I$16=1),99,Ballots!I37)</f>
        <v>99</v>
      </c>
      <c r="BL37" s="0" t="str">
        <f aca="false">IF(MIN(BD37:BK37)=99,"",MATCH(MIN(BD37:BK37),BD37:BK37,0))</f>
        <v/>
      </c>
    </row>
    <row r="38" customFormat="false" ht="15" hidden="false" customHeight="false" outlineLevel="0" collapsed="false">
      <c r="B38" s="0" t="n">
        <f aca="false">IF(OR(Ballots!B38="",'Instant Runoff'!$B$4=1),99,Ballots!B38)</f>
        <v>99</v>
      </c>
      <c r="C38" s="0" t="n">
        <f aca="false">IF(OR(Ballots!C38="",'Instant Runoff'!$C$4=1),99,Ballots!C38)</f>
        <v>99</v>
      </c>
      <c r="D38" s="0" t="n">
        <f aca="false">IF(OR(Ballots!D38="",'Instant Runoff'!$D$4=1),99,Ballots!D38)</f>
        <v>99</v>
      </c>
      <c r="E38" s="0" t="n">
        <f aca="false">IF(OR(Ballots!E38="",'Instant Runoff'!$E$4=1),99,Ballots!E38)</f>
        <v>99</v>
      </c>
      <c r="F38" s="0" t="n">
        <f aca="false">IF(OR(Ballots!F38="",'Instant Runoff'!$F$4=1),99,Ballots!F38)</f>
        <v>99</v>
      </c>
      <c r="G38" s="0" t="n">
        <f aca="false">IF(OR(Ballots!G38="",'Instant Runoff'!$G$4=1),99,Ballots!G38)</f>
        <v>99</v>
      </c>
      <c r="H38" s="0" t="n">
        <f aca="false">IF(OR(Ballots!H38="",'Instant Runoff'!$H$4=1),99,Ballots!H38)</f>
        <v>99</v>
      </c>
      <c r="I38" s="0" t="n">
        <f aca="false">IF(OR(Ballots!I38="",'Instant Runoff'!$I$4=1),99,Ballots!I38)</f>
        <v>99</v>
      </c>
      <c r="J38" s="0" t="str">
        <f aca="false">IF(MIN(B38:I38)=99,"",MATCH(MIN(B38:I38),B38:I38,0))</f>
        <v/>
      </c>
      <c r="K38" s="0" t="n">
        <f aca="false">IF(OR(Ballots!B38="",'Instant Runoff'!$B$6=1),99,Ballots!B38)</f>
        <v>99</v>
      </c>
      <c r="L38" s="0" t="n">
        <f aca="false">IF(OR(Ballots!C38="",'Instant Runoff'!$C$6=1),99,Ballots!C38)</f>
        <v>99</v>
      </c>
      <c r="M38" s="0" t="n">
        <f aca="false">IF(OR(Ballots!D38="",'Instant Runoff'!$D$6=1),99,Ballots!D38)</f>
        <v>99</v>
      </c>
      <c r="N38" s="0" t="n">
        <f aca="false">IF(OR(Ballots!E38="",'Instant Runoff'!$E$6=1),99,Ballots!E38)</f>
        <v>99</v>
      </c>
      <c r="O38" s="0" t="n">
        <f aca="false">IF(OR(Ballots!F38="",'Instant Runoff'!$F$6=1),99,Ballots!F38)</f>
        <v>99</v>
      </c>
      <c r="P38" s="0" t="n">
        <f aca="false">IF(OR(Ballots!G38="",'Instant Runoff'!$G$6=1),99,Ballots!G38)</f>
        <v>99</v>
      </c>
      <c r="Q38" s="0" t="n">
        <f aca="false">IF(OR(Ballots!H38="",'Instant Runoff'!$H$6=1),99,Ballots!H38)</f>
        <v>99</v>
      </c>
      <c r="R38" s="0" t="n">
        <f aca="false">IF(OR(Ballots!I38="",'Instant Runoff'!$I$6=1),99,Ballots!I38)</f>
        <v>99</v>
      </c>
      <c r="S38" s="0" t="str">
        <f aca="false">IF(MIN(K38:R38)=99,"",MATCH(MIN(K38:R38),K38:R38,0))</f>
        <v/>
      </c>
      <c r="T38" s="0" t="n">
        <f aca="false">IF(OR(Ballots!B38="",'Instant Runoff'!$B$8=1),99,Ballots!B38)</f>
        <v>99</v>
      </c>
      <c r="U38" s="0" t="n">
        <f aca="false">IF(OR(Ballots!C38="",'Instant Runoff'!$C$8=1),99,Ballots!C38)</f>
        <v>99</v>
      </c>
      <c r="V38" s="0" t="n">
        <f aca="false">IF(OR(Ballots!D38="",'Instant Runoff'!$D$8=1),99,Ballots!D38)</f>
        <v>99</v>
      </c>
      <c r="W38" s="0" t="n">
        <f aca="false">IF(OR(Ballots!E38="",'Instant Runoff'!$E$8=1),99,Ballots!E38)</f>
        <v>99</v>
      </c>
      <c r="X38" s="0" t="n">
        <f aca="false">IF(OR(Ballots!F38="",'Instant Runoff'!$F$8=1),99,Ballots!F38)</f>
        <v>99</v>
      </c>
      <c r="Y38" s="0" t="n">
        <f aca="false">IF(OR(Ballots!G38="",'Instant Runoff'!$G$8=1),99,Ballots!G38)</f>
        <v>99</v>
      </c>
      <c r="Z38" s="0" t="n">
        <f aca="false">IF(OR(Ballots!H38="",'Instant Runoff'!$H$8=1),99,Ballots!H38)</f>
        <v>99</v>
      </c>
      <c r="AA38" s="0" t="n">
        <f aca="false">IF(OR(Ballots!I38="",'Instant Runoff'!$I$8=1),99,Ballots!I38)</f>
        <v>99</v>
      </c>
      <c r="AB38" s="0" t="str">
        <f aca="false">IF(MIN(T38:AA38)=99,"",MATCH(MIN(T38:AA38),T38:AA38,0))</f>
        <v/>
      </c>
      <c r="AC38" s="0" t="n">
        <f aca="false">IF(OR(Ballots!B38="",'Instant Runoff'!$B$10=1),99,Ballots!B38)</f>
        <v>99</v>
      </c>
      <c r="AD38" s="0" t="n">
        <f aca="false">IF(OR(Ballots!C38="",'Instant Runoff'!$C$10=1),99,Ballots!C38)</f>
        <v>99</v>
      </c>
      <c r="AE38" s="0" t="n">
        <f aca="false">IF(OR(Ballots!D38="",'Instant Runoff'!$D$10=1),99,Ballots!D38)</f>
        <v>99</v>
      </c>
      <c r="AF38" s="0" t="n">
        <f aca="false">IF(OR(Ballots!E38="",'Instant Runoff'!$E$10=1),99,Ballots!E38)</f>
        <v>99</v>
      </c>
      <c r="AG38" s="0" t="n">
        <f aca="false">IF(OR(Ballots!F38="",'Instant Runoff'!$F$10=1),99,Ballots!F38)</f>
        <v>99</v>
      </c>
      <c r="AH38" s="0" t="n">
        <f aca="false">IF(OR(Ballots!G38="",'Instant Runoff'!$G$10=1),99,Ballots!G38)</f>
        <v>99</v>
      </c>
      <c r="AI38" s="0" t="n">
        <f aca="false">IF(OR(Ballots!H38="",'Instant Runoff'!$H$10=1),99,Ballots!H38)</f>
        <v>99</v>
      </c>
      <c r="AJ38" s="0" t="n">
        <f aca="false">IF(OR(Ballots!I38="",'Instant Runoff'!$I$10=1),99,Ballots!I38)</f>
        <v>99</v>
      </c>
      <c r="AK38" s="0" t="str">
        <f aca="false">IF(MIN(AC38:AJ38)=99,"",MATCH(MIN(AC38:AJ38),AC38:AJ38,0))</f>
        <v/>
      </c>
      <c r="AL38" s="0" t="n">
        <f aca="false">IF(OR(Ballots!B38="",'Instant Runoff'!$B$12=1),99,Ballots!B38)</f>
        <v>99</v>
      </c>
      <c r="AM38" s="0" t="n">
        <f aca="false">IF(OR(Ballots!C38="",'Instant Runoff'!$C$12=1),99,Ballots!C38)</f>
        <v>99</v>
      </c>
      <c r="AN38" s="0" t="n">
        <f aca="false">IF(OR(Ballots!D38="",'Instant Runoff'!$D$12=1),99,Ballots!D38)</f>
        <v>99</v>
      </c>
      <c r="AO38" s="0" t="n">
        <f aca="false">IF(OR(Ballots!E38="",'Instant Runoff'!$E$12=1),99,Ballots!E38)</f>
        <v>99</v>
      </c>
      <c r="AP38" s="0" t="n">
        <f aca="false">IF(OR(Ballots!F38="",'Instant Runoff'!$F$12=1),99,Ballots!F38)</f>
        <v>99</v>
      </c>
      <c r="AQ38" s="0" t="n">
        <f aca="false">IF(OR(Ballots!G38="",'Instant Runoff'!$G$12=1),99,Ballots!G38)</f>
        <v>99</v>
      </c>
      <c r="AR38" s="0" t="n">
        <f aca="false">IF(OR(Ballots!H38="",'Instant Runoff'!$H$12=1),99,Ballots!H38)</f>
        <v>99</v>
      </c>
      <c r="AS38" s="0" t="n">
        <f aca="false">IF(OR(Ballots!I38="",'Instant Runoff'!$I$12=1),99,Ballots!I38)</f>
        <v>99</v>
      </c>
      <c r="AT38" s="0" t="str">
        <f aca="false">IF(MIN(AL38:AS38)=99,"",MATCH(MIN(AL38:AS38),AL38:AS38,0))</f>
        <v/>
      </c>
      <c r="AU38" s="0" t="n">
        <f aca="false">IF(OR(Ballots!B38="",'Instant Runoff'!$B$14=1),99,Ballots!B38)</f>
        <v>99</v>
      </c>
      <c r="AV38" s="0" t="n">
        <f aca="false">IF(OR(Ballots!C38="",'Instant Runoff'!$C$14=1),99,Ballots!C38)</f>
        <v>99</v>
      </c>
      <c r="AW38" s="0" t="n">
        <f aca="false">IF(OR(Ballots!D38="",'Instant Runoff'!$D$14=1),99,Ballots!D38)</f>
        <v>99</v>
      </c>
      <c r="AX38" s="0" t="n">
        <f aca="false">IF(OR(Ballots!E38="",'Instant Runoff'!$E$14=1),99,Ballots!E38)</f>
        <v>99</v>
      </c>
      <c r="AY38" s="0" t="n">
        <f aca="false">IF(OR(Ballots!F38="",'Instant Runoff'!$F$14=1),99,Ballots!F38)</f>
        <v>99</v>
      </c>
      <c r="AZ38" s="0" t="n">
        <f aca="false">IF(OR(Ballots!G38="",'Instant Runoff'!$G$14=1),99,Ballots!G38)</f>
        <v>99</v>
      </c>
      <c r="BA38" s="0" t="n">
        <f aca="false">IF(OR(Ballots!H38="",'Instant Runoff'!$H$14=1),99,Ballots!H38)</f>
        <v>99</v>
      </c>
      <c r="BB38" s="0" t="n">
        <f aca="false">IF(OR(Ballots!I38="",'Instant Runoff'!$I$14=1),99,Ballots!I38)</f>
        <v>99</v>
      </c>
      <c r="BC38" s="0" t="str">
        <f aca="false">IF(MIN(AU38:BB38)=99,"",MATCH(MIN(AU38:BB38),AU38:BB38,0))</f>
        <v/>
      </c>
      <c r="BD38" s="0" t="n">
        <f aca="false">IF(OR(Ballots!B38="",'Instant Runoff'!$B$16=1),99,Ballots!B38)</f>
        <v>99</v>
      </c>
      <c r="BE38" s="0" t="n">
        <f aca="false">IF(OR(Ballots!C38="",'Instant Runoff'!$C$16=1),99,Ballots!C38)</f>
        <v>99</v>
      </c>
      <c r="BF38" s="0" t="n">
        <f aca="false">IF(OR(Ballots!D38="",'Instant Runoff'!$D$16=1),99,Ballots!D38)</f>
        <v>99</v>
      </c>
      <c r="BG38" s="0" t="n">
        <f aca="false">IF(OR(Ballots!E38="",'Instant Runoff'!$E$16=1),99,Ballots!E38)</f>
        <v>99</v>
      </c>
      <c r="BH38" s="0" t="n">
        <f aca="false">IF(OR(Ballots!F38="",'Instant Runoff'!$F$16=1),99,Ballots!F38)</f>
        <v>99</v>
      </c>
      <c r="BI38" s="0" t="n">
        <f aca="false">IF(OR(Ballots!G38="",'Instant Runoff'!$G$16=1),99,Ballots!G38)</f>
        <v>99</v>
      </c>
      <c r="BJ38" s="0" t="n">
        <f aca="false">IF(OR(Ballots!H38="",'Instant Runoff'!$H$16=1),99,Ballots!H38)</f>
        <v>99</v>
      </c>
      <c r="BK38" s="0" t="n">
        <f aca="false">IF(OR(Ballots!I38="",'Instant Runoff'!$I$16=1),99,Ballots!I38)</f>
        <v>99</v>
      </c>
      <c r="BL38" s="0" t="str">
        <f aca="false">IF(MIN(BD38:BK38)=99,"",MATCH(MIN(BD38:BK38),BD38:BK38,0))</f>
        <v/>
      </c>
    </row>
    <row r="39" customFormat="false" ht="15" hidden="false" customHeight="false" outlineLevel="0" collapsed="false">
      <c r="B39" s="0" t="n">
        <f aca="false">IF(OR(Ballots!B39="",'Instant Runoff'!$B$4=1),99,Ballots!B39)</f>
        <v>99</v>
      </c>
      <c r="C39" s="0" t="n">
        <f aca="false">IF(OR(Ballots!C39="",'Instant Runoff'!$C$4=1),99,Ballots!C39)</f>
        <v>99</v>
      </c>
      <c r="D39" s="0" t="n">
        <f aca="false">IF(OR(Ballots!D39="",'Instant Runoff'!$D$4=1),99,Ballots!D39)</f>
        <v>99</v>
      </c>
      <c r="E39" s="0" t="n">
        <f aca="false">IF(OR(Ballots!E39="",'Instant Runoff'!$E$4=1),99,Ballots!E39)</f>
        <v>99</v>
      </c>
      <c r="F39" s="0" t="n">
        <f aca="false">IF(OR(Ballots!F39="",'Instant Runoff'!$F$4=1),99,Ballots!F39)</f>
        <v>99</v>
      </c>
      <c r="G39" s="0" t="n">
        <f aca="false">IF(OR(Ballots!G39="",'Instant Runoff'!$G$4=1),99,Ballots!G39)</f>
        <v>99</v>
      </c>
      <c r="H39" s="0" t="n">
        <f aca="false">IF(OR(Ballots!H39="",'Instant Runoff'!$H$4=1),99,Ballots!H39)</f>
        <v>99</v>
      </c>
      <c r="I39" s="0" t="n">
        <f aca="false">IF(OR(Ballots!I39="",'Instant Runoff'!$I$4=1),99,Ballots!I39)</f>
        <v>99</v>
      </c>
      <c r="J39" s="0" t="str">
        <f aca="false">IF(MIN(B39:I39)=99,"",MATCH(MIN(B39:I39),B39:I39,0))</f>
        <v/>
      </c>
      <c r="K39" s="0" t="n">
        <f aca="false">IF(OR(Ballots!B39="",'Instant Runoff'!$B$6=1),99,Ballots!B39)</f>
        <v>99</v>
      </c>
      <c r="L39" s="0" t="n">
        <f aca="false">IF(OR(Ballots!C39="",'Instant Runoff'!$C$6=1),99,Ballots!C39)</f>
        <v>99</v>
      </c>
      <c r="M39" s="0" t="n">
        <f aca="false">IF(OR(Ballots!D39="",'Instant Runoff'!$D$6=1),99,Ballots!D39)</f>
        <v>99</v>
      </c>
      <c r="N39" s="0" t="n">
        <f aca="false">IF(OR(Ballots!E39="",'Instant Runoff'!$E$6=1),99,Ballots!E39)</f>
        <v>99</v>
      </c>
      <c r="O39" s="0" t="n">
        <f aca="false">IF(OR(Ballots!F39="",'Instant Runoff'!$F$6=1),99,Ballots!F39)</f>
        <v>99</v>
      </c>
      <c r="P39" s="0" t="n">
        <f aca="false">IF(OR(Ballots!G39="",'Instant Runoff'!$G$6=1),99,Ballots!G39)</f>
        <v>99</v>
      </c>
      <c r="Q39" s="0" t="n">
        <f aca="false">IF(OR(Ballots!H39="",'Instant Runoff'!$H$6=1),99,Ballots!H39)</f>
        <v>99</v>
      </c>
      <c r="R39" s="0" t="n">
        <f aca="false">IF(OR(Ballots!I39="",'Instant Runoff'!$I$6=1),99,Ballots!I39)</f>
        <v>99</v>
      </c>
      <c r="S39" s="0" t="str">
        <f aca="false">IF(MIN(K39:R39)=99,"",MATCH(MIN(K39:R39),K39:R39,0))</f>
        <v/>
      </c>
      <c r="T39" s="0" t="n">
        <f aca="false">IF(OR(Ballots!B39="",'Instant Runoff'!$B$8=1),99,Ballots!B39)</f>
        <v>99</v>
      </c>
      <c r="U39" s="0" t="n">
        <f aca="false">IF(OR(Ballots!C39="",'Instant Runoff'!$C$8=1),99,Ballots!C39)</f>
        <v>99</v>
      </c>
      <c r="V39" s="0" t="n">
        <f aca="false">IF(OR(Ballots!D39="",'Instant Runoff'!$D$8=1),99,Ballots!D39)</f>
        <v>99</v>
      </c>
      <c r="W39" s="0" t="n">
        <f aca="false">IF(OR(Ballots!E39="",'Instant Runoff'!$E$8=1),99,Ballots!E39)</f>
        <v>99</v>
      </c>
      <c r="X39" s="0" t="n">
        <f aca="false">IF(OR(Ballots!F39="",'Instant Runoff'!$F$8=1),99,Ballots!F39)</f>
        <v>99</v>
      </c>
      <c r="Y39" s="0" t="n">
        <f aca="false">IF(OR(Ballots!G39="",'Instant Runoff'!$G$8=1),99,Ballots!G39)</f>
        <v>99</v>
      </c>
      <c r="Z39" s="0" t="n">
        <f aca="false">IF(OR(Ballots!H39="",'Instant Runoff'!$H$8=1),99,Ballots!H39)</f>
        <v>99</v>
      </c>
      <c r="AA39" s="0" t="n">
        <f aca="false">IF(OR(Ballots!I39="",'Instant Runoff'!$I$8=1),99,Ballots!I39)</f>
        <v>99</v>
      </c>
      <c r="AB39" s="0" t="str">
        <f aca="false">IF(MIN(T39:AA39)=99,"",MATCH(MIN(T39:AA39),T39:AA39,0))</f>
        <v/>
      </c>
      <c r="AC39" s="0" t="n">
        <f aca="false">IF(OR(Ballots!B39="",'Instant Runoff'!$B$10=1),99,Ballots!B39)</f>
        <v>99</v>
      </c>
      <c r="AD39" s="0" t="n">
        <f aca="false">IF(OR(Ballots!C39="",'Instant Runoff'!$C$10=1),99,Ballots!C39)</f>
        <v>99</v>
      </c>
      <c r="AE39" s="0" t="n">
        <f aca="false">IF(OR(Ballots!D39="",'Instant Runoff'!$D$10=1),99,Ballots!D39)</f>
        <v>99</v>
      </c>
      <c r="AF39" s="0" t="n">
        <f aca="false">IF(OR(Ballots!E39="",'Instant Runoff'!$E$10=1),99,Ballots!E39)</f>
        <v>99</v>
      </c>
      <c r="AG39" s="0" t="n">
        <f aca="false">IF(OR(Ballots!F39="",'Instant Runoff'!$F$10=1),99,Ballots!F39)</f>
        <v>99</v>
      </c>
      <c r="AH39" s="0" t="n">
        <f aca="false">IF(OR(Ballots!G39="",'Instant Runoff'!$G$10=1),99,Ballots!G39)</f>
        <v>99</v>
      </c>
      <c r="AI39" s="0" t="n">
        <f aca="false">IF(OR(Ballots!H39="",'Instant Runoff'!$H$10=1),99,Ballots!H39)</f>
        <v>99</v>
      </c>
      <c r="AJ39" s="0" t="n">
        <f aca="false">IF(OR(Ballots!I39="",'Instant Runoff'!$I$10=1),99,Ballots!I39)</f>
        <v>99</v>
      </c>
      <c r="AK39" s="0" t="str">
        <f aca="false">IF(MIN(AC39:AJ39)=99,"",MATCH(MIN(AC39:AJ39),AC39:AJ39,0))</f>
        <v/>
      </c>
      <c r="AL39" s="0" t="n">
        <f aca="false">IF(OR(Ballots!B39="",'Instant Runoff'!$B$12=1),99,Ballots!B39)</f>
        <v>99</v>
      </c>
      <c r="AM39" s="0" t="n">
        <f aca="false">IF(OR(Ballots!C39="",'Instant Runoff'!$C$12=1),99,Ballots!C39)</f>
        <v>99</v>
      </c>
      <c r="AN39" s="0" t="n">
        <f aca="false">IF(OR(Ballots!D39="",'Instant Runoff'!$D$12=1),99,Ballots!D39)</f>
        <v>99</v>
      </c>
      <c r="AO39" s="0" t="n">
        <f aca="false">IF(OR(Ballots!E39="",'Instant Runoff'!$E$12=1),99,Ballots!E39)</f>
        <v>99</v>
      </c>
      <c r="AP39" s="0" t="n">
        <f aca="false">IF(OR(Ballots!F39="",'Instant Runoff'!$F$12=1),99,Ballots!F39)</f>
        <v>99</v>
      </c>
      <c r="AQ39" s="0" t="n">
        <f aca="false">IF(OR(Ballots!G39="",'Instant Runoff'!$G$12=1),99,Ballots!G39)</f>
        <v>99</v>
      </c>
      <c r="AR39" s="0" t="n">
        <f aca="false">IF(OR(Ballots!H39="",'Instant Runoff'!$H$12=1),99,Ballots!H39)</f>
        <v>99</v>
      </c>
      <c r="AS39" s="0" t="n">
        <f aca="false">IF(OR(Ballots!I39="",'Instant Runoff'!$I$12=1),99,Ballots!I39)</f>
        <v>99</v>
      </c>
      <c r="AT39" s="0" t="str">
        <f aca="false">IF(MIN(AL39:AS39)=99,"",MATCH(MIN(AL39:AS39),AL39:AS39,0))</f>
        <v/>
      </c>
      <c r="AU39" s="0" t="n">
        <f aca="false">IF(OR(Ballots!B39="",'Instant Runoff'!$B$14=1),99,Ballots!B39)</f>
        <v>99</v>
      </c>
      <c r="AV39" s="0" t="n">
        <f aca="false">IF(OR(Ballots!C39="",'Instant Runoff'!$C$14=1),99,Ballots!C39)</f>
        <v>99</v>
      </c>
      <c r="AW39" s="0" t="n">
        <f aca="false">IF(OR(Ballots!D39="",'Instant Runoff'!$D$14=1),99,Ballots!D39)</f>
        <v>99</v>
      </c>
      <c r="AX39" s="0" t="n">
        <f aca="false">IF(OR(Ballots!E39="",'Instant Runoff'!$E$14=1),99,Ballots!E39)</f>
        <v>99</v>
      </c>
      <c r="AY39" s="0" t="n">
        <f aca="false">IF(OR(Ballots!F39="",'Instant Runoff'!$F$14=1),99,Ballots!F39)</f>
        <v>99</v>
      </c>
      <c r="AZ39" s="0" t="n">
        <f aca="false">IF(OR(Ballots!G39="",'Instant Runoff'!$G$14=1),99,Ballots!G39)</f>
        <v>99</v>
      </c>
      <c r="BA39" s="0" t="n">
        <f aca="false">IF(OR(Ballots!H39="",'Instant Runoff'!$H$14=1),99,Ballots!H39)</f>
        <v>99</v>
      </c>
      <c r="BB39" s="0" t="n">
        <f aca="false">IF(OR(Ballots!I39="",'Instant Runoff'!$I$14=1),99,Ballots!I39)</f>
        <v>99</v>
      </c>
      <c r="BC39" s="0" t="str">
        <f aca="false">IF(MIN(AU39:BB39)=99,"",MATCH(MIN(AU39:BB39),AU39:BB39,0))</f>
        <v/>
      </c>
      <c r="BD39" s="0" t="n">
        <f aca="false">IF(OR(Ballots!B39="",'Instant Runoff'!$B$16=1),99,Ballots!B39)</f>
        <v>99</v>
      </c>
      <c r="BE39" s="0" t="n">
        <f aca="false">IF(OR(Ballots!C39="",'Instant Runoff'!$C$16=1),99,Ballots!C39)</f>
        <v>99</v>
      </c>
      <c r="BF39" s="0" t="n">
        <f aca="false">IF(OR(Ballots!D39="",'Instant Runoff'!$D$16=1),99,Ballots!D39)</f>
        <v>99</v>
      </c>
      <c r="BG39" s="0" t="n">
        <f aca="false">IF(OR(Ballots!E39="",'Instant Runoff'!$E$16=1),99,Ballots!E39)</f>
        <v>99</v>
      </c>
      <c r="BH39" s="0" t="n">
        <f aca="false">IF(OR(Ballots!F39="",'Instant Runoff'!$F$16=1),99,Ballots!F39)</f>
        <v>99</v>
      </c>
      <c r="BI39" s="0" t="n">
        <f aca="false">IF(OR(Ballots!G39="",'Instant Runoff'!$G$16=1),99,Ballots!G39)</f>
        <v>99</v>
      </c>
      <c r="BJ39" s="0" t="n">
        <f aca="false">IF(OR(Ballots!H39="",'Instant Runoff'!$H$16=1),99,Ballots!H39)</f>
        <v>99</v>
      </c>
      <c r="BK39" s="0" t="n">
        <f aca="false">IF(OR(Ballots!I39="",'Instant Runoff'!$I$16=1),99,Ballots!I39)</f>
        <v>99</v>
      </c>
      <c r="BL39" s="0" t="str">
        <f aca="false">IF(MIN(BD39:BK39)=99,"",MATCH(MIN(BD39:BK39),BD39:BK39,0))</f>
        <v/>
      </c>
    </row>
    <row r="40" customFormat="false" ht="15" hidden="false" customHeight="false" outlineLevel="0" collapsed="false">
      <c r="B40" s="0" t="n">
        <f aca="false">IF(OR(Ballots!B40="",'Instant Runoff'!$B$4=1),99,Ballots!B40)</f>
        <v>99</v>
      </c>
      <c r="C40" s="0" t="n">
        <f aca="false">IF(OR(Ballots!C40="",'Instant Runoff'!$C$4=1),99,Ballots!C40)</f>
        <v>99</v>
      </c>
      <c r="D40" s="0" t="n">
        <f aca="false">IF(OR(Ballots!D40="",'Instant Runoff'!$D$4=1),99,Ballots!D40)</f>
        <v>99</v>
      </c>
      <c r="E40" s="0" t="n">
        <f aca="false">IF(OR(Ballots!E40="",'Instant Runoff'!$E$4=1),99,Ballots!E40)</f>
        <v>99</v>
      </c>
      <c r="F40" s="0" t="n">
        <f aca="false">IF(OR(Ballots!F40="",'Instant Runoff'!$F$4=1),99,Ballots!F40)</f>
        <v>99</v>
      </c>
      <c r="G40" s="0" t="n">
        <f aca="false">IF(OR(Ballots!G40="",'Instant Runoff'!$G$4=1),99,Ballots!G40)</f>
        <v>99</v>
      </c>
      <c r="H40" s="0" t="n">
        <f aca="false">IF(OR(Ballots!H40="",'Instant Runoff'!$H$4=1),99,Ballots!H40)</f>
        <v>99</v>
      </c>
      <c r="I40" s="0" t="n">
        <f aca="false">IF(OR(Ballots!I40="",'Instant Runoff'!$I$4=1),99,Ballots!I40)</f>
        <v>99</v>
      </c>
      <c r="J40" s="0" t="str">
        <f aca="false">IF(MIN(B40:I40)=99,"",MATCH(MIN(B40:I40),B40:I40,0))</f>
        <v/>
      </c>
      <c r="K40" s="0" t="n">
        <f aca="false">IF(OR(Ballots!B40="",'Instant Runoff'!$B$6=1),99,Ballots!B40)</f>
        <v>99</v>
      </c>
      <c r="L40" s="0" t="n">
        <f aca="false">IF(OR(Ballots!C40="",'Instant Runoff'!$C$6=1),99,Ballots!C40)</f>
        <v>99</v>
      </c>
      <c r="M40" s="0" t="n">
        <f aca="false">IF(OR(Ballots!D40="",'Instant Runoff'!$D$6=1),99,Ballots!D40)</f>
        <v>99</v>
      </c>
      <c r="N40" s="0" t="n">
        <f aca="false">IF(OR(Ballots!E40="",'Instant Runoff'!$E$6=1),99,Ballots!E40)</f>
        <v>99</v>
      </c>
      <c r="O40" s="0" t="n">
        <f aca="false">IF(OR(Ballots!F40="",'Instant Runoff'!$F$6=1),99,Ballots!F40)</f>
        <v>99</v>
      </c>
      <c r="P40" s="0" t="n">
        <f aca="false">IF(OR(Ballots!G40="",'Instant Runoff'!$G$6=1),99,Ballots!G40)</f>
        <v>99</v>
      </c>
      <c r="Q40" s="0" t="n">
        <f aca="false">IF(OR(Ballots!H40="",'Instant Runoff'!$H$6=1),99,Ballots!H40)</f>
        <v>99</v>
      </c>
      <c r="R40" s="0" t="n">
        <f aca="false">IF(OR(Ballots!I40="",'Instant Runoff'!$I$6=1),99,Ballots!I40)</f>
        <v>99</v>
      </c>
      <c r="S40" s="0" t="str">
        <f aca="false">IF(MIN(K40:R40)=99,"",MATCH(MIN(K40:R40),K40:R40,0))</f>
        <v/>
      </c>
      <c r="T40" s="0" t="n">
        <f aca="false">IF(OR(Ballots!B40="",'Instant Runoff'!$B$8=1),99,Ballots!B40)</f>
        <v>99</v>
      </c>
      <c r="U40" s="0" t="n">
        <f aca="false">IF(OR(Ballots!C40="",'Instant Runoff'!$C$8=1),99,Ballots!C40)</f>
        <v>99</v>
      </c>
      <c r="V40" s="0" t="n">
        <f aca="false">IF(OR(Ballots!D40="",'Instant Runoff'!$D$8=1),99,Ballots!D40)</f>
        <v>99</v>
      </c>
      <c r="W40" s="0" t="n">
        <f aca="false">IF(OR(Ballots!E40="",'Instant Runoff'!$E$8=1),99,Ballots!E40)</f>
        <v>99</v>
      </c>
      <c r="X40" s="0" t="n">
        <f aca="false">IF(OR(Ballots!F40="",'Instant Runoff'!$F$8=1),99,Ballots!F40)</f>
        <v>99</v>
      </c>
      <c r="Y40" s="0" t="n">
        <f aca="false">IF(OR(Ballots!G40="",'Instant Runoff'!$G$8=1),99,Ballots!G40)</f>
        <v>99</v>
      </c>
      <c r="Z40" s="0" t="n">
        <f aca="false">IF(OR(Ballots!H40="",'Instant Runoff'!$H$8=1),99,Ballots!H40)</f>
        <v>99</v>
      </c>
      <c r="AA40" s="0" t="n">
        <f aca="false">IF(OR(Ballots!I40="",'Instant Runoff'!$I$8=1),99,Ballots!I40)</f>
        <v>99</v>
      </c>
      <c r="AB40" s="0" t="str">
        <f aca="false">IF(MIN(T40:AA40)=99,"",MATCH(MIN(T40:AA40),T40:AA40,0))</f>
        <v/>
      </c>
      <c r="AC40" s="0" t="n">
        <f aca="false">IF(OR(Ballots!B40="",'Instant Runoff'!$B$10=1),99,Ballots!B40)</f>
        <v>99</v>
      </c>
      <c r="AD40" s="0" t="n">
        <f aca="false">IF(OR(Ballots!C40="",'Instant Runoff'!$C$10=1),99,Ballots!C40)</f>
        <v>99</v>
      </c>
      <c r="AE40" s="0" t="n">
        <f aca="false">IF(OR(Ballots!D40="",'Instant Runoff'!$D$10=1),99,Ballots!D40)</f>
        <v>99</v>
      </c>
      <c r="AF40" s="0" t="n">
        <f aca="false">IF(OR(Ballots!E40="",'Instant Runoff'!$E$10=1),99,Ballots!E40)</f>
        <v>99</v>
      </c>
      <c r="AG40" s="0" t="n">
        <f aca="false">IF(OR(Ballots!F40="",'Instant Runoff'!$F$10=1),99,Ballots!F40)</f>
        <v>99</v>
      </c>
      <c r="AH40" s="0" t="n">
        <f aca="false">IF(OR(Ballots!G40="",'Instant Runoff'!$G$10=1),99,Ballots!G40)</f>
        <v>99</v>
      </c>
      <c r="AI40" s="0" t="n">
        <f aca="false">IF(OR(Ballots!H40="",'Instant Runoff'!$H$10=1),99,Ballots!H40)</f>
        <v>99</v>
      </c>
      <c r="AJ40" s="0" t="n">
        <f aca="false">IF(OR(Ballots!I40="",'Instant Runoff'!$I$10=1),99,Ballots!I40)</f>
        <v>99</v>
      </c>
      <c r="AK40" s="0" t="str">
        <f aca="false">IF(MIN(AC40:AJ40)=99,"",MATCH(MIN(AC40:AJ40),AC40:AJ40,0))</f>
        <v/>
      </c>
      <c r="AL40" s="0" t="n">
        <f aca="false">IF(OR(Ballots!B40="",'Instant Runoff'!$B$12=1),99,Ballots!B40)</f>
        <v>99</v>
      </c>
      <c r="AM40" s="0" t="n">
        <f aca="false">IF(OR(Ballots!C40="",'Instant Runoff'!$C$12=1),99,Ballots!C40)</f>
        <v>99</v>
      </c>
      <c r="AN40" s="0" t="n">
        <f aca="false">IF(OR(Ballots!D40="",'Instant Runoff'!$D$12=1),99,Ballots!D40)</f>
        <v>99</v>
      </c>
      <c r="AO40" s="0" t="n">
        <f aca="false">IF(OR(Ballots!E40="",'Instant Runoff'!$E$12=1),99,Ballots!E40)</f>
        <v>99</v>
      </c>
      <c r="AP40" s="0" t="n">
        <f aca="false">IF(OR(Ballots!F40="",'Instant Runoff'!$F$12=1),99,Ballots!F40)</f>
        <v>99</v>
      </c>
      <c r="AQ40" s="0" t="n">
        <f aca="false">IF(OR(Ballots!G40="",'Instant Runoff'!$G$12=1),99,Ballots!G40)</f>
        <v>99</v>
      </c>
      <c r="AR40" s="0" t="n">
        <f aca="false">IF(OR(Ballots!H40="",'Instant Runoff'!$H$12=1),99,Ballots!H40)</f>
        <v>99</v>
      </c>
      <c r="AS40" s="0" t="n">
        <f aca="false">IF(OR(Ballots!I40="",'Instant Runoff'!$I$12=1),99,Ballots!I40)</f>
        <v>99</v>
      </c>
      <c r="AT40" s="0" t="str">
        <f aca="false">IF(MIN(AL40:AS40)=99,"",MATCH(MIN(AL40:AS40),AL40:AS40,0))</f>
        <v/>
      </c>
      <c r="AU40" s="0" t="n">
        <f aca="false">IF(OR(Ballots!B40="",'Instant Runoff'!$B$14=1),99,Ballots!B40)</f>
        <v>99</v>
      </c>
      <c r="AV40" s="0" t="n">
        <f aca="false">IF(OR(Ballots!C40="",'Instant Runoff'!$C$14=1),99,Ballots!C40)</f>
        <v>99</v>
      </c>
      <c r="AW40" s="0" t="n">
        <f aca="false">IF(OR(Ballots!D40="",'Instant Runoff'!$D$14=1),99,Ballots!D40)</f>
        <v>99</v>
      </c>
      <c r="AX40" s="0" t="n">
        <f aca="false">IF(OR(Ballots!E40="",'Instant Runoff'!$E$14=1),99,Ballots!E40)</f>
        <v>99</v>
      </c>
      <c r="AY40" s="0" t="n">
        <f aca="false">IF(OR(Ballots!F40="",'Instant Runoff'!$F$14=1),99,Ballots!F40)</f>
        <v>99</v>
      </c>
      <c r="AZ40" s="0" t="n">
        <f aca="false">IF(OR(Ballots!G40="",'Instant Runoff'!$G$14=1),99,Ballots!G40)</f>
        <v>99</v>
      </c>
      <c r="BA40" s="0" t="n">
        <f aca="false">IF(OR(Ballots!H40="",'Instant Runoff'!$H$14=1),99,Ballots!H40)</f>
        <v>99</v>
      </c>
      <c r="BB40" s="0" t="n">
        <f aca="false">IF(OR(Ballots!I40="",'Instant Runoff'!$I$14=1),99,Ballots!I40)</f>
        <v>99</v>
      </c>
      <c r="BC40" s="0" t="str">
        <f aca="false">IF(MIN(AU40:BB40)=99,"",MATCH(MIN(AU40:BB40),AU40:BB40,0))</f>
        <v/>
      </c>
      <c r="BD40" s="0" t="n">
        <f aca="false">IF(OR(Ballots!B40="",'Instant Runoff'!$B$16=1),99,Ballots!B40)</f>
        <v>99</v>
      </c>
      <c r="BE40" s="0" t="n">
        <f aca="false">IF(OR(Ballots!C40="",'Instant Runoff'!$C$16=1),99,Ballots!C40)</f>
        <v>99</v>
      </c>
      <c r="BF40" s="0" t="n">
        <f aca="false">IF(OR(Ballots!D40="",'Instant Runoff'!$D$16=1),99,Ballots!D40)</f>
        <v>99</v>
      </c>
      <c r="BG40" s="0" t="n">
        <f aca="false">IF(OR(Ballots!E40="",'Instant Runoff'!$E$16=1),99,Ballots!E40)</f>
        <v>99</v>
      </c>
      <c r="BH40" s="0" t="n">
        <f aca="false">IF(OR(Ballots!F40="",'Instant Runoff'!$F$16=1),99,Ballots!F40)</f>
        <v>99</v>
      </c>
      <c r="BI40" s="0" t="n">
        <f aca="false">IF(OR(Ballots!G40="",'Instant Runoff'!$G$16=1),99,Ballots!G40)</f>
        <v>99</v>
      </c>
      <c r="BJ40" s="0" t="n">
        <f aca="false">IF(OR(Ballots!H40="",'Instant Runoff'!$H$16=1),99,Ballots!H40)</f>
        <v>99</v>
      </c>
      <c r="BK40" s="0" t="n">
        <f aca="false">IF(OR(Ballots!I40="",'Instant Runoff'!$I$16=1),99,Ballots!I40)</f>
        <v>99</v>
      </c>
      <c r="BL40" s="0" t="str">
        <f aca="false">IF(MIN(BD40:BK40)=99,"",MATCH(MIN(BD40:BK40),BD40:BK40,0))</f>
        <v/>
      </c>
    </row>
    <row r="41" customFormat="false" ht="15" hidden="false" customHeight="false" outlineLevel="0" collapsed="false">
      <c r="B41" s="0" t="n">
        <f aca="false">IF(OR(Ballots!B41="",'Instant Runoff'!$B$4=1),99,Ballots!B41)</f>
        <v>99</v>
      </c>
      <c r="C41" s="0" t="n">
        <f aca="false">IF(OR(Ballots!C41="",'Instant Runoff'!$C$4=1),99,Ballots!C41)</f>
        <v>99</v>
      </c>
      <c r="D41" s="0" t="n">
        <f aca="false">IF(OR(Ballots!D41="",'Instant Runoff'!$D$4=1),99,Ballots!D41)</f>
        <v>99</v>
      </c>
      <c r="E41" s="0" t="n">
        <f aca="false">IF(OR(Ballots!E41="",'Instant Runoff'!$E$4=1),99,Ballots!E41)</f>
        <v>99</v>
      </c>
      <c r="F41" s="0" t="n">
        <f aca="false">IF(OR(Ballots!F41="",'Instant Runoff'!$F$4=1),99,Ballots!F41)</f>
        <v>99</v>
      </c>
      <c r="G41" s="0" t="n">
        <f aca="false">IF(OR(Ballots!G41="",'Instant Runoff'!$G$4=1),99,Ballots!G41)</f>
        <v>99</v>
      </c>
      <c r="H41" s="0" t="n">
        <f aca="false">IF(OR(Ballots!H41="",'Instant Runoff'!$H$4=1),99,Ballots!H41)</f>
        <v>99</v>
      </c>
      <c r="I41" s="0" t="n">
        <f aca="false">IF(OR(Ballots!I41="",'Instant Runoff'!$I$4=1),99,Ballots!I41)</f>
        <v>99</v>
      </c>
      <c r="J41" s="0" t="str">
        <f aca="false">IF(MIN(B41:I41)=99,"",MATCH(MIN(B41:I41),B41:I41,0))</f>
        <v/>
      </c>
      <c r="K41" s="0" t="n">
        <f aca="false">IF(OR(Ballots!B41="",'Instant Runoff'!$B$6=1),99,Ballots!B41)</f>
        <v>99</v>
      </c>
      <c r="L41" s="0" t="n">
        <f aca="false">IF(OR(Ballots!C41="",'Instant Runoff'!$C$6=1),99,Ballots!C41)</f>
        <v>99</v>
      </c>
      <c r="M41" s="0" t="n">
        <f aca="false">IF(OR(Ballots!D41="",'Instant Runoff'!$D$6=1),99,Ballots!D41)</f>
        <v>99</v>
      </c>
      <c r="N41" s="0" t="n">
        <f aca="false">IF(OR(Ballots!E41="",'Instant Runoff'!$E$6=1),99,Ballots!E41)</f>
        <v>99</v>
      </c>
      <c r="O41" s="0" t="n">
        <f aca="false">IF(OR(Ballots!F41="",'Instant Runoff'!$F$6=1),99,Ballots!F41)</f>
        <v>99</v>
      </c>
      <c r="P41" s="0" t="n">
        <f aca="false">IF(OR(Ballots!G41="",'Instant Runoff'!$G$6=1),99,Ballots!G41)</f>
        <v>99</v>
      </c>
      <c r="Q41" s="0" t="n">
        <f aca="false">IF(OR(Ballots!H41="",'Instant Runoff'!$H$6=1),99,Ballots!H41)</f>
        <v>99</v>
      </c>
      <c r="R41" s="0" t="n">
        <f aca="false">IF(OR(Ballots!I41="",'Instant Runoff'!$I$6=1),99,Ballots!I41)</f>
        <v>99</v>
      </c>
      <c r="S41" s="0" t="str">
        <f aca="false">IF(MIN(K41:R41)=99,"",MATCH(MIN(K41:R41),K41:R41,0))</f>
        <v/>
      </c>
      <c r="T41" s="0" t="n">
        <f aca="false">IF(OR(Ballots!B41="",'Instant Runoff'!$B$8=1),99,Ballots!B41)</f>
        <v>99</v>
      </c>
      <c r="U41" s="0" t="n">
        <f aca="false">IF(OR(Ballots!C41="",'Instant Runoff'!$C$8=1),99,Ballots!C41)</f>
        <v>99</v>
      </c>
      <c r="V41" s="0" t="n">
        <f aca="false">IF(OR(Ballots!D41="",'Instant Runoff'!$D$8=1),99,Ballots!D41)</f>
        <v>99</v>
      </c>
      <c r="W41" s="0" t="n">
        <f aca="false">IF(OR(Ballots!E41="",'Instant Runoff'!$E$8=1),99,Ballots!E41)</f>
        <v>99</v>
      </c>
      <c r="X41" s="0" t="n">
        <f aca="false">IF(OR(Ballots!F41="",'Instant Runoff'!$F$8=1),99,Ballots!F41)</f>
        <v>99</v>
      </c>
      <c r="Y41" s="0" t="n">
        <f aca="false">IF(OR(Ballots!G41="",'Instant Runoff'!$G$8=1),99,Ballots!G41)</f>
        <v>99</v>
      </c>
      <c r="Z41" s="0" t="n">
        <f aca="false">IF(OR(Ballots!H41="",'Instant Runoff'!$H$8=1),99,Ballots!H41)</f>
        <v>99</v>
      </c>
      <c r="AA41" s="0" t="n">
        <f aca="false">IF(OR(Ballots!I41="",'Instant Runoff'!$I$8=1),99,Ballots!I41)</f>
        <v>99</v>
      </c>
      <c r="AB41" s="0" t="str">
        <f aca="false">IF(MIN(T41:AA41)=99,"",MATCH(MIN(T41:AA41),T41:AA41,0))</f>
        <v/>
      </c>
      <c r="AC41" s="0" t="n">
        <f aca="false">IF(OR(Ballots!B41="",'Instant Runoff'!$B$10=1),99,Ballots!B41)</f>
        <v>99</v>
      </c>
      <c r="AD41" s="0" t="n">
        <f aca="false">IF(OR(Ballots!C41="",'Instant Runoff'!$C$10=1),99,Ballots!C41)</f>
        <v>99</v>
      </c>
      <c r="AE41" s="0" t="n">
        <f aca="false">IF(OR(Ballots!D41="",'Instant Runoff'!$D$10=1),99,Ballots!D41)</f>
        <v>99</v>
      </c>
      <c r="AF41" s="0" t="n">
        <f aca="false">IF(OR(Ballots!E41="",'Instant Runoff'!$E$10=1),99,Ballots!E41)</f>
        <v>99</v>
      </c>
      <c r="AG41" s="0" t="n">
        <f aca="false">IF(OR(Ballots!F41="",'Instant Runoff'!$F$10=1),99,Ballots!F41)</f>
        <v>99</v>
      </c>
      <c r="AH41" s="0" t="n">
        <f aca="false">IF(OR(Ballots!G41="",'Instant Runoff'!$G$10=1),99,Ballots!G41)</f>
        <v>99</v>
      </c>
      <c r="AI41" s="0" t="n">
        <f aca="false">IF(OR(Ballots!H41="",'Instant Runoff'!$H$10=1),99,Ballots!H41)</f>
        <v>99</v>
      </c>
      <c r="AJ41" s="0" t="n">
        <f aca="false">IF(OR(Ballots!I41="",'Instant Runoff'!$I$10=1),99,Ballots!I41)</f>
        <v>99</v>
      </c>
      <c r="AK41" s="0" t="str">
        <f aca="false">IF(MIN(AC41:AJ41)=99,"",MATCH(MIN(AC41:AJ41),AC41:AJ41,0))</f>
        <v/>
      </c>
      <c r="AL41" s="0" t="n">
        <f aca="false">IF(OR(Ballots!B41="",'Instant Runoff'!$B$12=1),99,Ballots!B41)</f>
        <v>99</v>
      </c>
      <c r="AM41" s="0" t="n">
        <f aca="false">IF(OR(Ballots!C41="",'Instant Runoff'!$C$12=1),99,Ballots!C41)</f>
        <v>99</v>
      </c>
      <c r="AN41" s="0" t="n">
        <f aca="false">IF(OR(Ballots!D41="",'Instant Runoff'!$D$12=1),99,Ballots!D41)</f>
        <v>99</v>
      </c>
      <c r="AO41" s="0" t="n">
        <f aca="false">IF(OR(Ballots!E41="",'Instant Runoff'!$E$12=1),99,Ballots!E41)</f>
        <v>99</v>
      </c>
      <c r="AP41" s="0" t="n">
        <f aca="false">IF(OR(Ballots!F41="",'Instant Runoff'!$F$12=1),99,Ballots!F41)</f>
        <v>99</v>
      </c>
      <c r="AQ41" s="0" t="n">
        <f aca="false">IF(OR(Ballots!G41="",'Instant Runoff'!$G$12=1),99,Ballots!G41)</f>
        <v>99</v>
      </c>
      <c r="AR41" s="0" t="n">
        <f aca="false">IF(OR(Ballots!H41="",'Instant Runoff'!$H$12=1),99,Ballots!H41)</f>
        <v>99</v>
      </c>
      <c r="AS41" s="0" t="n">
        <f aca="false">IF(OR(Ballots!I41="",'Instant Runoff'!$I$12=1),99,Ballots!I41)</f>
        <v>99</v>
      </c>
      <c r="AT41" s="0" t="str">
        <f aca="false">IF(MIN(AL41:AS41)=99,"",MATCH(MIN(AL41:AS41),AL41:AS41,0))</f>
        <v/>
      </c>
      <c r="AU41" s="0" t="n">
        <f aca="false">IF(OR(Ballots!B41="",'Instant Runoff'!$B$14=1),99,Ballots!B41)</f>
        <v>99</v>
      </c>
      <c r="AV41" s="0" t="n">
        <f aca="false">IF(OR(Ballots!C41="",'Instant Runoff'!$C$14=1),99,Ballots!C41)</f>
        <v>99</v>
      </c>
      <c r="AW41" s="0" t="n">
        <f aca="false">IF(OR(Ballots!D41="",'Instant Runoff'!$D$14=1),99,Ballots!D41)</f>
        <v>99</v>
      </c>
      <c r="AX41" s="0" t="n">
        <f aca="false">IF(OR(Ballots!E41="",'Instant Runoff'!$E$14=1),99,Ballots!E41)</f>
        <v>99</v>
      </c>
      <c r="AY41" s="0" t="n">
        <f aca="false">IF(OR(Ballots!F41="",'Instant Runoff'!$F$14=1),99,Ballots!F41)</f>
        <v>99</v>
      </c>
      <c r="AZ41" s="0" t="n">
        <f aca="false">IF(OR(Ballots!G41="",'Instant Runoff'!$G$14=1),99,Ballots!G41)</f>
        <v>99</v>
      </c>
      <c r="BA41" s="0" t="n">
        <f aca="false">IF(OR(Ballots!H41="",'Instant Runoff'!$H$14=1),99,Ballots!H41)</f>
        <v>99</v>
      </c>
      <c r="BB41" s="0" t="n">
        <f aca="false">IF(OR(Ballots!I41="",'Instant Runoff'!$I$14=1),99,Ballots!I41)</f>
        <v>99</v>
      </c>
      <c r="BC41" s="0" t="str">
        <f aca="false">IF(MIN(AU41:BB41)=99,"",MATCH(MIN(AU41:BB41),AU41:BB41,0))</f>
        <v/>
      </c>
      <c r="BD41" s="0" t="n">
        <f aca="false">IF(OR(Ballots!B41="",'Instant Runoff'!$B$16=1),99,Ballots!B41)</f>
        <v>99</v>
      </c>
      <c r="BE41" s="0" t="n">
        <f aca="false">IF(OR(Ballots!C41="",'Instant Runoff'!$C$16=1),99,Ballots!C41)</f>
        <v>99</v>
      </c>
      <c r="BF41" s="0" t="n">
        <f aca="false">IF(OR(Ballots!D41="",'Instant Runoff'!$D$16=1),99,Ballots!D41)</f>
        <v>99</v>
      </c>
      <c r="BG41" s="0" t="n">
        <f aca="false">IF(OR(Ballots!E41="",'Instant Runoff'!$E$16=1),99,Ballots!E41)</f>
        <v>99</v>
      </c>
      <c r="BH41" s="0" t="n">
        <f aca="false">IF(OR(Ballots!F41="",'Instant Runoff'!$F$16=1),99,Ballots!F41)</f>
        <v>99</v>
      </c>
      <c r="BI41" s="0" t="n">
        <f aca="false">IF(OR(Ballots!G41="",'Instant Runoff'!$G$16=1),99,Ballots!G41)</f>
        <v>99</v>
      </c>
      <c r="BJ41" s="0" t="n">
        <f aca="false">IF(OR(Ballots!H41="",'Instant Runoff'!$H$16=1),99,Ballots!H41)</f>
        <v>99</v>
      </c>
      <c r="BK41" s="0" t="n">
        <f aca="false">IF(OR(Ballots!I41="",'Instant Runoff'!$I$16=1),99,Ballots!I41)</f>
        <v>99</v>
      </c>
      <c r="BL41" s="0" t="str">
        <f aca="false">IF(MIN(BD41:BK41)=99,"",MATCH(MIN(BD41:BK41),BD41:BK41,0))</f>
        <v/>
      </c>
    </row>
    <row r="42" customFormat="false" ht="15" hidden="false" customHeight="false" outlineLevel="0" collapsed="false">
      <c r="B42" s="0" t="n">
        <f aca="false">IF(OR(Ballots!B42="",'Instant Runoff'!$B$4=1),99,Ballots!B42)</f>
        <v>99</v>
      </c>
      <c r="C42" s="0" t="n">
        <f aca="false">IF(OR(Ballots!C42="",'Instant Runoff'!$C$4=1),99,Ballots!C42)</f>
        <v>99</v>
      </c>
      <c r="D42" s="0" t="n">
        <f aca="false">IF(OR(Ballots!D42="",'Instant Runoff'!$D$4=1),99,Ballots!D42)</f>
        <v>99</v>
      </c>
      <c r="E42" s="0" t="n">
        <f aca="false">IF(OR(Ballots!E42="",'Instant Runoff'!$E$4=1),99,Ballots!E42)</f>
        <v>99</v>
      </c>
      <c r="F42" s="0" t="n">
        <f aca="false">IF(OR(Ballots!F42="",'Instant Runoff'!$F$4=1),99,Ballots!F42)</f>
        <v>99</v>
      </c>
      <c r="G42" s="0" t="n">
        <f aca="false">IF(OR(Ballots!G42="",'Instant Runoff'!$G$4=1),99,Ballots!G42)</f>
        <v>99</v>
      </c>
      <c r="H42" s="0" t="n">
        <f aca="false">IF(OR(Ballots!H42="",'Instant Runoff'!$H$4=1),99,Ballots!H42)</f>
        <v>99</v>
      </c>
      <c r="I42" s="0" t="n">
        <f aca="false">IF(OR(Ballots!I42="",'Instant Runoff'!$I$4=1),99,Ballots!I42)</f>
        <v>99</v>
      </c>
      <c r="J42" s="0" t="str">
        <f aca="false">IF(MIN(B42:I42)=99,"",MATCH(MIN(B42:I42),B42:I42,0))</f>
        <v/>
      </c>
      <c r="K42" s="0" t="n">
        <f aca="false">IF(OR(Ballots!B42="",'Instant Runoff'!$B$6=1),99,Ballots!B42)</f>
        <v>99</v>
      </c>
      <c r="L42" s="0" t="n">
        <f aca="false">IF(OR(Ballots!C42="",'Instant Runoff'!$C$6=1),99,Ballots!C42)</f>
        <v>99</v>
      </c>
      <c r="M42" s="0" t="n">
        <f aca="false">IF(OR(Ballots!D42="",'Instant Runoff'!$D$6=1),99,Ballots!D42)</f>
        <v>99</v>
      </c>
      <c r="N42" s="0" t="n">
        <f aca="false">IF(OR(Ballots!E42="",'Instant Runoff'!$E$6=1),99,Ballots!E42)</f>
        <v>99</v>
      </c>
      <c r="O42" s="0" t="n">
        <f aca="false">IF(OR(Ballots!F42="",'Instant Runoff'!$F$6=1),99,Ballots!F42)</f>
        <v>99</v>
      </c>
      <c r="P42" s="0" t="n">
        <f aca="false">IF(OR(Ballots!G42="",'Instant Runoff'!$G$6=1),99,Ballots!G42)</f>
        <v>99</v>
      </c>
      <c r="Q42" s="0" t="n">
        <f aca="false">IF(OR(Ballots!H42="",'Instant Runoff'!$H$6=1),99,Ballots!H42)</f>
        <v>99</v>
      </c>
      <c r="R42" s="0" t="n">
        <f aca="false">IF(OR(Ballots!I42="",'Instant Runoff'!$I$6=1),99,Ballots!I42)</f>
        <v>99</v>
      </c>
      <c r="S42" s="0" t="str">
        <f aca="false">IF(MIN(K42:R42)=99,"",MATCH(MIN(K42:R42),K42:R42,0))</f>
        <v/>
      </c>
      <c r="T42" s="0" t="n">
        <f aca="false">IF(OR(Ballots!B42="",'Instant Runoff'!$B$8=1),99,Ballots!B42)</f>
        <v>99</v>
      </c>
      <c r="U42" s="0" t="n">
        <f aca="false">IF(OR(Ballots!C42="",'Instant Runoff'!$C$8=1),99,Ballots!C42)</f>
        <v>99</v>
      </c>
      <c r="V42" s="0" t="n">
        <f aca="false">IF(OR(Ballots!D42="",'Instant Runoff'!$D$8=1),99,Ballots!D42)</f>
        <v>99</v>
      </c>
      <c r="W42" s="0" t="n">
        <f aca="false">IF(OR(Ballots!E42="",'Instant Runoff'!$E$8=1),99,Ballots!E42)</f>
        <v>99</v>
      </c>
      <c r="X42" s="0" t="n">
        <f aca="false">IF(OR(Ballots!F42="",'Instant Runoff'!$F$8=1),99,Ballots!F42)</f>
        <v>99</v>
      </c>
      <c r="Y42" s="0" t="n">
        <f aca="false">IF(OR(Ballots!G42="",'Instant Runoff'!$G$8=1),99,Ballots!G42)</f>
        <v>99</v>
      </c>
      <c r="Z42" s="0" t="n">
        <f aca="false">IF(OR(Ballots!H42="",'Instant Runoff'!$H$8=1),99,Ballots!H42)</f>
        <v>99</v>
      </c>
      <c r="AA42" s="0" t="n">
        <f aca="false">IF(OR(Ballots!I42="",'Instant Runoff'!$I$8=1),99,Ballots!I42)</f>
        <v>99</v>
      </c>
      <c r="AB42" s="0" t="str">
        <f aca="false">IF(MIN(T42:AA42)=99,"",MATCH(MIN(T42:AA42),T42:AA42,0))</f>
        <v/>
      </c>
      <c r="AC42" s="0" t="n">
        <f aca="false">IF(OR(Ballots!B42="",'Instant Runoff'!$B$10=1),99,Ballots!B42)</f>
        <v>99</v>
      </c>
      <c r="AD42" s="0" t="n">
        <f aca="false">IF(OR(Ballots!C42="",'Instant Runoff'!$C$10=1),99,Ballots!C42)</f>
        <v>99</v>
      </c>
      <c r="AE42" s="0" t="n">
        <f aca="false">IF(OR(Ballots!D42="",'Instant Runoff'!$D$10=1),99,Ballots!D42)</f>
        <v>99</v>
      </c>
      <c r="AF42" s="0" t="n">
        <f aca="false">IF(OR(Ballots!E42="",'Instant Runoff'!$E$10=1),99,Ballots!E42)</f>
        <v>99</v>
      </c>
      <c r="AG42" s="0" t="n">
        <f aca="false">IF(OR(Ballots!F42="",'Instant Runoff'!$F$10=1),99,Ballots!F42)</f>
        <v>99</v>
      </c>
      <c r="AH42" s="0" t="n">
        <f aca="false">IF(OR(Ballots!G42="",'Instant Runoff'!$G$10=1),99,Ballots!G42)</f>
        <v>99</v>
      </c>
      <c r="AI42" s="0" t="n">
        <f aca="false">IF(OR(Ballots!H42="",'Instant Runoff'!$H$10=1),99,Ballots!H42)</f>
        <v>99</v>
      </c>
      <c r="AJ42" s="0" t="n">
        <f aca="false">IF(OR(Ballots!I42="",'Instant Runoff'!$I$10=1),99,Ballots!I42)</f>
        <v>99</v>
      </c>
      <c r="AK42" s="0" t="str">
        <f aca="false">IF(MIN(AC42:AJ42)=99,"",MATCH(MIN(AC42:AJ42),AC42:AJ42,0))</f>
        <v/>
      </c>
      <c r="AL42" s="0" t="n">
        <f aca="false">IF(OR(Ballots!B42="",'Instant Runoff'!$B$12=1),99,Ballots!B42)</f>
        <v>99</v>
      </c>
      <c r="AM42" s="0" t="n">
        <f aca="false">IF(OR(Ballots!C42="",'Instant Runoff'!$C$12=1),99,Ballots!C42)</f>
        <v>99</v>
      </c>
      <c r="AN42" s="0" t="n">
        <f aca="false">IF(OR(Ballots!D42="",'Instant Runoff'!$D$12=1),99,Ballots!D42)</f>
        <v>99</v>
      </c>
      <c r="AO42" s="0" t="n">
        <f aca="false">IF(OR(Ballots!E42="",'Instant Runoff'!$E$12=1),99,Ballots!E42)</f>
        <v>99</v>
      </c>
      <c r="AP42" s="0" t="n">
        <f aca="false">IF(OR(Ballots!F42="",'Instant Runoff'!$F$12=1),99,Ballots!F42)</f>
        <v>99</v>
      </c>
      <c r="AQ42" s="0" t="n">
        <f aca="false">IF(OR(Ballots!G42="",'Instant Runoff'!$G$12=1),99,Ballots!G42)</f>
        <v>99</v>
      </c>
      <c r="AR42" s="0" t="n">
        <f aca="false">IF(OR(Ballots!H42="",'Instant Runoff'!$H$12=1),99,Ballots!H42)</f>
        <v>99</v>
      </c>
      <c r="AS42" s="0" t="n">
        <f aca="false">IF(OR(Ballots!I42="",'Instant Runoff'!$I$12=1),99,Ballots!I42)</f>
        <v>99</v>
      </c>
      <c r="AT42" s="0" t="str">
        <f aca="false">IF(MIN(AL42:AS42)=99,"",MATCH(MIN(AL42:AS42),AL42:AS42,0))</f>
        <v/>
      </c>
      <c r="AU42" s="0" t="n">
        <f aca="false">IF(OR(Ballots!B42="",'Instant Runoff'!$B$14=1),99,Ballots!B42)</f>
        <v>99</v>
      </c>
      <c r="AV42" s="0" t="n">
        <f aca="false">IF(OR(Ballots!C42="",'Instant Runoff'!$C$14=1),99,Ballots!C42)</f>
        <v>99</v>
      </c>
      <c r="AW42" s="0" t="n">
        <f aca="false">IF(OR(Ballots!D42="",'Instant Runoff'!$D$14=1),99,Ballots!D42)</f>
        <v>99</v>
      </c>
      <c r="AX42" s="0" t="n">
        <f aca="false">IF(OR(Ballots!E42="",'Instant Runoff'!$E$14=1),99,Ballots!E42)</f>
        <v>99</v>
      </c>
      <c r="AY42" s="0" t="n">
        <f aca="false">IF(OR(Ballots!F42="",'Instant Runoff'!$F$14=1),99,Ballots!F42)</f>
        <v>99</v>
      </c>
      <c r="AZ42" s="0" t="n">
        <f aca="false">IF(OR(Ballots!G42="",'Instant Runoff'!$G$14=1),99,Ballots!G42)</f>
        <v>99</v>
      </c>
      <c r="BA42" s="0" t="n">
        <f aca="false">IF(OR(Ballots!H42="",'Instant Runoff'!$H$14=1),99,Ballots!H42)</f>
        <v>99</v>
      </c>
      <c r="BB42" s="0" t="n">
        <f aca="false">IF(OR(Ballots!I42="",'Instant Runoff'!$I$14=1),99,Ballots!I42)</f>
        <v>99</v>
      </c>
      <c r="BC42" s="0" t="str">
        <f aca="false">IF(MIN(AU42:BB42)=99,"",MATCH(MIN(AU42:BB42),AU42:BB42,0))</f>
        <v/>
      </c>
      <c r="BD42" s="0" t="n">
        <f aca="false">IF(OR(Ballots!B42="",'Instant Runoff'!$B$16=1),99,Ballots!B42)</f>
        <v>99</v>
      </c>
      <c r="BE42" s="0" t="n">
        <f aca="false">IF(OR(Ballots!C42="",'Instant Runoff'!$C$16=1),99,Ballots!C42)</f>
        <v>99</v>
      </c>
      <c r="BF42" s="0" t="n">
        <f aca="false">IF(OR(Ballots!D42="",'Instant Runoff'!$D$16=1),99,Ballots!D42)</f>
        <v>99</v>
      </c>
      <c r="BG42" s="0" t="n">
        <f aca="false">IF(OR(Ballots!E42="",'Instant Runoff'!$E$16=1),99,Ballots!E42)</f>
        <v>99</v>
      </c>
      <c r="BH42" s="0" t="n">
        <f aca="false">IF(OR(Ballots!F42="",'Instant Runoff'!$F$16=1),99,Ballots!F42)</f>
        <v>99</v>
      </c>
      <c r="BI42" s="0" t="n">
        <f aca="false">IF(OR(Ballots!G42="",'Instant Runoff'!$G$16=1),99,Ballots!G42)</f>
        <v>99</v>
      </c>
      <c r="BJ42" s="0" t="n">
        <f aca="false">IF(OR(Ballots!H42="",'Instant Runoff'!$H$16=1),99,Ballots!H42)</f>
        <v>99</v>
      </c>
      <c r="BK42" s="0" t="n">
        <f aca="false">IF(OR(Ballots!I42="",'Instant Runoff'!$I$16=1),99,Ballots!I42)</f>
        <v>99</v>
      </c>
      <c r="BL42" s="0" t="str">
        <f aca="false">IF(MIN(BD42:BK42)=99,"",MATCH(MIN(BD42:BK42),BD42:BK42,0))</f>
        <v/>
      </c>
    </row>
    <row r="43" customFormat="false" ht="15" hidden="false" customHeight="false" outlineLevel="0" collapsed="false">
      <c r="B43" s="0" t="n">
        <f aca="false">IF(OR(Ballots!B43="",'Instant Runoff'!$B$4=1),99,Ballots!B43)</f>
        <v>99</v>
      </c>
      <c r="C43" s="0" t="n">
        <f aca="false">IF(OR(Ballots!C43="",'Instant Runoff'!$C$4=1),99,Ballots!C43)</f>
        <v>99</v>
      </c>
      <c r="D43" s="0" t="n">
        <f aca="false">IF(OR(Ballots!D43="",'Instant Runoff'!$D$4=1),99,Ballots!D43)</f>
        <v>99</v>
      </c>
      <c r="E43" s="0" t="n">
        <f aca="false">IF(OR(Ballots!E43="",'Instant Runoff'!$E$4=1),99,Ballots!E43)</f>
        <v>99</v>
      </c>
      <c r="F43" s="0" t="n">
        <f aca="false">IF(OR(Ballots!F43="",'Instant Runoff'!$F$4=1),99,Ballots!F43)</f>
        <v>99</v>
      </c>
      <c r="G43" s="0" t="n">
        <f aca="false">IF(OR(Ballots!G43="",'Instant Runoff'!$G$4=1),99,Ballots!G43)</f>
        <v>99</v>
      </c>
      <c r="H43" s="0" t="n">
        <f aca="false">IF(OR(Ballots!H43="",'Instant Runoff'!$H$4=1),99,Ballots!H43)</f>
        <v>99</v>
      </c>
      <c r="I43" s="0" t="n">
        <f aca="false">IF(OR(Ballots!I43="",'Instant Runoff'!$I$4=1),99,Ballots!I43)</f>
        <v>99</v>
      </c>
      <c r="J43" s="0" t="str">
        <f aca="false">IF(MIN(B43:I43)=99,"",MATCH(MIN(B43:I43),B43:I43,0))</f>
        <v/>
      </c>
      <c r="K43" s="0" t="n">
        <f aca="false">IF(OR(Ballots!B43="",'Instant Runoff'!$B$6=1),99,Ballots!B43)</f>
        <v>99</v>
      </c>
      <c r="L43" s="0" t="n">
        <f aca="false">IF(OR(Ballots!C43="",'Instant Runoff'!$C$6=1),99,Ballots!C43)</f>
        <v>99</v>
      </c>
      <c r="M43" s="0" t="n">
        <f aca="false">IF(OR(Ballots!D43="",'Instant Runoff'!$D$6=1),99,Ballots!D43)</f>
        <v>99</v>
      </c>
      <c r="N43" s="0" t="n">
        <f aca="false">IF(OR(Ballots!E43="",'Instant Runoff'!$E$6=1),99,Ballots!E43)</f>
        <v>99</v>
      </c>
      <c r="O43" s="0" t="n">
        <f aca="false">IF(OR(Ballots!F43="",'Instant Runoff'!$F$6=1),99,Ballots!F43)</f>
        <v>99</v>
      </c>
      <c r="P43" s="0" t="n">
        <f aca="false">IF(OR(Ballots!G43="",'Instant Runoff'!$G$6=1),99,Ballots!G43)</f>
        <v>99</v>
      </c>
      <c r="Q43" s="0" t="n">
        <f aca="false">IF(OR(Ballots!H43="",'Instant Runoff'!$H$6=1),99,Ballots!H43)</f>
        <v>99</v>
      </c>
      <c r="R43" s="0" t="n">
        <f aca="false">IF(OR(Ballots!I43="",'Instant Runoff'!$I$6=1),99,Ballots!I43)</f>
        <v>99</v>
      </c>
      <c r="S43" s="0" t="str">
        <f aca="false">IF(MIN(K43:R43)=99,"",MATCH(MIN(K43:R43),K43:R43,0))</f>
        <v/>
      </c>
      <c r="T43" s="0" t="n">
        <f aca="false">IF(OR(Ballots!B43="",'Instant Runoff'!$B$8=1),99,Ballots!B43)</f>
        <v>99</v>
      </c>
      <c r="U43" s="0" t="n">
        <f aca="false">IF(OR(Ballots!C43="",'Instant Runoff'!$C$8=1),99,Ballots!C43)</f>
        <v>99</v>
      </c>
      <c r="V43" s="0" t="n">
        <f aca="false">IF(OR(Ballots!D43="",'Instant Runoff'!$D$8=1),99,Ballots!D43)</f>
        <v>99</v>
      </c>
      <c r="W43" s="0" t="n">
        <f aca="false">IF(OR(Ballots!E43="",'Instant Runoff'!$E$8=1),99,Ballots!E43)</f>
        <v>99</v>
      </c>
      <c r="X43" s="0" t="n">
        <f aca="false">IF(OR(Ballots!F43="",'Instant Runoff'!$F$8=1),99,Ballots!F43)</f>
        <v>99</v>
      </c>
      <c r="Y43" s="0" t="n">
        <f aca="false">IF(OR(Ballots!G43="",'Instant Runoff'!$G$8=1),99,Ballots!G43)</f>
        <v>99</v>
      </c>
      <c r="Z43" s="0" t="n">
        <f aca="false">IF(OR(Ballots!H43="",'Instant Runoff'!$H$8=1),99,Ballots!H43)</f>
        <v>99</v>
      </c>
      <c r="AA43" s="0" t="n">
        <f aca="false">IF(OR(Ballots!I43="",'Instant Runoff'!$I$8=1),99,Ballots!I43)</f>
        <v>99</v>
      </c>
      <c r="AB43" s="0" t="str">
        <f aca="false">IF(MIN(T43:AA43)=99,"",MATCH(MIN(T43:AA43),T43:AA43,0))</f>
        <v/>
      </c>
      <c r="AC43" s="0" t="n">
        <f aca="false">IF(OR(Ballots!B43="",'Instant Runoff'!$B$10=1),99,Ballots!B43)</f>
        <v>99</v>
      </c>
      <c r="AD43" s="0" t="n">
        <f aca="false">IF(OR(Ballots!C43="",'Instant Runoff'!$C$10=1),99,Ballots!C43)</f>
        <v>99</v>
      </c>
      <c r="AE43" s="0" t="n">
        <f aca="false">IF(OR(Ballots!D43="",'Instant Runoff'!$D$10=1),99,Ballots!D43)</f>
        <v>99</v>
      </c>
      <c r="AF43" s="0" t="n">
        <f aca="false">IF(OR(Ballots!E43="",'Instant Runoff'!$E$10=1),99,Ballots!E43)</f>
        <v>99</v>
      </c>
      <c r="AG43" s="0" t="n">
        <f aca="false">IF(OR(Ballots!F43="",'Instant Runoff'!$F$10=1),99,Ballots!F43)</f>
        <v>99</v>
      </c>
      <c r="AH43" s="0" t="n">
        <f aca="false">IF(OR(Ballots!G43="",'Instant Runoff'!$G$10=1),99,Ballots!G43)</f>
        <v>99</v>
      </c>
      <c r="AI43" s="0" t="n">
        <f aca="false">IF(OR(Ballots!H43="",'Instant Runoff'!$H$10=1),99,Ballots!H43)</f>
        <v>99</v>
      </c>
      <c r="AJ43" s="0" t="n">
        <f aca="false">IF(OR(Ballots!I43="",'Instant Runoff'!$I$10=1),99,Ballots!I43)</f>
        <v>99</v>
      </c>
      <c r="AK43" s="0" t="str">
        <f aca="false">IF(MIN(AC43:AJ43)=99,"",MATCH(MIN(AC43:AJ43),AC43:AJ43,0))</f>
        <v/>
      </c>
      <c r="AL43" s="0" t="n">
        <f aca="false">IF(OR(Ballots!B43="",'Instant Runoff'!$B$12=1),99,Ballots!B43)</f>
        <v>99</v>
      </c>
      <c r="AM43" s="0" t="n">
        <f aca="false">IF(OR(Ballots!C43="",'Instant Runoff'!$C$12=1),99,Ballots!C43)</f>
        <v>99</v>
      </c>
      <c r="AN43" s="0" t="n">
        <f aca="false">IF(OR(Ballots!D43="",'Instant Runoff'!$D$12=1),99,Ballots!D43)</f>
        <v>99</v>
      </c>
      <c r="AO43" s="0" t="n">
        <f aca="false">IF(OR(Ballots!E43="",'Instant Runoff'!$E$12=1),99,Ballots!E43)</f>
        <v>99</v>
      </c>
      <c r="AP43" s="0" t="n">
        <f aca="false">IF(OR(Ballots!F43="",'Instant Runoff'!$F$12=1),99,Ballots!F43)</f>
        <v>99</v>
      </c>
      <c r="AQ43" s="0" t="n">
        <f aca="false">IF(OR(Ballots!G43="",'Instant Runoff'!$G$12=1),99,Ballots!G43)</f>
        <v>99</v>
      </c>
      <c r="AR43" s="0" t="n">
        <f aca="false">IF(OR(Ballots!H43="",'Instant Runoff'!$H$12=1),99,Ballots!H43)</f>
        <v>99</v>
      </c>
      <c r="AS43" s="0" t="n">
        <f aca="false">IF(OR(Ballots!I43="",'Instant Runoff'!$I$12=1),99,Ballots!I43)</f>
        <v>99</v>
      </c>
      <c r="AT43" s="0" t="str">
        <f aca="false">IF(MIN(AL43:AS43)=99,"",MATCH(MIN(AL43:AS43),AL43:AS43,0))</f>
        <v/>
      </c>
      <c r="AU43" s="0" t="n">
        <f aca="false">IF(OR(Ballots!B43="",'Instant Runoff'!$B$14=1),99,Ballots!B43)</f>
        <v>99</v>
      </c>
      <c r="AV43" s="0" t="n">
        <f aca="false">IF(OR(Ballots!C43="",'Instant Runoff'!$C$14=1),99,Ballots!C43)</f>
        <v>99</v>
      </c>
      <c r="AW43" s="0" t="n">
        <f aca="false">IF(OR(Ballots!D43="",'Instant Runoff'!$D$14=1),99,Ballots!D43)</f>
        <v>99</v>
      </c>
      <c r="AX43" s="0" t="n">
        <f aca="false">IF(OR(Ballots!E43="",'Instant Runoff'!$E$14=1),99,Ballots!E43)</f>
        <v>99</v>
      </c>
      <c r="AY43" s="0" t="n">
        <f aca="false">IF(OR(Ballots!F43="",'Instant Runoff'!$F$14=1),99,Ballots!F43)</f>
        <v>99</v>
      </c>
      <c r="AZ43" s="0" t="n">
        <f aca="false">IF(OR(Ballots!G43="",'Instant Runoff'!$G$14=1),99,Ballots!G43)</f>
        <v>99</v>
      </c>
      <c r="BA43" s="0" t="n">
        <f aca="false">IF(OR(Ballots!H43="",'Instant Runoff'!$H$14=1),99,Ballots!H43)</f>
        <v>99</v>
      </c>
      <c r="BB43" s="0" t="n">
        <f aca="false">IF(OR(Ballots!I43="",'Instant Runoff'!$I$14=1),99,Ballots!I43)</f>
        <v>99</v>
      </c>
      <c r="BC43" s="0" t="str">
        <f aca="false">IF(MIN(AU43:BB43)=99,"",MATCH(MIN(AU43:BB43),AU43:BB43,0))</f>
        <v/>
      </c>
      <c r="BD43" s="0" t="n">
        <f aca="false">IF(OR(Ballots!B43="",'Instant Runoff'!$B$16=1),99,Ballots!B43)</f>
        <v>99</v>
      </c>
      <c r="BE43" s="0" t="n">
        <f aca="false">IF(OR(Ballots!C43="",'Instant Runoff'!$C$16=1),99,Ballots!C43)</f>
        <v>99</v>
      </c>
      <c r="BF43" s="0" t="n">
        <f aca="false">IF(OR(Ballots!D43="",'Instant Runoff'!$D$16=1),99,Ballots!D43)</f>
        <v>99</v>
      </c>
      <c r="BG43" s="0" t="n">
        <f aca="false">IF(OR(Ballots!E43="",'Instant Runoff'!$E$16=1),99,Ballots!E43)</f>
        <v>99</v>
      </c>
      <c r="BH43" s="0" t="n">
        <f aca="false">IF(OR(Ballots!F43="",'Instant Runoff'!$F$16=1),99,Ballots!F43)</f>
        <v>99</v>
      </c>
      <c r="BI43" s="0" t="n">
        <f aca="false">IF(OR(Ballots!G43="",'Instant Runoff'!$G$16=1),99,Ballots!G43)</f>
        <v>99</v>
      </c>
      <c r="BJ43" s="0" t="n">
        <f aca="false">IF(OR(Ballots!H43="",'Instant Runoff'!$H$16=1),99,Ballots!H43)</f>
        <v>99</v>
      </c>
      <c r="BK43" s="0" t="n">
        <f aca="false">IF(OR(Ballots!I43="",'Instant Runoff'!$I$16=1),99,Ballots!I43)</f>
        <v>99</v>
      </c>
      <c r="BL43" s="0" t="str">
        <f aca="false">IF(MIN(BD43:BK43)=99,"",MATCH(MIN(BD43:BK43),BD43:BK43,0))</f>
        <v/>
      </c>
    </row>
    <row r="44" customFormat="false" ht="15" hidden="false" customHeight="false" outlineLevel="0" collapsed="false">
      <c r="B44" s="0" t="n">
        <f aca="false">IF(OR(Ballots!B44="",'Instant Runoff'!$B$4=1),99,Ballots!B44)</f>
        <v>99</v>
      </c>
      <c r="C44" s="0" t="n">
        <f aca="false">IF(OR(Ballots!C44="",'Instant Runoff'!$C$4=1),99,Ballots!C44)</f>
        <v>99</v>
      </c>
      <c r="D44" s="0" t="n">
        <f aca="false">IF(OR(Ballots!D44="",'Instant Runoff'!$D$4=1),99,Ballots!D44)</f>
        <v>99</v>
      </c>
      <c r="E44" s="0" t="n">
        <f aca="false">IF(OR(Ballots!E44="",'Instant Runoff'!$E$4=1),99,Ballots!E44)</f>
        <v>99</v>
      </c>
      <c r="F44" s="0" t="n">
        <f aca="false">IF(OR(Ballots!F44="",'Instant Runoff'!$F$4=1),99,Ballots!F44)</f>
        <v>99</v>
      </c>
      <c r="G44" s="0" t="n">
        <f aca="false">IF(OR(Ballots!G44="",'Instant Runoff'!$G$4=1),99,Ballots!G44)</f>
        <v>99</v>
      </c>
      <c r="H44" s="0" t="n">
        <f aca="false">IF(OR(Ballots!H44="",'Instant Runoff'!$H$4=1),99,Ballots!H44)</f>
        <v>99</v>
      </c>
      <c r="I44" s="0" t="n">
        <f aca="false">IF(OR(Ballots!I44="",'Instant Runoff'!$I$4=1),99,Ballots!I44)</f>
        <v>99</v>
      </c>
      <c r="J44" s="0" t="str">
        <f aca="false">IF(MIN(B44:I44)=99,"",MATCH(MIN(B44:I44),B44:I44,0))</f>
        <v/>
      </c>
      <c r="K44" s="0" t="n">
        <f aca="false">IF(OR(Ballots!B44="",'Instant Runoff'!$B$6=1),99,Ballots!B44)</f>
        <v>99</v>
      </c>
      <c r="L44" s="0" t="n">
        <f aca="false">IF(OR(Ballots!C44="",'Instant Runoff'!$C$6=1),99,Ballots!C44)</f>
        <v>99</v>
      </c>
      <c r="M44" s="0" t="n">
        <f aca="false">IF(OR(Ballots!D44="",'Instant Runoff'!$D$6=1),99,Ballots!D44)</f>
        <v>99</v>
      </c>
      <c r="N44" s="0" t="n">
        <f aca="false">IF(OR(Ballots!E44="",'Instant Runoff'!$E$6=1),99,Ballots!E44)</f>
        <v>99</v>
      </c>
      <c r="O44" s="0" t="n">
        <f aca="false">IF(OR(Ballots!F44="",'Instant Runoff'!$F$6=1),99,Ballots!F44)</f>
        <v>99</v>
      </c>
      <c r="P44" s="0" t="n">
        <f aca="false">IF(OR(Ballots!G44="",'Instant Runoff'!$G$6=1),99,Ballots!G44)</f>
        <v>99</v>
      </c>
      <c r="Q44" s="0" t="n">
        <f aca="false">IF(OR(Ballots!H44="",'Instant Runoff'!$H$6=1),99,Ballots!H44)</f>
        <v>99</v>
      </c>
      <c r="R44" s="0" t="n">
        <f aca="false">IF(OR(Ballots!I44="",'Instant Runoff'!$I$6=1),99,Ballots!I44)</f>
        <v>99</v>
      </c>
      <c r="S44" s="0" t="str">
        <f aca="false">IF(MIN(K44:R44)=99,"",MATCH(MIN(K44:R44),K44:R44,0))</f>
        <v/>
      </c>
      <c r="T44" s="0" t="n">
        <f aca="false">IF(OR(Ballots!B44="",'Instant Runoff'!$B$8=1),99,Ballots!B44)</f>
        <v>99</v>
      </c>
      <c r="U44" s="0" t="n">
        <f aca="false">IF(OR(Ballots!C44="",'Instant Runoff'!$C$8=1),99,Ballots!C44)</f>
        <v>99</v>
      </c>
      <c r="V44" s="0" t="n">
        <f aca="false">IF(OR(Ballots!D44="",'Instant Runoff'!$D$8=1),99,Ballots!D44)</f>
        <v>99</v>
      </c>
      <c r="W44" s="0" t="n">
        <f aca="false">IF(OR(Ballots!E44="",'Instant Runoff'!$E$8=1),99,Ballots!E44)</f>
        <v>99</v>
      </c>
      <c r="X44" s="0" t="n">
        <f aca="false">IF(OR(Ballots!F44="",'Instant Runoff'!$F$8=1),99,Ballots!F44)</f>
        <v>99</v>
      </c>
      <c r="Y44" s="0" t="n">
        <f aca="false">IF(OR(Ballots!G44="",'Instant Runoff'!$G$8=1),99,Ballots!G44)</f>
        <v>99</v>
      </c>
      <c r="Z44" s="0" t="n">
        <f aca="false">IF(OR(Ballots!H44="",'Instant Runoff'!$H$8=1),99,Ballots!H44)</f>
        <v>99</v>
      </c>
      <c r="AA44" s="0" t="n">
        <f aca="false">IF(OR(Ballots!I44="",'Instant Runoff'!$I$8=1),99,Ballots!I44)</f>
        <v>99</v>
      </c>
      <c r="AB44" s="0" t="str">
        <f aca="false">IF(MIN(T44:AA44)=99,"",MATCH(MIN(T44:AA44),T44:AA44,0))</f>
        <v/>
      </c>
      <c r="AC44" s="0" t="n">
        <f aca="false">IF(OR(Ballots!B44="",'Instant Runoff'!$B$10=1),99,Ballots!B44)</f>
        <v>99</v>
      </c>
      <c r="AD44" s="0" t="n">
        <f aca="false">IF(OR(Ballots!C44="",'Instant Runoff'!$C$10=1),99,Ballots!C44)</f>
        <v>99</v>
      </c>
      <c r="AE44" s="0" t="n">
        <f aca="false">IF(OR(Ballots!D44="",'Instant Runoff'!$D$10=1),99,Ballots!D44)</f>
        <v>99</v>
      </c>
      <c r="AF44" s="0" t="n">
        <f aca="false">IF(OR(Ballots!E44="",'Instant Runoff'!$E$10=1),99,Ballots!E44)</f>
        <v>99</v>
      </c>
      <c r="AG44" s="0" t="n">
        <f aca="false">IF(OR(Ballots!F44="",'Instant Runoff'!$F$10=1),99,Ballots!F44)</f>
        <v>99</v>
      </c>
      <c r="AH44" s="0" t="n">
        <f aca="false">IF(OR(Ballots!G44="",'Instant Runoff'!$G$10=1),99,Ballots!G44)</f>
        <v>99</v>
      </c>
      <c r="AI44" s="0" t="n">
        <f aca="false">IF(OR(Ballots!H44="",'Instant Runoff'!$H$10=1),99,Ballots!H44)</f>
        <v>99</v>
      </c>
      <c r="AJ44" s="0" t="n">
        <f aca="false">IF(OR(Ballots!I44="",'Instant Runoff'!$I$10=1),99,Ballots!I44)</f>
        <v>99</v>
      </c>
      <c r="AK44" s="0" t="str">
        <f aca="false">IF(MIN(AC44:AJ44)=99,"",MATCH(MIN(AC44:AJ44),AC44:AJ44,0))</f>
        <v/>
      </c>
      <c r="AL44" s="0" t="n">
        <f aca="false">IF(OR(Ballots!B44="",'Instant Runoff'!$B$12=1),99,Ballots!B44)</f>
        <v>99</v>
      </c>
      <c r="AM44" s="0" t="n">
        <f aca="false">IF(OR(Ballots!C44="",'Instant Runoff'!$C$12=1),99,Ballots!C44)</f>
        <v>99</v>
      </c>
      <c r="AN44" s="0" t="n">
        <f aca="false">IF(OR(Ballots!D44="",'Instant Runoff'!$D$12=1),99,Ballots!D44)</f>
        <v>99</v>
      </c>
      <c r="AO44" s="0" t="n">
        <f aca="false">IF(OR(Ballots!E44="",'Instant Runoff'!$E$12=1),99,Ballots!E44)</f>
        <v>99</v>
      </c>
      <c r="AP44" s="0" t="n">
        <f aca="false">IF(OR(Ballots!F44="",'Instant Runoff'!$F$12=1),99,Ballots!F44)</f>
        <v>99</v>
      </c>
      <c r="AQ44" s="0" t="n">
        <f aca="false">IF(OR(Ballots!G44="",'Instant Runoff'!$G$12=1),99,Ballots!G44)</f>
        <v>99</v>
      </c>
      <c r="AR44" s="0" t="n">
        <f aca="false">IF(OR(Ballots!H44="",'Instant Runoff'!$H$12=1),99,Ballots!H44)</f>
        <v>99</v>
      </c>
      <c r="AS44" s="0" t="n">
        <f aca="false">IF(OR(Ballots!I44="",'Instant Runoff'!$I$12=1),99,Ballots!I44)</f>
        <v>99</v>
      </c>
      <c r="AT44" s="0" t="str">
        <f aca="false">IF(MIN(AL44:AS44)=99,"",MATCH(MIN(AL44:AS44),AL44:AS44,0))</f>
        <v/>
      </c>
      <c r="AU44" s="0" t="n">
        <f aca="false">IF(OR(Ballots!B44="",'Instant Runoff'!$B$14=1),99,Ballots!B44)</f>
        <v>99</v>
      </c>
      <c r="AV44" s="0" t="n">
        <f aca="false">IF(OR(Ballots!C44="",'Instant Runoff'!$C$14=1),99,Ballots!C44)</f>
        <v>99</v>
      </c>
      <c r="AW44" s="0" t="n">
        <f aca="false">IF(OR(Ballots!D44="",'Instant Runoff'!$D$14=1),99,Ballots!D44)</f>
        <v>99</v>
      </c>
      <c r="AX44" s="0" t="n">
        <f aca="false">IF(OR(Ballots!E44="",'Instant Runoff'!$E$14=1),99,Ballots!E44)</f>
        <v>99</v>
      </c>
      <c r="AY44" s="0" t="n">
        <f aca="false">IF(OR(Ballots!F44="",'Instant Runoff'!$F$14=1),99,Ballots!F44)</f>
        <v>99</v>
      </c>
      <c r="AZ44" s="0" t="n">
        <f aca="false">IF(OR(Ballots!G44="",'Instant Runoff'!$G$14=1),99,Ballots!G44)</f>
        <v>99</v>
      </c>
      <c r="BA44" s="0" t="n">
        <f aca="false">IF(OR(Ballots!H44="",'Instant Runoff'!$H$14=1),99,Ballots!H44)</f>
        <v>99</v>
      </c>
      <c r="BB44" s="0" t="n">
        <f aca="false">IF(OR(Ballots!I44="",'Instant Runoff'!$I$14=1),99,Ballots!I44)</f>
        <v>99</v>
      </c>
      <c r="BC44" s="0" t="str">
        <f aca="false">IF(MIN(AU44:BB44)=99,"",MATCH(MIN(AU44:BB44),AU44:BB44,0))</f>
        <v/>
      </c>
      <c r="BD44" s="0" t="n">
        <f aca="false">IF(OR(Ballots!B44="",'Instant Runoff'!$B$16=1),99,Ballots!B44)</f>
        <v>99</v>
      </c>
      <c r="BE44" s="0" t="n">
        <f aca="false">IF(OR(Ballots!C44="",'Instant Runoff'!$C$16=1),99,Ballots!C44)</f>
        <v>99</v>
      </c>
      <c r="BF44" s="0" t="n">
        <f aca="false">IF(OR(Ballots!D44="",'Instant Runoff'!$D$16=1),99,Ballots!D44)</f>
        <v>99</v>
      </c>
      <c r="BG44" s="0" t="n">
        <f aca="false">IF(OR(Ballots!E44="",'Instant Runoff'!$E$16=1),99,Ballots!E44)</f>
        <v>99</v>
      </c>
      <c r="BH44" s="0" t="n">
        <f aca="false">IF(OR(Ballots!F44="",'Instant Runoff'!$F$16=1),99,Ballots!F44)</f>
        <v>99</v>
      </c>
      <c r="BI44" s="0" t="n">
        <f aca="false">IF(OR(Ballots!G44="",'Instant Runoff'!$G$16=1),99,Ballots!G44)</f>
        <v>99</v>
      </c>
      <c r="BJ44" s="0" t="n">
        <f aca="false">IF(OR(Ballots!H44="",'Instant Runoff'!$H$16=1),99,Ballots!H44)</f>
        <v>99</v>
      </c>
      <c r="BK44" s="0" t="n">
        <f aca="false">IF(OR(Ballots!I44="",'Instant Runoff'!$I$16=1),99,Ballots!I44)</f>
        <v>99</v>
      </c>
      <c r="BL44" s="0" t="str">
        <f aca="false">IF(MIN(BD44:BK44)=99,"",MATCH(MIN(BD44:BK44),BD44:BK44,0))</f>
        <v/>
      </c>
    </row>
    <row r="45" customFormat="false" ht="15" hidden="false" customHeight="false" outlineLevel="0" collapsed="false">
      <c r="B45" s="0" t="n">
        <f aca="false">IF(OR(Ballots!B45="",'Instant Runoff'!$B$4=1),99,Ballots!B45)</f>
        <v>99</v>
      </c>
      <c r="C45" s="0" t="n">
        <f aca="false">IF(OR(Ballots!C45="",'Instant Runoff'!$C$4=1),99,Ballots!C45)</f>
        <v>99</v>
      </c>
      <c r="D45" s="0" t="n">
        <f aca="false">IF(OR(Ballots!D45="",'Instant Runoff'!$D$4=1),99,Ballots!D45)</f>
        <v>99</v>
      </c>
      <c r="E45" s="0" t="n">
        <f aca="false">IF(OR(Ballots!E45="",'Instant Runoff'!$E$4=1),99,Ballots!E45)</f>
        <v>99</v>
      </c>
      <c r="F45" s="0" t="n">
        <f aca="false">IF(OR(Ballots!F45="",'Instant Runoff'!$F$4=1),99,Ballots!F45)</f>
        <v>99</v>
      </c>
      <c r="G45" s="0" t="n">
        <f aca="false">IF(OR(Ballots!G45="",'Instant Runoff'!$G$4=1),99,Ballots!G45)</f>
        <v>99</v>
      </c>
      <c r="H45" s="0" t="n">
        <f aca="false">IF(OR(Ballots!H45="",'Instant Runoff'!$H$4=1),99,Ballots!H45)</f>
        <v>99</v>
      </c>
      <c r="I45" s="0" t="n">
        <f aca="false">IF(OR(Ballots!I45="",'Instant Runoff'!$I$4=1),99,Ballots!I45)</f>
        <v>99</v>
      </c>
      <c r="J45" s="0" t="str">
        <f aca="false">IF(MIN(B45:I45)=99,"",MATCH(MIN(B45:I45),B45:I45,0))</f>
        <v/>
      </c>
      <c r="K45" s="0" t="n">
        <f aca="false">IF(OR(Ballots!B45="",'Instant Runoff'!$B$6=1),99,Ballots!B45)</f>
        <v>99</v>
      </c>
      <c r="L45" s="0" t="n">
        <f aca="false">IF(OR(Ballots!C45="",'Instant Runoff'!$C$6=1),99,Ballots!C45)</f>
        <v>99</v>
      </c>
      <c r="M45" s="0" t="n">
        <f aca="false">IF(OR(Ballots!D45="",'Instant Runoff'!$D$6=1),99,Ballots!D45)</f>
        <v>99</v>
      </c>
      <c r="N45" s="0" t="n">
        <f aca="false">IF(OR(Ballots!E45="",'Instant Runoff'!$E$6=1),99,Ballots!E45)</f>
        <v>99</v>
      </c>
      <c r="O45" s="0" t="n">
        <f aca="false">IF(OR(Ballots!F45="",'Instant Runoff'!$F$6=1),99,Ballots!F45)</f>
        <v>99</v>
      </c>
      <c r="P45" s="0" t="n">
        <f aca="false">IF(OR(Ballots!G45="",'Instant Runoff'!$G$6=1),99,Ballots!G45)</f>
        <v>99</v>
      </c>
      <c r="Q45" s="0" t="n">
        <f aca="false">IF(OR(Ballots!H45="",'Instant Runoff'!$H$6=1),99,Ballots!H45)</f>
        <v>99</v>
      </c>
      <c r="R45" s="0" t="n">
        <f aca="false">IF(OR(Ballots!I45="",'Instant Runoff'!$I$6=1),99,Ballots!I45)</f>
        <v>99</v>
      </c>
      <c r="S45" s="0" t="str">
        <f aca="false">IF(MIN(K45:R45)=99,"",MATCH(MIN(K45:R45),K45:R45,0))</f>
        <v/>
      </c>
      <c r="T45" s="0" t="n">
        <f aca="false">IF(OR(Ballots!B45="",'Instant Runoff'!$B$8=1),99,Ballots!B45)</f>
        <v>99</v>
      </c>
      <c r="U45" s="0" t="n">
        <f aca="false">IF(OR(Ballots!C45="",'Instant Runoff'!$C$8=1),99,Ballots!C45)</f>
        <v>99</v>
      </c>
      <c r="V45" s="0" t="n">
        <f aca="false">IF(OR(Ballots!D45="",'Instant Runoff'!$D$8=1),99,Ballots!D45)</f>
        <v>99</v>
      </c>
      <c r="W45" s="0" t="n">
        <f aca="false">IF(OR(Ballots!E45="",'Instant Runoff'!$E$8=1),99,Ballots!E45)</f>
        <v>99</v>
      </c>
      <c r="X45" s="0" t="n">
        <f aca="false">IF(OR(Ballots!F45="",'Instant Runoff'!$F$8=1),99,Ballots!F45)</f>
        <v>99</v>
      </c>
      <c r="Y45" s="0" t="n">
        <f aca="false">IF(OR(Ballots!G45="",'Instant Runoff'!$G$8=1),99,Ballots!G45)</f>
        <v>99</v>
      </c>
      <c r="Z45" s="0" t="n">
        <f aca="false">IF(OR(Ballots!H45="",'Instant Runoff'!$H$8=1),99,Ballots!H45)</f>
        <v>99</v>
      </c>
      <c r="AA45" s="0" t="n">
        <f aca="false">IF(OR(Ballots!I45="",'Instant Runoff'!$I$8=1),99,Ballots!I45)</f>
        <v>99</v>
      </c>
      <c r="AB45" s="0" t="str">
        <f aca="false">IF(MIN(T45:AA45)=99,"",MATCH(MIN(T45:AA45),T45:AA45,0))</f>
        <v/>
      </c>
      <c r="AC45" s="0" t="n">
        <f aca="false">IF(OR(Ballots!B45="",'Instant Runoff'!$B$10=1),99,Ballots!B45)</f>
        <v>99</v>
      </c>
      <c r="AD45" s="0" t="n">
        <f aca="false">IF(OR(Ballots!C45="",'Instant Runoff'!$C$10=1),99,Ballots!C45)</f>
        <v>99</v>
      </c>
      <c r="AE45" s="0" t="n">
        <f aca="false">IF(OR(Ballots!D45="",'Instant Runoff'!$D$10=1),99,Ballots!D45)</f>
        <v>99</v>
      </c>
      <c r="AF45" s="0" t="n">
        <f aca="false">IF(OR(Ballots!E45="",'Instant Runoff'!$E$10=1),99,Ballots!E45)</f>
        <v>99</v>
      </c>
      <c r="AG45" s="0" t="n">
        <f aca="false">IF(OR(Ballots!F45="",'Instant Runoff'!$F$10=1),99,Ballots!F45)</f>
        <v>99</v>
      </c>
      <c r="AH45" s="0" t="n">
        <f aca="false">IF(OR(Ballots!G45="",'Instant Runoff'!$G$10=1),99,Ballots!G45)</f>
        <v>99</v>
      </c>
      <c r="AI45" s="0" t="n">
        <f aca="false">IF(OR(Ballots!H45="",'Instant Runoff'!$H$10=1),99,Ballots!H45)</f>
        <v>99</v>
      </c>
      <c r="AJ45" s="0" t="n">
        <f aca="false">IF(OR(Ballots!I45="",'Instant Runoff'!$I$10=1),99,Ballots!I45)</f>
        <v>99</v>
      </c>
      <c r="AK45" s="0" t="str">
        <f aca="false">IF(MIN(AC45:AJ45)=99,"",MATCH(MIN(AC45:AJ45),AC45:AJ45,0))</f>
        <v/>
      </c>
      <c r="AL45" s="0" t="n">
        <f aca="false">IF(OR(Ballots!B45="",'Instant Runoff'!$B$12=1),99,Ballots!B45)</f>
        <v>99</v>
      </c>
      <c r="AM45" s="0" t="n">
        <f aca="false">IF(OR(Ballots!C45="",'Instant Runoff'!$C$12=1),99,Ballots!C45)</f>
        <v>99</v>
      </c>
      <c r="AN45" s="0" t="n">
        <f aca="false">IF(OR(Ballots!D45="",'Instant Runoff'!$D$12=1),99,Ballots!D45)</f>
        <v>99</v>
      </c>
      <c r="AO45" s="0" t="n">
        <f aca="false">IF(OR(Ballots!E45="",'Instant Runoff'!$E$12=1),99,Ballots!E45)</f>
        <v>99</v>
      </c>
      <c r="AP45" s="0" t="n">
        <f aca="false">IF(OR(Ballots!F45="",'Instant Runoff'!$F$12=1),99,Ballots!F45)</f>
        <v>99</v>
      </c>
      <c r="AQ45" s="0" t="n">
        <f aca="false">IF(OR(Ballots!G45="",'Instant Runoff'!$G$12=1),99,Ballots!G45)</f>
        <v>99</v>
      </c>
      <c r="AR45" s="0" t="n">
        <f aca="false">IF(OR(Ballots!H45="",'Instant Runoff'!$H$12=1),99,Ballots!H45)</f>
        <v>99</v>
      </c>
      <c r="AS45" s="0" t="n">
        <f aca="false">IF(OR(Ballots!I45="",'Instant Runoff'!$I$12=1),99,Ballots!I45)</f>
        <v>99</v>
      </c>
      <c r="AT45" s="0" t="str">
        <f aca="false">IF(MIN(AL45:AS45)=99,"",MATCH(MIN(AL45:AS45),AL45:AS45,0))</f>
        <v/>
      </c>
      <c r="AU45" s="0" t="n">
        <f aca="false">IF(OR(Ballots!B45="",'Instant Runoff'!$B$14=1),99,Ballots!B45)</f>
        <v>99</v>
      </c>
      <c r="AV45" s="0" t="n">
        <f aca="false">IF(OR(Ballots!C45="",'Instant Runoff'!$C$14=1),99,Ballots!C45)</f>
        <v>99</v>
      </c>
      <c r="AW45" s="0" t="n">
        <f aca="false">IF(OR(Ballots!D45="",'Instant Runoff'!$D$14=1),99,Ballots!D45)</f>
        <v>99</v>
      </c>
      <c r="AX45" s="0" t="n">
        <f aca="false">IF(OR(Ballots!E45="",'Instant Runoff'!$E$14=1),99,Ballots!E45)</f>
        <v>99</v>
      </c>
      <c r="AY45" s="0" t="n">
        <f aca="false">IF(OR(Ballots!F45="",'Instant Runoff'!$F$14=1),99,Ballots!F45)</f>
        <v>99</v>
      </c>
      <c r="AZ45" s="0" t="n">
        <f aca="false">IF(OR(Ballots!G45="",'Instant Runoff'!$G$14=1),99,Ballots!G45)</f>
        <v>99</v>
      </c>
      <c r="BA45" s="0" t="n">
        <f aca="false">IF(OR(Ballots!H45="",'Instant Runoff'!$H$14=1),99,Ballots!H45)</f>
        <v>99</v>
      </c>
      <c r="BB45" s="0" t="n">
        <f aca="false">IF(OR(Ballots!I45="",'Instant Runoff'!$I$14=1),99,Ballots!I45)</f>
        <v>99</v>
      </c>
      <c r="BC45" s="0" t="str">
        <f aca="false">IF(MIN(AU45:BB45)=99,"",MATCH(MIN(AU45:BB45),AU45:BB45,0))</f>
        <v/>
      </c>
      <c r="BD45" s="0" t="n">
        <f aca="false">IF(OR(Ballots!B45="",'Instant Runoff'!$B$16=1),99,Ballots!B45)</f>
        <v>99</v>
      </c>
      <c r="BE45" s="0" t="n">
        <f aca="false">IF(OR(Ballots!C45="",'Instant Runoff'!$C$16=1),99,Ballots!C45)</f>
        <v>99</v>
      </c>
      <c r="BF45" s="0" t="n">
        <f aca="false">IF(OR(Ballots!D45="",'Instant Runoff'!$D$16=1),99,Ballots!D45)</f>
        <v>99</v>
      </c>
      <c r="BG45" s="0" t="n">
        <f aca="false">IF(OR(Ballots!E45="",'Instant Runoff'!$E$16=1),99,Ballots!E45)</f>
        <v>99</v>
      </c>
      <c r="BH45" s="0" t="n">
        <f aca="false">IF(OR(Ballots!F45="",'Instant Runoff'!$F$16=1),99,Ballots!F45)</f>
        <v>99</v>
      </c>
      <c r="BI45" s="0" t="n">
        <f aca="false">IF(OR(Ballots!G45="",'Instant Runoff'!$G$16=1),99,Ballots!G45)</f>
        <v>99</v>
      </c>
      <c r="BJ45" s="0" t="n">
        <f aca="false">IF(OR(Ballots!H45="",'Instant Runoff'!$H$16=1),99,Ballots!H45)</f>
        <v>99</v>
      </c>
      <c r="BK45" s="0" t="n">
        <f aca="false">IF(OR(Ballots!I45="",'Instant Runoff'!$I$16=1),99,Ballots!I45)</f>
        <v>99</v>
      </c>
      <c r="BL45" s="0" t="str">
        <f aca="false">IF(MIN(BD45:BK45)=99,"",MATCH(MIN(BD45:BK45),BD45:BK45,0))</f>
        <v/>
      </c>
    </row>
    <row r="46" customFormat="false" ht="15" hidden="false" customHeight="false" outlineLevel="0" collapsed="false">
      <c r="B46" s="0" t="n">
        <f aca="false">IF(OR(Ballots!B46="",'Instant Runoff'!$B$4=1),99,Ballots!B46)</f>
        <v>99</v>
      </c>
      <c r="C46" s="0" t="n">
        <f aca="false">IF(OR(Ballots!C46="",'Instant Runoff'!$C$4=1),99,Ballots!C46)</f>
        <v>99</v>
      </c>
      <c r="D46" s="0" t="n">
        <f aca="false">IF(OR(Ballots!D46="",'Instant Runoff'!$D$4=1),99,Ballots!D46)</f>
        <v>99</v>
      </c>
      <c r="E46" s="0" t="n">
        <f aca="false">IF(OR(Ballots!E46="",'Instant Runoff'!$E$4=1),99,Ballots!E46)</f>
        <v>99</v>
      </c>
      <c r="F46" s="0" t="n">
        <f aca="false">IF(OR(Ballots!F46="",'Instant Runoff'!$F$4=1),99,Ballots!F46)</f>
        <v>99</v>
      </c>
      <c r="G46" s="0" t="n">
        <f aca="false">IF(OR(Ballots!G46="",'Instant Runoff'!$G$4=1),99,Ballots!G46)</f>
        <v>99</v>
      </c>
      <c r="H46" s="0" t="n">
        <f aca="false">IF(OR(Ballots!H46="",'Instant Runoff'!$H$4=1),99,Ballots!H46)</f>
        <v>99</v>
      </c>
      <c r="I46" s="0" t="n">
        <f aca="false">IF(OR(Ballots!I46="",'Instant Runoff'!$I$4=1),99,Ballots!I46)</f>
        <v>99</v>
      </c>
      <c r="J46" s="0" t="str">
        <f aca="false">IF(MIN(B46:I46)=99,"",MATCH(MIN(B46:I46),B46:I46,0))</f>
        <v/>
      </c>
      <c r="K46" s="0" t="n">
        <f aca="false">IF(OR(Ballots!B46="",'Instant Runoff'!$B$6=1),99,Ballots!B46)</f>
        <v>99</v>
      </c>
      <c r="L46" s="0" t="n">
        <f aca="false">IF(OR(Ballots!C46="",'Instant Runoff'!$C$6=1),99,Ballots!C46)</f>
        <v>99</v>
      </c>
      <c r="M46" s="0" t="n">
        <f aca="false">IF(OR(Ballots!D46="",'Instant Runoff'!$D$6=1),99,Ballots!D46)</f>
        <v>99</v>
      </c>
      <c r="N46" s="0" t="n">
        <f aca="false">IF(OR(Ballots!E46="",'Instant Runoff'!$E$6=1),99,Ballots!E46)</f>
        <v>99</v>
      </c>
      <c r="O46" s="0" t="n">
        <f aca="false">IF(OR(Ballots!F46="",'Instant Runoff'!$F$6=1),99,Ballots!F46)</f>
        <v>99</v>
      </c>
      <c r="P46" s="0" t="n">
        <f aca="false">IF(OR(Ballots!G46="",'Instant Runoff'!$G$6=1),99,Ballots!G46)</f>
        <v>99</v>
      </c>
      <c r="Q46" s="0" t="n">
        <f aca="false">IF(OR(Ballots!H46="",'Instant Runoff'!$H$6=1),99,Ballots!H46)</f>
        <v>99</v>
      </c>
      <c r="R46" s="0" t="n">
        <f aca="false">IF(OR(Ballots!I46="",'Instant Runoff'!$I$6=1),99,Ballots!I46)</f>
        <v>99</v>
      </c>
      <c r="S46" s="0" t="str">
        <f aca="false">IF(MIN(K46:R46)=99,"",MATCH(MIN(K46:R46),K46:R46,0))</f>
        <v/>
      </c>
      <c r="T46" s="0" t="n">
        <f aca="false">IF(OR(Ballots!B46="",'Instant Runoff'!$B$8=1),99,Ballots!B46)</f>
        <v>99</v>
      </c>
      <c r="U46" s="0" t="n">
        <f aca="false">IF(OR(Ballots!C46="",'Instant Runoff'!$C$8=1),99,Ballots!C46)</f>
        <v>99</v>
      </c>
      <c r="V46" s="0" t="n">
        <f aca="false">IF(OR(Ballots!D46="",'Instant Runoff'!$D$8=1),99,Ballots!D46)</f>
        <v>99</v>
      </c>
      <c r="W46" s="0" t="n">
        <f aca="false">IF(OR(Ballots!E46="",'Instant Runoff'!$E$8=1),99,Ballots!E46)</f>
        <v>99</v>
      </c>
      <c r="X46" s="0" t="n">
        <f aca="false">IF(OR(Ballots!F46="",'Instant Runoff'!$F$8=1),99,Ballots!F46)</f>
        <v>99</v>
      </c>
      <c r="Y46" s="0" t="n">
        <f aca="false">IF(OR(Ballots!G46="",'Instant Runoff'!$G$8=1),99,Ballots!G46)</f>
        <v>99</v>
      </c>
      <c r="Z46" s="0" t="n">
        <f aca="false">IF(OR(Ballots!H46="",'Instant Runoff'!$H$8=1),99,Ballots!H46)</f>
        <v>99</v>
      </c>
      <c r="AA46" s="0" t="n">
        <f aca="false">IF(OR(Ballots!I46="",'Instant Runoff'!$I$8=1),99,Ballots!I46)</f>
        <v>99</v>
      </c>
      <c r="AB46" s="0" t="str">
        <f aca="false">IF(MIN(T46:AA46)=99,"",MATCH(MIN(T46:AA46),T46:AA46,0))</f>
        <v/>
      </c>
      <c r="AC46" s="0" t="n">
        <f aca="false">IF(OR(Ballots!B46="",'Instant Runoff'!$B$10=1),99,Ballots!B46)</f>
        <v>99</v>
      </c>
      <c r="AD46" s="0" t="n">
        <f aca="false">IF(OR(Ballots!C46="",'Instant Runoff'!$C$10=1),99,Ballots!C46)</f>
        <v>99</v>
      </c>
      <c r="AE46" s="0" t="n">
        <f aca="false">IF(OR(Ballots!D46="",'Instant Runoff'!$D$10=1),99,Ballots!D46)</f>
        <v>99</v>
      </c>
      <c r="AF46" s="0" t="n">
        <f aca="false">IF(OR(Ballots!E46="",'Instant Runoff'!$E$10=1),99,Ballots!E46)</f>
        <v>99</v>
      </c>
      <c r="AG46" s="0" t="n">
        <f aca="false">IF(OR(Ballots!F46="",'Instant Runoff'!$F$10=1),99,Ballots!F46)</f>
        <v>99</v>
      </c>
      <c r="AH46" s="0" t="n">
        <f aca="false">IF(OR(Ballots!G46="",'Instant Runoff'!$G$10=1),99,Ballots!G46)</f>
        <v>99</v>
      </c>
      <c r="AI46" s="0" t="n">
        <f aca="false">IF(OR(Ballots!H46="",'Instant Runoff'!$H$10=1),99,Ballots!H46)</f>
        <v>99</v>
      </c>
      <c r="AJ46" s="0" t="n">
        <f aca="false">IF(OR(Ballots!I46="",'Instant Runoff'!$I$10=1),99,Ballots!I46)</f>
        <v>99</v>
      </c>
      <c r="AK46" s="0" t="str">
        <f aca="false">IF(MIN(AC46:AJ46)=99,"",MATCH(MIN(AC46:AJ46),AC46:AJ46,0))</f>
        <v/>
      </c>
      <c r="AL46" s="0" t="n">
        <f aca="false">IF(OR(Ballots!B46="",'Instant Runoff'!$B$12=1),99,Ballots!B46)</f>
        <v>99</v>
      </c>
      <c r="AM46" s="0" t="n">
        <f aca="false">IF(OR(Ballots!C46="",'Instant Runoff'!$C$12=1),99,Ballots!C46)</f>
        <v>99</v>
      </c>
      <c r="AN46" s="0" t="n">
        <f aca="false">IF(OR(Ballots!D46="",'Instant Runoff'!$D$12=1),99,Ballots!D46)</f>
        <v>99</v>
      </c>
      <c r="AO46" s="0" t="n">
        <f aca="false">IF(OR(Ballots!E46="",'Instant Runoff'!$E$12=1),99,Ballots!E46)</f>
        <v>99</v>
      </c>
      <c r="AP46" s="0" t="n">
        <f aca="false">IF(OR(Ballots!F46="",'Instant Runoff'!$F$12=1),99,Ballots!F46)</f>
        <v>99</v>
      </c>
      <c r="AQ46" s="0" t="n">
        <f aca="false">IF(OR(Ballots!G46="",'Instant Runoff'!$G$12=1),99,Ballots!G46)</f>
        <v>99</v>
      </c>
      <c r="AR46" s="0" t="n">
        <f aca="false">IF(OR(Ballots!H46="",'Instant Runoff'!$H$12=1),99,Ballots!H46)</f>
        <v>99</v>
      </c>
      <c r="AS46" s="0" t="n">
        <f aca="false">IF(OR(Ballots!I46="",'Instant Runoff'!$I$12=1),99,Ballots!I46)</f>
        <v>99</v>
      </c>
      <c r="AT46" s="0" t="str">
        <f aca="false">IF(MIN(AL46:AS46)=99,"",MATCH(MIN(AL46:AS46),AL46:AS46,0))</f>
        <v/>
      </c>
      <c r="AU46" s="0" t="n">
        <f aca="false">IF(OR(Ballots!B46="",'Instant Runoff'!$B$14=1),99,Ballots!B46)</f>
        <v>99</v>
      </c>
      <c r="AV46" s="0" t="n">
        <f aca="false">IF(OR(Ballots!C46="",'Instant Runoff'!$C$14=1),99,Ballots!C46)</f>
        <v>99</v>
      </c>
      <c r="AW46" s="0" t="n">
        <f aca="false">IF(OR(Ballots!D46="",'Instant Runoff'!$D$14=1),99,Ballots!D46)</f>
        <v>99</v>
      </c>
      <c r="AX46" s="0" t="n">
        <f aca="false">IF(OR(Ballots!E46="",'Instant Runoff'!$E$14=1),99,Ballots!E46)</f>
        <v>99</v>
      </c>
      <c r="AY46" s="0" t="n">
        <f aca="false">IF(OR(Ballots!F46="",'Instant Runoff'!$F$14=1),99,Ballots!F46)</f>
        <v>99</v>
      </c>
      <c r="AZ46" s="0" t="n">
        <f aca="false">IF(OR(Ballots!G46="",'Instant Runoff'!$G$14=1),99,Ballots!G46)</f>
        <v>99</v>
      </c>
      <c r="BA46" s="0" t="n">
        <f aca="false">IF(OR(Ballots!H46="",'Instant Runoff'!$H$14=1),99,Ballots!H46)</f>
        <v>99</v>
      </c>
      <c r="BB46" s="0" t="n">
        <f aca="false">IF(OR(Ballots!I46="",'Instant Runoff'!$I$14=1),99,Ballots!I46)</f>
        <v>99</v>
      </c>
      <c r="BC46" s="0" t="str">
        <f aca="false">IF(MIN(AU46:BB46)=99,"",MATCH(MIN(AU46:BB46),AU46:BB46,0))</f>
        <v/>
      </c>
      <c r="BD46" s="0" t="n">
        <f aca="false">IF(OR(Ballots!B46="",'Instant Runoff'!$B$16=1),99,Ballots!B46)</f>
        <v>99</v>
      </c>
      <c r="BE46" s="0" t="n">
        <f aca="false">IF(OR(Ballots!C46="",'Instant Runoff'!$C$16=1),99,Ballots!C46)</f>
        <v>99</v>
      </c>
      <c r="BF46" s="0" t="n">
        <f aca="false">IF(OR(Ballots!D46="",'Instant Runoff'!$D$16=1),99,Ballots!D46)</f>
        <v>99</v>
      </c>
      <c r="BG46" s="0" t="n">
        <f aca="false">IF(OR(Ballots!E46="",'Instant Runoff'!$E$16=1),99,Ballots!E46)</f>
        <v>99</v>
      </c>
      <c r="BH46" s="0" t="n">
        <f aca="false">IF(OR(Ballots!F46="",'Instant Runoff'!$F$16=1),99,Ballots!F46)</f>
        <v>99</v>
      </c>
      <c r="BI46" s="0" t="n">
        <f aca="false">IF(OR(Ballots!G46="",'Instant Runoff'!$G$16=1),99,Ballots!G46)</f>
        <v>99</v>
      </c>
      <c r="BJ46" s="0" t="n">
        <f aca="false">IF(OR(Ballots!H46="",'Instant Runoff'!$H$16=1),99,Ballots!H46)</f>
        <v>99</v>
      </c>
      <c r="BK46" s="0" t="n">
        <f aca="false">IF(OR(Ballots!I46="",'Instant Runoff'!$I$16=1),99,Ballots!I46)</f>
        <v>99</v>
      </c>
      <c r="BL46" s="0" t="str">
        <f aca="false">IF(MIN(BD46:BK46)=99,"",MATCH(MIN(BD46:BK46),BD46:BK46,0))</f>
        <v/>
      </c>
    </row>
    <row r="47" customFormat="false" ht="15" hidden="false" customHeight="false" outlineLevel="0" collapsed="false">
      <c r="B47" s="0" t="n">
        <f aca="false">IF(OR(Ballots!B47="",'Instant Runoff'!$B$4=1),99,Ballots!B47)</f>
        <v>99</v>
      </c>
      <c r="C47" s="0" t="n">
        <f aca="false">IF(OR(Ballots!C47="",'Instant Runoff'!$C$4=1),99,Ballots!C47)</f>
        <v>99</v>
      </c>
      <c r="D47" s="0" t="n">
        <f aca="false">IF(OR(Ballots!D47="",'Instant Runoff'!$D$4=1),99,Ballots!D47)</f>
        <v>99</v>
      </c>
      <c r="E47" s="0" t="n">
        <f aca="false">IF(OR(Ballots!E47="",'Instant Runoff'!$E$4=1),99,Ballots!E47)</f>
        <v>99</v>
      </c>
      <c r="F47" s="0" t="n">
        <f aca="false">IF(OR(Ballots!F47="",'Instant Runoff'!$F$4=1),99,Ballots!F47)</f>
        <v>99</v>
      </c>
      <c r="G47" s="0" t="n">
        <f aca="false">IF(OR(Ballots!G47="",'Instant Runoff'!$G$4=1),99,Ballots!G47)</f>
        <v>99</v>
      </c>
      <c r="H47" s="0" t="n">
        <f aca="false">IF(OR(Ballots!H47="",'Instant Runoff'!$H$4=1),99,Ballots!H47)</f>
        <v>99</v>
      </c>
      <c r="I47" s="0" t="n">
        <f aca="false">IF(OR(Ballots!I47="",'Instant Runoff'!$I$4=1),99,Ballots!I47)</f>
        <v>99</v>
      </c>
      <c r="J47" s="0" t="str">
        <f aca="false">IF(MIN(B47:I47)=99,"",MATCH(MIN(B47:I47),B47:I47,0))</f>
        <v/>
      </c>
      <c r="K47" s="0" t="n">
        <f aca="false">IF(OR(Ballots!B47="",'Instant Runoff'!$B$6=1),99,Ballots!B47)</f>
        <v>99</v>
      </c>
      <c r="L47" s="0" t="n">
        <f aca="false">IF(OR(Ballots!C47="",'Instant Runoff'!$C$6=1),99,Ballots!C47)</f>
        <v>99</v>
      </c>
      <c r="M47" s="0" t="n">
        <f aca="false">IF(OR(Ballots!D47="",'Instant Runoff'!$D$6=1),99,Ballots!D47)</f>
        <v>99</v>
      </c>
      <c r="N47" s="0" t="n">
        <f aca="false">IF(OR(Ballots!E47="",'Instant Runoff'!$E$6=1),99,Ballots!E47)</f>
        <v>99</v>
      </c>
      <c r="O47" s="0" t="n">
        <f aca="false">IF(OR(Ballots!F47="",'Instant Runoff'!$F$6=1),99,Ballots!F47)</f>
        <v>99</v>
      </c>
      <c r="P47" s="0" t="n">
        <f aca="false">IF(OR(Ballots!G47="",'Instant Runoff'!$G$6=1),99,Ballots!G47)</f>
        <v>99</v>
      </c>
      <c r="Q47" s="0" t="n">
        <f aca="false">IF(OR(Ballots!H47="",'Instant Runoff'!$H$6=1),99,Ballots!H47)</f>
        <v>99</v>
      </c>
      <c r="R47" s="0" t="n">
        <f aca="false">IF(OR(Ballots!I47="",'Instant Runoff'!$I$6=1),99,Ballots!I47)</f>
        <v>99</v>
      </c>
      <c r="S47" s="0" t="str">
        <f aca="false">IF(MIN(K47:R47)=99,"",MATCH(MIN(K47:R47),K47:R47,0))</f>
        <v/>
      </c>
      <c r="T47" s="0" t="n">
        <f aca="false">IF(OR(Ballots!B47="",'Instant Runoff'!$B$8=1),99,Ballots!B47)</f>
        <v>99</v>
      </c>
      <c r="U47" s="0" t="n">
        <f aca="false">IF(OR(Ballots!C47="",'Instant Runoff'!$C$8=1),99,Ballots!C47)</f>
        <v>99</v>
      </c>
      <c r="V47" s="0" t="n">
        <f aca="false">IF(OR(Ballots!D47="",'Instant Runoff'!$D$8=1),99,Ballots!D47)</f>
        <v>99</v>
      </c>
      <c r="W47" s="0" t="n">
        <f aca="false">IF(OR(Ballots!E47="",'Instant Runoff'!$E$8=1),99,Ballots!E47)</f>
        <v>99</v>
      </c>
      <c r="X47" s="0" t="n">
        <f aca="false">IF(OR(Ballots!F47="",'Instant Runoff'!$F$8=1),99,Ballots!F47)</f>
        <v>99</v>
      </c>
      <c r="Y47" s="0" t="n">
        <f aca="false">IF(OR(Ballots!G47="",'Instant Runoff'!$G$8=1),99,Ballots!G47)</f>
        <v>99</v>
      </c>
      <c r="Z47" s="0" t="n">
        <f aca="false">IF(OR(Ballots!H47="",'Instant Runoff'!$H$8=1),99,Ballots!H47)</f>
        <v>99</v>
      </c>
      <c r="AA47" s="0" t="n">
        <f aca="false">IF(OR(Ballots!I47="",'Instant Runoff'!$I$8=1),99,Ballots!I47)</f>
        <v>99</v>
      </c>
      <c r="AB47" s="0" t="str">
        <f aca="false">IF(MIN(T47:AA47)=99,"",MATCH(MIN(T47:AA47),T47:AA47,0))</f>
        <v/>
      </c>
      <c r="AC47" s="0" t="n">
        <f aca="false">IF(OR(Ballots!B47="",'Instant Runoff'!$B$10=1),99,Ballots!B47)</f>
        <v>99</v>
      </c>
      <c r="AD47" s="0" t="n">
        <f aca="false">IF(OR(Ballots!C47="",'Instant Runoff'!$C$10=1),99,Ballots!C47)</f>
        <v>99</v>
      </c>
      <c r="AE47" s="0" t="n">
        <f aca="false">IF(OR(Ballots!D47="",'Instant Runoff'!$D$10=1),99,Ballots!D47)</f>
        <v>99</v>
      </c>
      <c r="AF47" s="0" t="n">
        <f aca="false">IF(OR(Ballots!E47="",'Instant Runoff'!$E$10=1),99,Ballots!E47)</f>
        <v>99</v>
      </c>
      <c r="AG47" s="0" t="n">
        <f aca="false">IF(OR(Ballots!F47="",'Instant Runoff'!$F$10=1),99,Ballots!F47)</f>
        <v>99</v>
      </c>
      <c r="AH47" s="0" t="n">
        <f aca="false">IF(OR(Ballots!G47="",'Instant Runoff'!$G$10=1),99,Ballots!G47)</f>
        <v>99</v>
      </c>
      <c r="AI47" s="0" t="n">
        <f aca="false">IF(OR(Ballots!H47="",'Instant Runoff'!$H$10=1),99,Ballots!H47)</f>
        <v>99</v>
      </c>
      <c r="AJ47" s="0" t="n">
        <f aca="false">IF(OR(Ballots!I47="",'Instant Runoff'!$I$10=1),99,Ballots!I47)</f>
        <v>99</v>
      </c>
      <c r="AK47" s="0" t="str">
        <f aca="false">IF(MIN(AC47:AJ47)=99,"",MATCH(MIN(AC47:AJ47),AC47:AJ47,0))</f>
        <v/>
      </c>
      <c r="AL47" s="0" t="n">
        <f aca="false">IF(OR(Ballots!B47="",'Instant Runoff'!$B$12=1),99,Ballots!B47)</f>
        <v>99</v>
      </c>
      <c r="AM47" s="0" t="n">
        <f aca="false">IF(OR(Ballots!C47="",'Instant Runoff'!$C$12=1),99,Ballots!C47)</f>
        <v>99</v>
      </c>
      <c r="AN47" s="0" t="n">
        <f aca="false">IF(OR(Ballots!D47="",'Instant Runoff'!$D$12=1),99,Ballots!D47)</f>
        <v>99</v>
      </c>
      <c r="AO47" s="0" t="n">
        <f aca="false">IF(OR(Ballots!E47="",'Instant Runoff'!$E$12=1),99,Ballots!E47)</f>
        <v>99</v>
      </c>
      <c r="AP47" s="0" t="n">
        <f aca="false">IF(OR(Ballots!F47="",'Instant Runoff'!$F$12=1),99,Ballots!F47)</f>
        <v>99</v>
      </c>
      <c r="AQ47" s="0" t="n">
        <f aca="false">IF(OR(Ballots!G47="",'Instant Runoff'!$G$12=1),99,Ballots!G47)</f>
        <v>99</v>
      </c>
      <c r="AR47" s="0" t="n">
        <f aca="false">IF(OR(Ballots!H47="",'Instant Runoff'!$H$12=1),99,Ballots!H47)</f>
        <v>99</v>
      </c>
      <c r="AS47" s="0" t="n">
        <f aca="false">IF(OR(Ballots!I47="",'Instant Runoff'!$I$12=1),99,Ballots!I47)</f>
        <v>99</v>
      </c>
      <c r="AT47" s="0" t="str">
        <f aca="false">IF(MIN(AL47:AS47)=99,"",MATCH(MIN(AL47:AS47),AL47:AS47,0))</f>
        <v/>
      </c>
      <c r="AU47" s="0" t="n">
        <f aca="false">IF(OR(Ballots!B47="",'Instant Runoff'!$B$14=1),99,Ballots!B47)</f>
        <v>99</v>
      </c>
      <c r="AV47" s="0" t="n">
        <f aca="false">IF(OR(Ballots!C47="",'Instant Runoff'!$C$14=1),99,Ballots!C47)</f>
        <v>99</v>
      </c>
      <c r="AW47" s="0" t="n">
        <f aca="false">IF(OR(Ballots!D47="",'Instant Runoff'!$D$14=1),99,Ballots!D47)</f>
        <v>99</v>
      </c>
      <c r="AX47" s="0" t="n">
        <f aca="false">IF(OR(Ballots!E47="",'Instant Runoff'!$E$14=1),99,Ballots!E47)</f>
        <v>99</v>
      </c>
      <c r="AY47" s="0" t="n">
        <f aca="false">IF(OR(Ballots!F47="",'Instant Runoff'!$F$14=1),99,Ballots!F47)</f>
        <v>99</v>
      </c>
      <c r="AZ47" s="0" t="n">
        <f aca="false">IF(OR(Ballots!G47="",'Instant Runoff'!$G$14=1),99,Ballots!G47)</f>
        <v>99</v>
      </c>
      <c r="BA47" s="0" t="n">
        <f aca="false">IF(OR(Ballots!H47="",'Instant Runoff'!$H$14=1),99,Ballots!H47)</f>
        <v>99</v>
      </c>
      <c r="BB47" s="0" t="n">
        <f aca="false">IF(OR(Ballots!I47="",'Instant Runoff'!$I$14=1),99,Ballots!I47)</f>
        <v>99</v>
      </c>
      <c r="BC47" s="0" t="str">
        <f aca="false">IF(MIN(AU47:BB47)=99,"",MATCH(MIN(AU47:BB47),AU47:BB47,0))</f>
        <v/>
      </c>
      <c r="BD47" s="0" t="n">
        <f aca="false">IF(OR(Ballots!B47="",'Instant Runoff'!$B$16=1),99,Ballots!B47)</f>
        <v>99</v>
      </c>
      <c r="BE47" s="0" t="n">
        <f aca="false">IF(OR(Ballots!C47="",'Instant Runoff'!$C$16=1),99,Ballots!C47)</f>
        <v>99</v>
      </c>
      <c r="BF47" s="0" t="n">
        <f aca="false">IF(OR(Ballots!D47="",'Instant Runoff'!$D$16=1),99,Ballots!D47)</f>
        <v>99</v>
      </c>
      <c r="BG47" s="0" t="n">
        <f aca="false">IF(OR(Ballots!E47="",'Instant Runoff'!$E$16=1),99,Ballots!E47)</f>
        <v>99</v>
      </c>
      <c r="BH47" s="0" t="n">
        <f aca="false">IF(OR(Ballots!F47="",'Instant Runoff'!$F$16=1),99,Ballots!F47)</f>
        <v>99</v>
      </c>
      <c r="BI47" s="0" t="n">
        <f aca="false">IF(OR(Ballots!G47="",'Instant Runoff'!$G$16=1),99,Ballots!G47)</f>
        <v>99</v>
      </c>
      <c r="BJ47" s="0" t="n">
        <f aca="false">IF(OR(Ballots!H47="",'Instant Runoff'!$H$16=1),99,Ballots!H47)</f>
        <v>99</v>
      </c>
      <c r="BK47" s="0" t="n">
        <f aca="false">IF(OR(Ballots!I47="",'Instant Runoff'!$I$16=1),99,Ballots!I47)</f>
        <v>99</v>
      </c>
      <c r="BL47" s="0" t="str">
        <f aca="false">IF(MIN(BD47:BK47)=99,"",MATCH(MIN(BD47:BK47),BD47:BK47,0))</f>
        <v/>
      </c>
    </row>
    <row r="48" customFormat="false" ht="15" hidden="false" customHeight="false" outlineLevel="0" collapsed="false">
      <c r="B48" s="0" t="n">
        <f aca="false">IF(OR(Ballots!B48="",'Instant Runoff'!$B$4=1),99,Ballots!B48)</f>
        <v>99</v>
      </c>
      <c r="C48" s="0" t="n">
        <f aca="false">IF(OR(Ballots!C48="",'Instant Runoff'!$C$4=1),99,Ballots!C48)</f>
        <v>99</v>
      </c>
      <c r="D48" s="0" t="n">
        <f aca="false">IF(OR(Ballots!D48="",'Instant Runoff'!$D$4=1),99,Ballots!D48)</f>
        <v>99</v>
      </c>
      <c r="E48" s="0" t="n">
        <f aca="false">IF(OR(Ballots!E48="",'Instant Runoff'!$E$4=1),99,Ballots!E48)</f>
        <v>99</v>
      </c>
      <c r="F48" s="0" t="n">
        <f aca="false">IF(OR(Ballots!F48="",'Instant Runoff'!$F$4=1),99,Ballots!F48)</f>
        <v>99</v>
      </c>
      <c r="G48" s="0" t="n">
        <f aca="false">IF(OR(Ballots!G48="",'Instant Runoff'!$G$4=1),99,Ballots!G48)</f>
        <v>99</v>
      </c>
      <c r="H48" s="0" t="n">
        <f aca="false">IF(OR(Ballots!H48="",'Instant Runoff'!$H$4=1),99,Ballots!H48)</f>
        <v>99</v>
      </c>
      <c r="I48" s="0" t="n">
        <f aca="false">IF(OR(Ballots!I48="",'Instant Runoff'!$I$4=1),99,Ballots!I48)</f>
        <v>99</v>
      </c>
      <c r="J48" s="0" t="str">
        <f aca="false">IF(MIN(B48:I48)=99,"",MATCH(MIN(B48:I48),B48:I48,0))</f>
        <v/>
      </c>
      <c r="K48" s="0" t="n">
        <f aca="false">IF(OR(Ballots!B48="",'Instant Runoff'!$B$6=1),99,Ballots!B48)</f>
        <v>99</v>
      </c>
      <c r="L48" s="0" t="n">
        <f aca="false">IF(OR(Ballots!C48="",'Instant Runoff'!$C$6=1),99,Ballots!C48)</f>
        <v>99</v>
      </c>
      <c r="M48" s="0" t="n">
        <f aca="false">IF(OR(Ballots!D48="",'Instant Runoff'!$D$6=1),99,Ballots!D48)</f>
        <v>99</v>
      </c>
      <c r="N48" s="0" t="n">
        <f aca="false">IF(OR(Ballots!E48="",'Instant Runoff'!$E$6=1),99,Ballots!E48)</f>
        <v>99</v>
      </c>
      <c r="O48" s="0" t="n">
        <f aca="false">IF(OR(Ballots!F48="",'Instant Runoff'!$F$6=1),99,Ballots!F48)</f>
        <v>99</v>
      </c>
      <c r="P48" s="0" t="n">
        <f aca="false">IF(OR(Ballots!G48="",'Instant Runoff'!$G$6=1),99,Ballots!G48)</f>
        <v>99</v>
      </c>
      <c r="Q48" s="0" t="n">
        <f aca="false">IF(OR(Ballots!H48="",'Instant Runoff'!$H$6=1),99,Ballots!H48)</f>
        <v>99</v>
      </c>
      <c r="R48" s="0" t="n">
        <f aca="false">IF(OR(Ballots!I48="",'Instant Runoff'!$I$6=1),99,Ballots!I48)</f>
        <v>99</v>
      </c>
      <c r="S48" s="0" t="str">
        <f aca="false">IF(MIN(K48:R48)=99,"",MATCH(MIN(K48:R48),K48:R48,0))</f>
        <v/>
      </c>
      <c r="T48" s="0" t="n">
        <f aca="false">IF(OR(Ballots!B48="",'Instant Runoff'!$B$8=1),99,Ballots!B48)</f>
        <v>99</v>
      </c>
      <c r="U48" s="0" t="n">
        <f aca="false">IF(OR(Ballots!C48="",'Instant Runoff'!$C$8=1),99,Ballots!C48)</f>
        <v>99</v>
      </c>
      <c r="V48" s="0" t="n">
        <f aca="false">IF(OR(Ballots!D48="",'Instant Runoff'!$D$8=1),99,Ballots!D48)</f>
        <v>99</v>
      </c>
      <c r="W48" s="0" t="n">
        <f aca="false">IF(OR(Ballots!E48="",'Instant Runoff'!$E$8=1),99,Ballots!E48)</f>
        <v>99</v>
      </c>
      <c r="X48" s="0" t="n">
        <f aca="false">IF(OR(Ballots!F48="",'Instant Runoff'!$F$8=1),99,Ballots!F48)</f>
        <v>99</v>
      </c>
      <c r="Y48" s="0" t="n">
        <f aca="false">IF(OR(Ballots!G48="",'Instant Runoff'!$G$8=1),99,Ballots!G48)</f>
        <v>99</v>
      </c>
      <c r="Z48" s="0" t="n">
        <f aca="false">IF(OR(Ballots!H48="",'Instant Runoff'!$H$8=1),99,Ballots!H48)</f>
        <v>99</v>
      </c>
      <c r="AA48" s="0" t="n">
        <f aca="false">IF(OR(Ballots!I48="",'Instant Runoff'!$I$8=1),99,Ballots!I48)</f>
        <v>99</v>
      </c>
      <c r="AB48" s="0" t="str">
        <f aca="false">IF(MIN(T48:AA48)=99,"",MATCH(MIN(T48:AA48),T48:AA48,0))</f>
        <v/>
      </c>
      <c r="AC48" s="0" t="n">
        <f aca="false">IF(OR(Ballots!B48="",'Instant Runoff'!$B$10=1),99,Ballots!B48)</f>
        <v>99</v>
      </c>
      <c r="AD48" s="0" t="n">
        <f aca="false">IF(OR(Ballots!C48="",'Instant Runoff'!$C$10=1),99,Ballots!C48)</f>
        <v>99</v>
      </c>
      <c r="AE48" s="0" t="n">
        <f aca="false">IF(OR(Ballots!D48="",'Instant Runoff'!$D$10=1),99,Ballots!D48)</f>
        <v>99</v>
      </c>
      <c r="AF48" s="0" t="n">
        <f aca="false">IF(OR(Ballots!E48="",'Instant Runoff'!$E$10=1),99,Ballots!E48)</f>
        <v>99</v>
      </c>
      <c r="AG48" s="0" t="n">
        <f aca="false">IF(OR(Ballots!F48="",'Instant Runoff'!$F$10=1),99,Ballots!F48)</f>
        <v>99</v>
      </c>
      <c r="AH48" s="0" t="n">
        <f aca="false">IF(OR(Ballots!G48="",'Instant Runoff'!$G$10=1),99,Ballots!G48)</f>
        <v>99</v>
      </c>
      <c r="AI48" s="0" t="n">
        <f aca="false">IF(OR(Ballots!H48="",'Instant Runoff'!$H$10=1),99,Ballots!H48)</f>
        <v>99</v>
      </c>
      <c r="AJ48" s="0" t="n">
        <f aca="false">IF(OR(Ballots!I48="",'Instant Runoff'!$I$10=1),99,Ballots!I48)</f>
        <v>99</v>
      </c>
      <c r="AK48" s="0" t="str">
        <f aca="false">IF(MIN(AC48:AJ48)=99,"",MATCH(MIN(AC48:AJ48),AC48:AJ48,0))</f>
        <v/>
      </c>
      <c r="AL48" s="0" t="n">
        <f aca="false">IF(OR(Ballots!B48="",'Instant Runoff'!$B$12=1),99,Ballots!B48)</f>
        <v>99</v>
      </c>
      <c r="AM48" s="0" t="n">
        <f aca="false">IF(OR(Ballots!C48="",'Instant Runoff'!$C$12=1),99,Ballots!C48)</f>
        <v>99</v>
      </c>
      <c r="AN48" s="0" t="n">
        <f aca="false">IF(OR(Ballots!D48="",'Instant Runoff'!$D$12=1),99,Ballots!D48)</f>
        <v>99</v>
      </c>
      <c r="AO48" s="0" t="n">
        <f aca="false">IF(OR(Ballots!E48="",'Instant Runoff'!$E$12=1),99,Ballots!E48)</f>
        <v>99</v>
      </c>
      <c r="AP48" s="0" t="n">
        <f aca="false">IF(OR(Ballots!F48="",'Instant Runoff'!$F$12=1),99,Ballots!F48)</f>
        <v>99</v>
      </c>
      <c r="AQ48" s="0" t="n">
        <f aca="false">IF(OR(Ballots!G48="",'Instant Runoff'!$G$12=1),99,Ballots!G48)</f>
        <v>99</v>
      </c>
      <c r="AR48" s="0" t="n">
        <f aca="false">IF(OR(Ballots!H48="",'Instant Runoff'!$H$12=1),99,Ballots!H48)</f>
        <v>99</v>
      </c>
      <c r="AS48" s="0" t="n">
        <f aca="false">IF(OR(Ballots!I48="",'Instant Runoff'!$I$12=1),99,Ballots!I48)</f>
        <v>99</v>
      </c>
      <c r="AT48" s="0" t="str">
        <f aca="false">IF(MIN(AL48:AS48)=99,"",MATCH(MIN(AL48:AS48),AL48:AS48,0))</f>
        <v/>
      </c>
      <c r="AU48" s="0" t="n">
        <f aca="false">IF(OR(Ballots!B48="",'Instant Runoff'!$B$14=1),99,Ballots!B48)</f>
        <v>99</v>
      </c>
      <c r="AV48" s="0" t="n">
        <f aca="false">IF(OR(Ballots!C48="",'Instant Runoff'!$C$14=1),99,Ballots!C48)</f>
        <v>99</v>
      </c>
      <c r="AW48" s="0" t="n">
        <f aca="false">IF(OR(Ballots!D48="",'Instant Runoff'!$D$14=1),99,Ballots!D48)</f>
        <v>99</v>
      </c>
      <c r="AX48" s="0" t="n">
        <f aca="false">IF(OR(Ballots!E48="",'Instant Runoff'!$E$14=1),99,Ballots!E48)</f>
        <v>99</v>
      </c>
      <c r="AY48" s="0" t="n">
        <f aca="false">IF(OR(Ballots!F48="",'Instant Runoff'!$F$14=1),99,Ballots!F48)</f>
        <v>99</v>
      </c>
      <c r="AZ48" s="0" t="n">
        <f aca="false">IF(OR(Ballots!G48="",'Instant Runoff'!$G$14=1),99,Ballots!G48)</f>
        <v>99</v>
      </c>
      <c r="BA48" s="0" t="n">
        <f aca="false">IF(OR(Ballots!H48="",'Instant Runoff'!$H$14=1),99,Ballots!H48)</f>
        <v>99</v>
      </c>
      <c r="BB48" s="0" t="n">
        <f aca="false">IF(OR(Ballots!I48="",'Instant Runoff'!$I$14=1),99,Ballots!I48)</f>
        <v>99</v>
      </c>
      <c r="BC48" s="0" t="str">
        <f aca="false">IF(MIN(AU48:BB48)=99,"",MATCH(MIN(AU48:BB48),AU48:BB48,0))</f>
        <v/>
      </c>
      <c r="BD48" s="0" t="n">
        <f aca="false">IF(OR(Ballots!B48="",'Instant Runoff'!$B$16=1),99,Ballots!B48)</f>
        <v>99</v>
      </c>
      <c r="BE48" s="0" t="n">
        <f aca="false">IF(OR(Ballots!C48="",'Instant Runoff'!$C$16=1),99,Ballots!C48)</f>
        <v>99</v>
      </c>
      <c r="BF48" s="0" t="n">
        <f aca="false">IF(OR(Ballots!D48="",'Instant Runoff'!$D$16=1),99,Ballots!D48)</f>
        <v>99</v>
      </c>
      <c r="BG48" s="0" t="n">
        <f aca="false">IF(OR(Ballots!E48="",'Instant Runoff'!$E$16=1),99,Ballots!E48)</f>
        <v>99</v>
      </c>
      <c r="BH48" s="0" t="n">
        <f aca="false">IF(OR(Ballots!F48="",'Instant Runoff'!$F$16=1),99,Ballots!F48)</f>
        <v>99</v>
      </c>
      <c r="BI48" s="0" t="n">
        <f aca="false">IF(OR(Ballots!G48="",'Instant Runoff'!$G$16=1),99,Ballots!G48)</f>
        <v>99</v>
      </c>
      <c r="BJ48" s="0" t="n">
        <f aca="false">IF(OR(Ballots!H48="",'Instant Runoff'!$H$16=1),99,Ballots!H48)</f>
        <v>99</v>
      </c>
      <c r="BK48" s="0" t="n">
        <f aca="false">IF(OR(Ballots!I48="",'Instant Runoff'!$I$16=1),99,Ballots!I48)</f>
        <v>99</v>
      </c>
      <c r="BL48" s="0" t="str">
        <f aca="false">IF(MIN(BD48:BK48)=99,"",MATCH(MIN(BD48:BK48),BD48:BK48,0))</f>
        <v/>
      </c>
    </row>
    <row r="49" customFormat="false" ht="15" hidden="false" customHeight="false" outlineLevel="0" collapsed="false">
      <c r="B49" s="0" t="n">
        <f aca="false">IF(OR(Ballots!B49="",'Instant Runoff'!$B$4=1),99,Ballots!B49)</f>
        <v>99</v>
      </c>
      <c r="C49" s="0" t="n">
        <f aca="false">IF(OR(Ballots!C49="",'Instant Runoff'!$C$4=1),99,Ballots!C49)</f>
        <v>99</v>
      </c>
      <c r="D49" s="0" t="n">
        <f aca="false">IF(OR(Ballots!D49="",'Instant Runoff'!$D$4=1),99,Ballots!D49)</f>
        <v>99</v>
      </c>
      <c r="E49" s="0" t="n">
        <f aca="false">IF(OR(Ballots!E49="",'Instant Runoff'!$E$4=1),99,Ballots!E49)</f>
        <v>99</v>
      </c>
      <c r="F49" s="0" t="n">
        <f aca="false">IF(OR(Ballots!F49="",'Instant Runoff'!$F$4=1),99,Ballots!F49)</f>
        <v>99</v>
      </c>
      <c r="G49" s="0" t="n">
        <f aca="false">IF(OR(Ballots!G49="",'Instant Runoff'!$G$4=1),99,Ballots!G49)</f>
        <v>99</v>
      </c>
      <c r="H49" s="0" t="n">
        <f aca="false">IF(OR(Ballots!H49="",'Instant Runoff'!$H$4=1),99,Ballots!H49)</f>
        <v>99</v>
      </c>
      <c r="I49" s="0" t="n">
        <f aca="false">IF(OR(Ballots!I49="",'Instant Runoff'!$I$4=1),99,Ballots!I49)</f>
        <v>99</v>
      </c>
      <c r="J49" s="0" t="str">
        <f aca="false">IF(MIN(B49:I49)=99,"",MATCH(MIN(B49:I49),B49:I49,0))</f>
        <v/>
      </c>
      <c r="K49" s="0" t="n">
        <f aca="false">IF(OR(Ballots!B49="",'Instant Runoff'!$B$6=1),99,Ballots!B49)</f>
        <v>99</v>
      </c>
      <c r="L49" s="0" t="n">
        <f aca="false">IF(OR(Ballots!C49="",'Instant Runoff'!$C$6=1),99,Ballots!C49)</f>
        <v>99</v>
      </c>
      <c r="M49" s="0" t="n">
        <f aca="false">IF(OR(Ballots!D49="",'Instant Runoff'!$D$6=1),99,Ballots!D49)</f>
        <v>99</v>
      </c>
      <c r="N49" s="0" t="n">
        <f aca="false">IF(OR(Ballots!E49="",'Instant Runoff'!$E$6=1),99,Ballots!E49)</f>
        <v>99</v>
      </c>
      <c r="O49" s="0" t="n">
        <f aca="false">IF(OR(Ballots!F49="",'Instant Runoff'!$F$6=1),99,Ballots!F49)</f>
        <v>99</v>
      </c>
      <c r="P49" s="0" t="n">
        <f aca="false">IF(OR(Ballots!G49="",'Instant Runoff'!$G$6=1),99,Ballots!G49)</f>
        <v>99</v>
      </c>
      <c r="Q49" s="0" t="n">
        <f aca="false">IF(OR(Ballots!H49="",'Instant Runoff'!$H$6=1),99,Ballots!H49)</f>
        <v>99</v>
      </c>
      <c r="R49" s="0" t="n">
        <f aca="false">IF(OR(Ballots!I49="",'Instant Runoff'!$I$6=1),99,Ballots!I49)</f>
        <v>99</v>
      </c>
      <c r="S49" s="0" t="str">
        <f aca="false">IF(MIN(K49:R49)=99,"",MATCH(MIN(K49:R49),K49:R49,0))</f>
        <v/>
      </c>
      <c r="T49" s="0" t="n">
        <f aca="false">IF(OR(Ballots!B49="",'Instant Runoff'!$B$8=1),99,Ballots!B49)</f>
        <v>99</v>
      </c>
      <c r="U49" s="0" t="n">
        <f aca="false">IF(OR(Ballots!C49="",'Instant Runoff'!$C$8=1),99,Ballots!C49)</f>
        <v>99</v>
      </c>
      <c r="V49" s="0" t="n">
        <f aca="false">IF(OR(Ballots!D49="",'Instant Runoff'!$D$8=1),99,Ballots!D49)</f>
        <v>99</v>
      </c>
      <c r="W49" s="0" t="n">
        <f aca="false">IF(OR(Ballots!E49="",'Instant Runoff'!$E$8=1),99,Ballots!E49)</f>
        <v>99</v>
      </c>
      <c r="X49" s="0" t="n">
        <f aca="false">IF(OR(Ballots!F49="",'Instant Runoff'!$F$8=1),99,Ballots!F49)</f>
        <v>99</v>
      </c>
      <c r="Y49" s="0" t="n">
        <f aca="false">IF(OR(Ballots!G49="",'Instant Runoff'!$G$8=1),99,Ballots!G49)</f>
        <v>99</v>
      </c>
      <c r="Z49" s="0" t="n">
        <f aca="false">IF(OR(Ballots!H49="",'Instant Runoff'!$H$8=1),99,Ballots!H49)</f>
        <v>99</v>
      </c>
      <c r="AA49" s="0" t="n">
        <f aca="false">IF(OR(Ballots!I49="",'Instant Runoff'!$I$8=1),99,Ballots!I49)</f>
        <v>99</v>
      </c>
      <c r="AB49" s="0" t="str">
        <f aca="false">IF(MIN(T49:AA49)=99,"",MATCH(MIN(T49:AA49),T49:AA49,0))</f>
        <v/>
      </c>
      <c r="AC49" s="0" t="n">
        <f aca="false">IF(OR(Ballots!B49="",'Instant Runoff'!$B$10=1),99,Ballots!B49)</f>
        <v>99</v>
      </c>
      <c r="AD49" s="0" t="n">
        <f aca="false">IF(OR(Ballots!C49="",'Instant Runoff'!$C$10=1),99,Ballots!C49)</f>
        <v>99</v>
      </c>
      <c r="AE49" s="0" t="n">
        <f aca="false">IF(OR(Ballots!D49="",'Instant Runoff'!$D$10=1),99,Ballots!D49)</f>
        <v>99</v>
      </c>
      <c r="AF49" s="0" t="n">
        <f aca="false">IF(OR(Ballots!E49="",'Instant Runoff'!$E$10=1),99,Ballots!E49)</f>
        <v>99</v>
      </c>
      <c r="AG49" s="0" t="n">
        <f aca="false">IF(OR(Ballots!F49="",'Instant Runoff'!$F$10=1),99,Ballots!F49)</f>
        <v>99</v>
      </c>
      <c r="AH49" s="0" t="n">
        <f aca="false">IF(OR(Ballots!G49="",'Instant Runoff'!$G$10=1),99,Ballots!G49)</f>
        <v>99</v>
      </c>
      <c r="AI49" s="0" t="n">
        <f aca="false">IF(OR(Ballots!H49="",'Instant Runoff'!$H$10=1),99,Ballots!H49)</f>
        <v>99</v>
      </c>
      <c r="AJ49" s="0" t="n">
        <f aca="false">IF(OR(Ballots!I49="",'Instant Runoff'!$I$10=1),99,Ballots!I49)</f>
        <v>99</v>
      </c>
      <c r="AK49" s="0" t="str">
        <f aca="false">IF(MIN(AC49:AJ49)=99,"",MATCH(MIN(AC49:AJ49),AC49:AJ49,0))</f>
        <v/>
      </c>
      <c r="AL49" s="0" t="n">
        <f aca="false">IF(OR(Ballots!B49="",'Instant Runoff'!$B$12=1),99,Ballots!B49)</f>
        <v>99</v>
      </c>
      <c r="AM49" s="0" t="n">
        <f aca="false">IF(OR(Ballots!C49="",'Instant Runoff'!$C$12=1),99,Ballots!C49)</f>
        <v>99</v>
      </c>
      <c r="AN49" s="0" t="n">
        <f aca="false">IF(OR(Ballots!D49="",'Instant Runoff'!$D$12=1),99,Ballots!D49)</f>
        <v>99</v>
      </c>
      <c r="AO49" s="0" t="n">
        <f aca="false">IF(OR(Ballots!E49="",'Instant Runoff'!$E$12=1),99,Ballots!E49)</f>
        <v>99</v>
      </c>
      <c r="AP49" s="0" t="n">
        <f aca="false">IF(OR(Ballots!F49="",'Instant Runoff'!$F$12=1),99,Ballots!F49)</f>
        <v>99</v>
      </c>
      <c r="AQ49" s="0" t="n">
        <f aca="false">IF(OR(Ballots!G49="",'Instant Runoff'!$G$12=1),99,Ballots!G49)</f>
        <v>99</v>
      </c>
      <c r="AR49" s="0" t="n">
        <f aca="false">IF(OR(Ballots!H49="",'Instant Runoff'!$H$12=1),99,Ballots!H49)</f>
        <v>99</v>
      </c>
      <c r="AS49" s="0" t="n">
        <f aca="false">IF(OR(Ballots!I49="",'Instant Runoff'!$I$12=1),99,Ballots!I49)</f>
        <v>99</v>
      </c>
      <c r="AT49" s="0" t="str">
        <f aca="false">IF(MIN(AL49:AS49)=99,"",MATCH(MIN(AL49:AS49),AL49:AS49,0))</f>
        <v/>
      </c>
      <c r="AU49" s="0" t="n">
        <f aca="false">IF(OR(Ballots!B49="",'Instant Runoff'!$B$14=1),99,Ballots!B49)</f>
        <v>99</v>
      </c>
      <c r="AV49" s="0" t="n">
        <f aca="false">IF(OR(Ballots!C49="",'Instant Runoff'!$C$14=1),99,Ballots!C49)</f>
        <v>99</v>
      </c>
      <c r="AW49" s="0" t="n">
        <f aca="false">IF(OR(Ballots!D49="",'Instant Runoff'!$D$14=1),99,Ballots!D49)</f>
        <v>99</v>
      </c>
      <c r="AX49" s="0" t="n">
        <f aca="false">IF(OR(Ballots!E49="",'Instant Runoff'!$E$14=1),99,Ballots!E49)</f>
        <v>99</v>
      </c>
      <c r="AY49" s="0" t="n">
        <f aca="false">IF(OR(Ballots!F49="",'Instant Runoff'!$F$14=1),99,Ballots!F49)</f>
        <v>99</v>
      </c>
      <c r="AZ49" s="0" t="n">
        <f aca="false">IF(OR(Ballots!G49="",'Instant Runoff'!$G$14=1),99,Ballots!G49)</f>
        <v>99</v>
      </c>
      <c r="BA49" s="0" t="n">
        <f aca="false">IF(OR(Ballots!H49="",'Instant Runoff'!$H$14=1),99,Ballots!H49)</f>
        <v>99</v>
      </c>
      <c r="BB49" s="0" t="n">
        <f aca="false">IF(OR(Ballots!I49="",'Instant Runoff'!$I$14=1),99,Ballots!I49)</f>
        <v>99</v>
      </c>
      <c r="BC49" s="0" t="str">
        <f aca="false">IF(MIN(AU49:BB49)=99,"",MATCH(MIN(AU49:BB49),AU49:BB49,0))</f>
        <v/>
      </c>
      <c r="BD49" s="0" t="n">
        <f aca="false">IF(OR(Ballots!B49="",'Instant Runoff'!$B$16=1),99,Ballots!B49)</f>
        <v>99</v>
      </c>
      <c r="BE49" s="0" t="n">
        <f aca="false">IF(OR(Ballots!C49="",'Instant Runoff'!$C$16=1),99,Ballots!C49)</f>
        <v>99</v>
      </c>
      <c r="BF49" s="0" t="n">
        <f aca="false">IF(OR(Ballots!D49="",'Instant Runoff'!$D$16=1),99,Ballots!D49)</f>
        <v>99</v>
      </c>
      <c r="BG49" s="0" t="n">
        <f aca="false">IF(OR(Ballots!E49="",'Instant Runoff'!$E$16=1),99,Ballots!E49)</f>
        <v>99</v>
      </c>
      <c r="BH49" s="0" t="n">
        <f aca="false">IF(OR(Ballots!F49="",'Instant Runoff'!$F$16=1),99,Ballots!F49)</f>
        <v>99</v>
      </c>
      <c r="BI49" s="0" t="n">
        <f aca="false">IF(OR(Ballots!G49="",'Instant Runoff'!$G$16=1),99,Ballots!G49)</f>
        <v>99</v>
      </c>
      <c r="BJ49" s="0" t="n">
        <f aca="false">IF(OR(Ballots!H49="",'Instant Runoff'!$H$16=1),99,Ballots!H49)</f>
        <v>99</v>
      </c>
      <c r="BK49" s="0" t="n">
        <f aca="false">IF(OR(Ballots!I49="",'Instant Runoff'!$I$16=1),99,Ballots!I49)</f>
        <v>99</v>
      </c>
      <c r="BL49" s="0" t="str">
        <f aca="false">IF(MIN(BD49:BK49)=99,"",MATCH(MIN(BD49:BK49),BD49:BK49,0))</f>
        <v/>
      </c>
    </row>
    <row r="50" customFormat="false" ht="15" hidden="false" customHeight="false" outlineLevel="0" collapsed="false">
      <c r="B50" s="0" t="n">
        <f aca="false">IF(OR(Ballots!B50="",'Instant Runoff'!$B$4=1),99,Ballots!B50)</f>
        <v>99</v>
      </c>
      <c r="C50" s="0" t="n">
        <f aca="false">IF(OR(Ballots!C50="",'Instant Runoff'!$C$4=1),99,Ballots!C50)</f>
        <v>99</v>
      </c>
      <c r="D50" s="0" t="n">
        <f aca="false">IF(OR(Ballots!D50="",'Instant Runoff'!$D$4=1),99,Ballots!D50)</f>
        <v>99</v>
      </c>
      <c r="E50" s="0" t="n">
        <f aca="false">IF(OR(Ballots!E50="",'Instant Runoff'!$E$4=1),99,Ballots!E50)</f>
        <v>99</v>
      </c>
      <c r="F50" s="0" t="n">
        <f aca="false">IF(OR(Ballots!F50="",'Instant Runoff'!$F$4=1),99,Ballots!F50)</f>
        <v>99</v>
      </c>
      <c r="G50" s="0" t="n">
        <f aca="false">IF(OR(Ballots!G50="",'Instant Runoff'!$G$4=1),99,Ballots!G50)</f>
        <v>99</v>
      </c>
      <c r="H50" s="0" t="n">
        <f aca="false">IF(OR(Ballots!H50="",'Instant Runoff'!$H$4=1),99,Ballots!H50)</f>
        <v>99</v>
      </c>
      <c r="I50" s="0" t="n">
        <f aca="false">IF(OR(Ballots!I50="",'Instant Runoff'!$I$4=1),99,Ballots!I50)</f>
        <v>99</v>
      </c>
      <c r="J50" s="0" t="str">
        <f aca="false">IF(MIN(B50:I50)=99,"",MATCH(MIN(B50:I50),B50:I50,0))</f>
        <v/>
      </c>
      <c r="K50" s="0" t="n">
        <f aca="false">IF(OR(Ballots!B50="",'Instant Runoff'!$B$6=1),99,Ballots!B50)</f>
        <v>99</v>
      </c>
      <c r="L50" s="0" t="n">
        <f aca="false">IF(OR(Ballots!C50="",'Instant Runoff'!$C$6=1),99,Ballots!C50)</f>
        <v>99</v>
      </c>
      <c r="M50" s="0" t="n">
        <f aca="false">IF(OR(Ballots!D50="",'Instant Runoff'!$D$6=1),99,Ballots!D50)</f>
        <v>99</v>
      </c>
      <c r="N50" s="0" t="n">
        <f aca="false">IF(OR(Ballots!E50="",'Instant Runoff'!$E$6=1),99,Ballots!E50)</f>
        <v>99</v>
      </c>
      <c r="O50" s="0" t="n">
        <f aca="false">IF(OR(Ballots!F50="",'Instant Runoff'!$F$6=1),99,Ballots!F50)</f>
        <v>99</v>
      </c>
      <c r="P50" s="0" t="n">
        <f aca="false">IF(OR(Ballots!G50="",'Instant Runoff'!$G$6=1),99,Ballots!G50)</f>
        <v>99</v>
      </c>
      <c r="Q50" s="0" t="n">
        <f aca="false">IF(OR(Ballots!H50="",'Instant Runoff'!$H$6=1),99,Ballots!H50)</f>
        <v>99</v>
      </c>
      <c r="R50" s="0" t="n">
        <f aca="false">IF(OR(Ballots!I50="",'Instant Runoff'!$I$6=1),99,Ballots!I50)</f>
        <v>99</v>
      </c>
      <c r="S50" s="0" t="str">
        <f aca="false">IF(MIN(K50:R50)=99,"",MATCH(MIN(K50:R50),K50:R50,0))</f>
        <v/>
      </c>
      <c r="T50" s="0" t="n">
        <f aca="false">IF(OR(Ballots!B50="",'Instant Runoff'!$B$8=1),99,Ballots!B50)</f>
        <v>99</v>
      </c>
      <c r="U50" s="0" t="n">
        <f aca="false">IF(OR(Ballots!C50="",'Instant Runoff'!$C$8=1),99,Ballots!C50)</f>
        <v>99</v>
      </c>
      <c r="V50" s="0" t="n">
        <f aca="false">IF(OR(Ballots!D50="",'Instant Runoff'!$D$8=1),99,Ballots!D50)</f>
        <v>99</v>
      </c>
      <c r="W50" s="0" t="n">
        <f aca="false">IF(OR(Ballots!E50="",'Instant Runoff'!$E$8=1),99,Ballots!E50)</f>
        <v>99</v>
      </c>
      <c r="X50" s="0" t="n">
        <f aca="false">IF(OR(Ballots!F50="",'Instant Runoff'!$F$8=1),99,Ballots!F50)</f>
        <v>99</v>
      </c>
      <c r="Y50" s="0" t="n">
        <f aca="false">IF(OR(Ballots!G50="",'Instant Runoff'!$G$8=1),99,Ballots!G50)</f>
        <v>99</v>
      </c>
      <c r="Z50" s="0" t="n">
        <f aca="false">IF(OR(Ballots!H50="",'Instant Runoff'!$H$8=1),99,Ballots!H50)</f>
        <v>99</v>
      </c>
      <c r="AA50" s="0" t="n">
        <f aca="false">IF(OR(Ballots!I50="",'Instant Runoff'!$I$8=1),99,Ballots!I50)</f>
        <v>99</v>
      </c>
      <c r="AB50" s="0" t="str">
        <f aca="false">IF(MIN(T50:AA50)=99,"",MATCH(MIN(T50:AA50),T50:AA50,0))</f>
        <v/>
      </c>
      <c r="AC50" s="0" t="n">
        <f aca="false">IF(OR(Ballots!B50="",'Instant Runoff'!$B$10=1),99,Ballots!B50)</f>
        <v>99</v>
      </c>
      <c r="AD50" s="0" t="n">
        <f aca="false">IF(OR(Ballots!C50="",'Instant Runoff'!$C$10=1),99,Ballots!C50)</f>
        <v>99</v>
      </c>
      <c r="AE50" s="0" t="n">
        <f aca="false">IF(OR(Ballots!D50="",'Instant Runoff'!$D$10=1),99,Ballots!D50)</f>
        <v>99</v>
      </c>
      <c r="AF50" s="0" t="n">
        <f aca="false">IF(OR(Ballots!E50="",'Instant Runoff'!$E$10=1),99,Ballots!E50)</f>
        <v>99</v>
      </c>
      <c r="AG50" s="0" t="n">
        <f aca="false">IF(OR(Ballots!F50="",'Instant Runoff'!$F$10=1),99,Ballots!F50)</f>
        <v>99</v>
      </c>
      <c r="AH50" s="0" t="n">
        <f aca="false">IF(OR(Ballots!G50="",'Instant Runoff'!$G$10=1),99,Ballots!G50)</f>
        <v>99</v>
      </c>
      <c r="AI50" s="0" t="n">
        <f aca="false">IF(OR(Ballots!H50="",'Instant Runoff'!$H$10=1),99,Ballots!H50)</f>
        <v>99</v>
      </c>
      <c r="AJ50" s="0" t="n">
        <f aca="false">IF(OR(Ballots!I50="",'Instant Runoff'!$I$10=1),99,Ballots!I50)</f>
        <v>99</v>
      </c>
      <c r="AK50" s="0" t="str">
        <f aca="false">IF(MIN(AC50:AJ50)=99,"",MATCH(MIN(AC50:AJ50),AC50:AJ50,0))</f>
        <v/>
      </c>
      <c r="AL50" s="0" t="n">
        <f aca="false">IF(OR(Ballots!B50="",'Instant Runoff'!$B$12=1),99,Ballots!B50)</f>
        <v>99</v>
      </c>
      <c r="AM50" s="0" t="n">
        <f aca="false">IF(OR(Ballots!C50="",'Instant Runoff'!$C$12=1),99,Ballots!C50)</f>
        <v>99</v>
      </c>
      <c r="AN50" s="0" t="n">
        <f aca="false">IF(OR(Ballots!D50="",'Instant Runoff'!$D$12=1),99,Ballots!D50)</f>
        <v>99</v>
      </c>
      <c r="AO50" s="0" t="n">
        <f aca="false">IF(OR(Ballots!E50="",'Instant Runoff'!$E$12=1),99,Ballots!E50)</f>
        <v>99</v>
      </c>
      <c r="AP50" s="0" t="n">
        <f aca="false">IF(OR(Ballots!F50="",'Instant Runoff'!$F$12=1),99,Ballots!F50)</f>
        <v>99</v>
      </c>
      <c r="AQ50" s="0" t="n">
        <f aca="false">IF(OR(Ballots!G50="",'Instant Runoff'!$G$12=1),99,Ballots!G50)</f>
        <v>99</v>
      </c>
      <c r="AR50" s="0" t="n">
        <f aca="false">IF(OR(Ballots!H50="",'Instant Runoff'!$H$12=1),99,Ballots!H50)</f>
        <v>99</v>
      </c>
      <c r="AS50" s="0" t="n">
        <f aca="false">IF(OR(Ballots!I50="",'Instant Runoff'!$I$12=1),99,Ballots!I50)</f>
        <v>99</v>
      </c>
      <c r="AT50" s="0" t="str">
        <f aca="false">IF(MIN(AL50:AS50)=99,"",MATCH(MIN(AL50:AS50),AL50:AS50,0))</f>
        <v/>
      </c>
      <c r="AU50" s="0" t="n">
        <f aca="false">IF(OR(Ballots!B50="",'Instant Runoff'!$B$14=1),99,Ballots!B50)</f>
        <v>99</v>
      </c>
      <c r="AV50" s="0" t="n">
        <f aca="false">IF(OR(Ballots!C50="",'Instant Runoff'!$C$14=1),99,Ballots!C50)</f>
        <v>99</v>
      </c>
      <c r="AW50" s="0" t="n">
        <f aca="false">IF(OR(Ballots!D50="",'Instant Runoff'!$D$14=1),99,Ballots!D50)</f>
        <v>99</v>
      </c>
      <c r="AX50" s="0" t="n">
        <f aca="false">IF(OR(Ballots!E50="",'Instant Runoff'!$E$14=1),99,Ballots!E50)</f>
        <v>99</v>
      </c>
      <c r="AY50" s="0" t="n">
        <f aca="false">IF(OR(Ballots!F50="",'Instant Runoff'!$F$14=1),99,Ballots!F50)</f>
        <v>99</v>
      </c>
      <c r="AZ50" s="0" t="n">
        <f aca="false">IF(OR(Ballots!G50="",'Instant Runoff'!$G$14=1),99,Ballots!G50)</f>
        <v>99</v>
      </c>
      <c r="BA50" s="0" t="n">
        <f aca="false">IF(OR(Ballots!H50="",'Instant Runoff'!$H$14=1),99,Ballots!H50)</f>
        <v>99</v>
      </c>
      <c r="BB50" s="0" t="n">
        <f aca="false">IF(OR(Ballots!I50="",'Instant Runoff'!$I$14=1),99,Ballots!I50)</f>
        <v>99</v>
      </c>
      <c r="BC50" s="0" t="str">
        <f aca="false">IF(MIN(AU50:BB50)=99,"",MATCH(MIN(AU50:BB50),AU50:BB50,0))</f>
        <v/>
      </c>
      <c r="BD50" s="0" t="n">
        <f aca="false">IF(OR(Ballots!B50="",'Instant Runoff'!$B$16=1),99,Ballots!B50)</f>
        <v>99</v>
      </c>
      <c r="BE50" s="0" t="n">
        <f aca="false">IF(OR(Ballots!C50="",'Instant Runoff'!$C$16=1),99,Ballots!C50)</f>
        <v>99</v>
      </c>
      <c r="BF50" s="0" t="n">
        <f aca="false">IF(OR(Ballots!D50="",'Instant Runoff'!$D$16=1),99,Ballots!D50)</f>
        <v>99</v>
      </c>
      <c r="BG50" s="0" t="n">
        <f aca="false">IF(OR(Ballots!E50="",'Instant Runoff'!$E$16=1),99,Ballots!E50)</f>
        <v>99</v>
      </c>
      <c r="BH50" s="0" t="n">
        <f aca="false">IF(OR(Ballots!F50="",'Instant Runoff'!$F$16=1),99,Ballots!F50)</f>
        <v>99</v>
      </c>
      <c r="BI50" s="0" t="n">
        <f aca="false">IF(OR(Ballots!G50="",'Instant Runoff'!$G$16=1),99,Ballots!G50)</f>
        <v>99</v>
      </c>
      <c r="BJ50" s="0" t="n">
        <f aca="false">IF(OR(Ballots!H50="",'Instant Runoff'!$H$16=1),99,Ballots!H50)</f>
        <v>99</v>
      </c>
      <c r="BK50" s="0" t="n">
        <f aca="false">IF(OR(Ballots!I50="",'Instant Runoff'!$I$16=1),99,Ballots!I50)</f>
        <v>99</v>
      </c>
      <c r="BL50" s="0" t="str">
        <f aca="false">IF(MIN(BD50:BK50)=99,"",MATCH(MIN(BD50:BK50),BD50:BK50,0))</f>
        <v/>
      </c>
    </row>
    <row r="51" customFormat="false" ht="15" hidden="false" customHeight="false" outlineLevel="0" collapsed="false">
      <c r="B51" s="0" t="n">
        <f aca="false">IF(OR(Ballots!B51="",'Instant Runoff'!$B$4=1),99,Ballots!B51)</f>
        <v>99</v>
      </c>
      <c r="C51" s="0" t="n">
        <f aca="false">IF(OR(Ballots!C51="",'Instant Runoff'!$C$4=1),99,Ballots!C51)</f>
        <v>99</v>
      </c>
      <c r="D51" s="0" t="n">
        <f aca="false">IF(OR(Ballots!D51="",'Instant Runoff'!$D$4=1),99,Ballots!D51)</f>
        <v>99</v>
      </c>
      <c r="E51" s="0" t="n">
        <f aca="false">IF(OR(Ballots!E51="",'Instant Runoff'!$E$4=1),99,Ballots!E51)</f>
        <v>99</v>
      </c>
      <c r="F51" s="0" t="n">
        <f aca="false">IF(OR(Ballots!F51="",'Instant Runoff'!$F$4=1),99,Ballots!F51)</f>
        <v>99</v>
      </c>
      <c r="G51" s="0" t="n">
        <f aca="false">IF(OR(Ballots!G51="",'Instant Runoff'!$G$4=1),99,Ballots!G51)</f>
        <v>99</v>
      </c>
      <c r="H51" s="0" t="n">
        <f aca="false">IF(OR(Ballots!H51="",'Instant Runoff'!$H$4=1),99,Ballots!H51)</f>
        <v>99</v>
      </c>
      <c r="I51" s="0" t="n">
        <f aca="false">IF(OR(Ballots!I51="",'Instant Runoff'!$I$4=1),99,Ballots!I51)</f>
        <v>99</v>
      </c>
      <c r="J51" s="0" t="str">
        <f aca="false">IF(MIN(B51:I51)=99,"",MATCH(MIN(B51:I51),B51:I51,0))</f>
        <v/>
      </c>
      <c r="K51" s="0" t="n">
        <f aca="false">IF(OR(Ballots!B51="",'Instant Runoff'!$B$6=1),99,Ballots!B51)</f>
        <v>99</v>
      </c>
      <c r="L51" s="0" t="n">
        <f aca="false">IF(OR(Ballots!C51="",'Instant Runoff'!$C$6=1),99,Ballots!C51)</f>
        <v>99</v>
      </c>
      <c r="M51" s="0" t="n">
        <f aca="false">IF(OR(Ballots!D51="",'Instant Runoff'!$D$6=1),99,Ballots!D51)</f>
        <v>99</v>
      </c>
      <c r="N51" s="0" t="n">
        <f aca="false">IF(OR(Ballots!E51="",'Instant Runoff'!$E$6=1),99,Ballots!E51)</f>
        <v>99</v>
      </c>
      <c r="O51" s="0" t="n">
        <f aca="false">IF(OR(Ballots!F51="",'Instant Runoff'!$F$6=1),99,Ballots!F51)</f>
        <v>99</v>
      </c>
      <c r="P51" s="0" t="n">
        <f aca="false">IF(OR(Ballots!G51="",'Instant Runoff'!$G$6=1),99,Ballots!G51)</f>
        <v>99</v>
      </c>
      <c r="Q51" s="0" t="n">
        <f aca="false">IF(OR(Ballots!H51="",'Instant Runoff'!$H$6=1),99,Ballots!H51)</f>
        <v>99</v>
      </c>
      <c r="R51" s="0" t="n">
        <f aca="false">IF(OR(Ballots!I51="",'Instant Runoff'!$I$6=1),99,Ballots!I51)</f>
        <v>99</v>
      </c>
      <c r="S51" s="0" t="str">
        <f aca="false">IF(MIN(K51:R51)=99,"",MATCH(MIN(K51:R51),K51:R51,0))</f>
        <v/>
      </c>
      <c r="T51" s="0" t="n">
        <f aca="false">IF(OR(Ballots!B51="",'Instant Runoff'!$B$8=1),99,Ballots!B51)</f>
        <v>99</v>
      </c>
      <c r="U51" s="0" t="n">
        <f aca="false">IF(OR(Ballots!C51="",'Instant Runoff'!$C$8=1),99,Ballots!C51)</f>
        <v>99</v>
      </c>
      <c r="V51" s="0" t="n">
        <f aca="false">IF(OR(Ballots!D51="",'Instant Runoff'!$D$8=1),99,Ballots!D51)</f>
        <v>99</v>
      </c>
      <c r="W51" s="0" t="n">
        <f aca="false">IF(OR(Ballots!E51="",'Instant Runoff'!$E$8=1),99,Ballots!E51)</f>
        <v>99</v>
      </c>
      <c r="X51" s="0" t="n">
        <f aca="false">IF(OR(Ballots!F51="",'Instant Runoff'!$F$8=1),99,Ballots!F51)</f>
        <v>99</v>
      </c>
      <c r="Y51" s="0" t="n">
        <f aca="false">IF(OR(Ballots!G51="",'Instant Runoff'!$G$8=1),99,Ballots!G51)</f>
        <v>99</v>
      </c>
      <c r="Z51" s="0" t="n">
        <f aca="false">IF(OR(Ballots!H51="",'Instant Runoff'!$H$8=1),99,Ballots!H51)</f>
        <v>99</v>
      </c>
      <c r="AA51" s="0" t="n">
        <f aca="false">IF(OR(Ballots!I51="",'Instant Runoff'!$I$8=1),99,Ballots!I51)</f>
        <v>99</v>
      </c>
      <c r="AB51" s="0" t="str">
        <f aca="false">IF(MIN(T51:AA51)=99,"",MATCH(MIN(T51:AA51),T51:AA51,0))</f>
        <v/>
      </c>
      <c r="AC51" s="0" t="n">
        <f aca="false">IF(OR(Ballots!B51="",'Instant Runoff'!$B$10=1),99,Ballots!B51)</f>
        <v>99</v>
      </c>
      <c r="AD51" s="0" t="n">
        <f aca="false">IF(OR(Ballots!C51="",'Instant Runoff'!$C$10=1),99,Ballots!C51)</f>
        <v>99</v>
      </c>
      <c r="AE51" s="0" t="n">
        <f aca="false">IF(OR(Ballots!D51="",'Instant Runoff'!$D$10=1),99,Ballots!D51)</f>
        <v>99</v>
      </c>
      <c r="AF51" s="0" t="n">
        <f aca="false">IF(OR(Ballots!E51="",'Instant Runoff'!$E$10=1),99,Ballots!E51)</f>
        <v>99</v>
      </c>
      <c r="AG51" s="0" t="n">
        <f aca="false">IF(OR(Ballots!F51="",'Instant Runoff'!$F$10=1),99,Ballots!F51)</f>
        <v>99</v>
      </c>
      <c r="AH51" s="0" t="n">
        <f aca="false">IF(OR(Ballots!G51="",'Instant Runoff'!$G$10=1),99,Ballots!G51)</f>
        <v>99</v>
      </c>
      <c r="AI51" s="0" t="n">
        <f aca="false">IF(OR(Ballots!H51="",'Instant Runoff'!$H$10=1),99,Ballots!H51)</f>
        <v>99</v>
      </c>
      <c r="AJ51" s="0" t="n">
        <f aca="false">IF(OR(Ballots!I51="",'Instant Runoff'!$I$10=1),99,Ballots!I51)</f>
        <v>99</v>
      </c>
      <c r="AK51" s="0" t="str">
        <f aca="false">IF(MIN(AC51:AJ51)=99,"",MATCH(MIN(AC51:AJ51),AC51:AJ51,0))</f>
        <v/>
      </c>
      <c r="AL51" s="0" t="n">
        <f aca="false">IF(OR(Ballots!B51="",'Instant Runoff'!$B$12=1),99,Ballots!B51)</f>
        <v>99</v>
      </c>
      <c r="AM51" s="0" t="n">
        <f aca="false">IF(OR(Ballots!C51="",'Instant Runoff'!$C$12=1),99,Ballots!C51)</f>
        <v>99</v>
      </c>
      <c r="AN51" s="0" t="n">
        <f aca="false">IF(OR(Ballots!D51="",'Instant Runoff'!$D$12=1),99,Ballots!D51)</f>
        <v>99</v>
      </c>
      <c r="AO51" s="0" t="n">
        <f aca="false">IF(OR(Ballots!E51="",'Instant Runoff'!$E$12=1),99,Ballots!E51)</f>
        <v>99</v>
      </c>
      <c r="AP51" s="0" t="n">
        <f aca="false">IF(OR(Ballots!F51="",'Instant Runoff'!$F$12=1),99,Ballots!F51)</f>
        <v>99</v>
      </c>
      <c r="AQ51" s="0" t="n">
        <f aca="false">IF(OR(Ballots!G51="",'Instant Runoff'!$G$12=1),99,Ballots!G51)</f>
        <v>99</v>
      </c>
      <c r="AR51" s="0" t="n">
        <f aca="false">IF(OR(Ballots!H51="",'Instant Runoff'!$H$12=1),99,Ballots!H51)</f>
        <v>99</v>
      </c>
      <c r="AS51" s="0" t="n">
        <f aca="false">IF(OR(Ballots!I51="",'Instant Runoff'!$I$12=1),99,Ballots!I51)</f>
        <v>99</v>
      </c>
      <c r="AT51" s="0" t="str">
        <f aca="false">IF(MIN(AL51:AS51)=99,"",MATCH(MIN(AL51:AS51),AL51:AS51,0))</f>
        <v/>
      </c>
      <c r="AU51" s="0" t="n">
        <f aca="false">IF(OR(Ballots!B51="",'Instant Runoff'!$B$14=1),99,Ballots!B51)</f>
        <v>99</v>
      </c>
      <c r="AV51" s="0" t="n">
        <f aca="false">IF(OR(Ballots!C51="",'Instant Runoff'!$C$14=1),99,Ballots!C51)</f>
        <v>99</v>
      </c>
      <c r="AW51" s="0" t="n">
        <f aca="false">IF(OR(Ballots!D51="",'Instant Runoff'!$D$14=1),99,Ballots!D51)</f>
        <v>99</v>
      </c>
      <c r="AX51" s="0" t="n">
        <f aca="false">IF(OR(Ballots!E51="",'Instant Runoff'!$E$14=1),99,Ballots!E51)</f>
        <v>99</v>
      </c>
      <c r="AY51" s="0" t="n">
        <f aca="false">IF(OR(Ballots!F51="",'Instant Runoff'!$F$14=1),99,Ballots!F51)</f>
        <v>99</v>
      </c>
      <c r="AZ51" s="0" t="n">
        <f aca="false">IF(OR(Ballots!G51="",'Instant Runoff'!$G$14=1),99,Ballots!G51)</f>
        <v>99</v>
      </c>
      <c r="BA51" s="0" t="n">
        <f aca="false">IF(OR(Ballots!H51="",'Instant Runoff'!$H$14=1),99,Ballots!H51)</f>
        <v>99</v>
      </c>
      <c r="BB51" s="0" t="n">
        <f aca="false">IF(OR(Ballots!I51="",'Instant Runoff'!$I$14=1),99,Ballots!I51)</f>
        <v>99</v>
      </c>
      <c r="BC51" s="0" t="str">
        <f aca="false">IF(MIN(AU51:BB51)=99,"",MATCH(MIN(AU51:BB51),AU51:BB51,0))</f>
        <v/>
      </c>
      <c r="BD51" s="0" t="n">
        <f aca="false">IF(OR(Ballots!B51="",'Instant Runoff'!$B$16=1),99,Ballots!B51)</f>
        <v>99</v>
      </c>
      <c r="BE51" s="0" t="n">
        <f aca="false">IF(OR(Ballots!C51="",'Instant Runoff'!$C$16=1),99,Ballots!C51)</f>
        <v>99</v>
      </c>
      <c r="BF51" s="0" t="n">
        <f aca="false">IF(OR(Ballots!D51="",'Instant Runoff'!$D$16=1),99,Ballots!D51)</f>
        <v>99</v>
      </c>
      <c r="BG51" s="0" t="n">
        <f aca="false">IF(OR(Ballots!E51="",'Instant Runoff'!$E$16=1),99,Ballots!E51)</f>
        <v>99</v>
      </c>
      <c r="BH51" s="0" t="n">
        <f aca="false">IF(OR(Ballots!F51="",'Instant Runoff'!$F$16=1),99,Ballots!F51)</f>
        <v>99</v>
      </c>
      <c r="BI51" s="0" t="n">
        <f aca="false">IF(OR(Ballots!G51="",'Instant Runoff'!$G$16=1),99,Ballots!G51)</f>
        <v>99</v>
      </c>
      <c r="BJ51" s="0" t="n">
        <f aca="false">IF(OR(Ballots!H51="",'Instant Runoff'!$H$16=1),99,Ballots!H51)</f>
        <v>99</v>
      </c>
      <c r="BK51" s="0" t="n">
        <f aca="false">IF(OR(Ballots!I51="",'Instant Runoff'!$I$16=1),99,Ballots!I51)</f>
        <v>99</v>
      </c>
      <c r="BL51" s="0" t="str">
        <f aca="false">IF(MIN(BD51:BK51)=99,"",MATCH(MIN(BD51:BK51),BD51:BK51,0))</f>
        <v/>
      </c>
    </row>
    <row r="52" customFormat="false" ht="15" hidden="false" customHeight="false" outlineLevel="0" collapsed="false">
      <c r="B52" s="0" t="n">
        <f aca="false">IF(OR(Ballots!B52="",'Instant Runoff'!$B$4=1),99,Ballots!B52)</f>
        <v>99</v>
      </c>
      <c r="C52" s="0" t="n">
        <f aca="false">IF(OR(Ballots!C52="",'Instant Runoff'!$C$4=1),99,Ballots!C52)</f>
        <v>99</v>
      </c>
      <c r="D52" s="0" t="n">
        <f aca="false">IF(OR(Ballots!D52="",'Instant Runoff'!$D$4=1),99,Ballots!D52)</f>
        <v>99</v>
      </c>
      <c r="E52" s="0" t="n">
        <f aca="false">IF(OR(Ballots!E52="",'Instant Runoff'!$E$4=1),99,Ballots!E52)</f>
        <v>99</v>
      </c>
      <c r="F52" s="0" t="n">
        <f aca="false">IF(OR(Ballots!F52="",'Instant Runoff'!$F$4=1),99,Ballots!F52)</f>
        <v>99</v>
      </c>
      <c r="G52" s="0" t="n">
        <f aca="false">IF(OR(Ballots!G52="",'Instant Runoff'!$G$4=1),99,Ballots!G52)</f>
        <v>99</v>
      </c>
      <c r="H52" s="0" t="n">
        <f aca="false">IF(OR(Ballots!H52="",'Instant Runoff'!$H$4=1),99,Ballots!H52)</f>
        <v>99</v>
      </c>
      <c r="I52" s="0" t="n">
        <f aca="false">IF(OR(Ballots!I52="",'Instant Runoff'!$I$4=1),99,Ballots!I52)</f>
        <v>99</v>
      </c>
      <c r="J52" s="0" t="str">
        <f aca="false">IF(MIN(B52:I52)=99,"",MATCH(MIN(B52:I52),B52:I52,0))</f>
        <v/>
      </c>
      <c r="K52" s="0" t="n">
        <f aca="false">IF(OR(Ballots!B52="",'Instant Runoff'!$B$6=1),99,Ballots!B52)</f>
        <v>99</v>
      </c>
      <c r="L52" s="0" t="n">
        <f aca="false">IF(OR(Ballots!C52="",'Instant Runoff'!$C$6=1),99,Ballots!C52)</f>
        <v>99</v>
      </c>
      <c r="M52" s="0" t="n">
        <f aca="false">IF(OR(Ballots!D52="",'Instant Runoff'!$D$6=1),99,Ballots!D52)</f>
        <v>99</v>
      </c>
      <c r="N52" s="0" t="n">
        <f aca="false">IF(OR(Ballots!E52="",'Instant Runoff'!$E$6=1),99,Ballots!E52)</f>
        <v>99</v>
      </c>
      <c r="O52" s="0" t="n">
        <f aca="false">IF(OR(Ballots!F52="",'Instant Runoff'!$F$6=1),99,Ballots!F52)</f>
        <v>99</v>
      </c>
      <c r="P52" s="0" t="n">
        <f aca="false">IF(OR(Ballots!G52="",'Instant Runoff'!$G$6=1),99,Ballots!G52)</f>
        <v>99</v>
      </c>
      <c r="Q52" s="0" t="n">
        <f aca="false">IF(OR(Ballots!H52="",'Instant Runoff'!$H$6=1),99,Ballots!H52)</f>
        <v>99</v>
      </c>
      <c r="R52" s="0" t="n">
        <f aca="false">IF(OR(Ballots!I52="",'Instant Runoff'!$I$6=1),99,Ballots!I52)</f>
        <v>99</v>
      </c>
      <c r="S52" s="0" t="str">
        <f aca="false">IF(MIN(K52:R52)=99,"",MATCH(MIN(K52:R52),K52:R52,0))</f>
        <v/>
      </c>
      <c r="T52" s="0" t="n">
        <f aca="false">IF(OR(Ballots!B52="",'Instant Runoff'!$B$8=1),99,Ballots!B52)</f>
        <v>99</v>
      </c>
      <c r="U52" s="0" t="n">
        <f aca="false">IF(OR(Ballots!C52="",'Instant Runoff'!$C$8=1),99,Ballots!C52)</f>
        <v>99</v>
      </c>
      <c r="V52" s="0" t="n">
        <f aca="false">IF(OR(Ballots!D52="",'Instant Runoff'!$D$8=1),99,Ballots!D52)</f>
        <v>99</v>
      </c>
      <c r="W52" s="0" t="n">
        <f aca="false">IF(OR(Ballots!E52="",'Instant Runoff'!$E$8=1),99,Ballots!E52)</f>
        <v>99</v>
      </c>
      <c r="X52" s="0" t="n">
        <f aca="false">IF(OR(Ballots!F52="",'Instant Runoff'!$F$8=1),99,Ballots!F52)</f>
        <v>99</v>
      </c>
      <c r="Y52" s="0" t="n">
        <f aca="false">IF(OR(Ballots!G52="",'Instant Runoff'!$G$8=1),99,Ballots!G52)</f>
        <v>99</v>
      </c>
      <c r="Z52" s="0" t="n">
        <f aca="false">IF(OR(Ballots!H52="",'Instant Runoff'!$H$8=1),99,Ballots!H52)</f>
        <v>99</v>
      </c>
      <c r="AA52" s="0" t="n">
        <f aca="false">IF(OR(Ballots!I52="",'Instant Runoff'!$I$8=1),99,Ballots!I52)</f>
        <v>99</v>
      </c>
      <c r="AB52" s="0" t="str">
        <f aca="false">IF(MIN(T52:AA52)=99,"",MATCH(MIN(T52:AA52),T52:AA52,0))</f>
        <v/>
      </c>
      <c r="AC52" s="0" t="n">
        <f aca="false">IF(OR(Ballots!B52="",'Instant Runoff'!$B$10=1),99,Ballots!B52)</f>
        <v>99</v>
      </c>
      <c r="AD52" s="0" t="n">
        <f aca="false">IF(OR(Ballots!C52="",'Instant Runoff'!$C$10=1),99,Ballots!C52)</f>
        <v>99</v>
      </c>
      <c r="AE52" s="0" t="n">
        <f aca="false">IF(OR(Ballots!D52="",'Instant Runoff'!$D$10=1),99,Ballots!D52)</f>
        <v>99</v>
      </c>
      <c r="AF52" s="0" t="n">
        <f aca="false">IF(OR(Ballots!E52="",'Instant Runoff'!$E$10=1),99,Ballots!E52)</f>
        <v>99</v>
      </c>
      <c r="AG52" s="0" t="n">
        <f aca="false">IF(OR(Ballots!F52="",'Instant Runoff'!$F$10=1),99,Ballots!F52)</f>
        <v>99</v>
      </c>
      <c r="AH52" s="0" t="n">
        <f aca="false">IF(OR(Ballots!G52="",'Instant Runoff'!$G$10=1),99,Ballots!G52)</f>
        <v>99</v>
      </c>
      <c r="AI52" s="0" t="n">
        <f aca="false">IF(OR(Ballots!H52="",'Instant Runoff'!$H$10=1),99,Ballots!H52)</f>
        <v>99</v>
      </c>
      <c r="AJ52" s="0" t="n">
        <f aca="false">IF(OR(Ballots!I52="",'Instant Runoff'!$I$10=1),99,Ballots!I52)</f>
        <v>99</v>
      </c>
      <c r="AK52" s="0" t="str">
        <f aca="false">IF(MIN(AC52:AJ52)=99,"",MATCH(MIN(AC52:AJ52),AC52:AJ52,0))</f>
        <v/>
      </c>
      <c r="AL52" s="0" t="n">
        <f aca="false">IF(OR(Ballots!B52="",'Instant Runoff'!$B$12=1),99,Ballots!B52)</f>
        <v>99</v>
      </c>
      <c r="AM52" s="0" t="n">
        <f aca="false">IF(OR(Ballots!C52="",'Instant Runoff'!$C$12=1),99,Ballots!C52)</f>
        <v>99</v>
      </c>
      <c r="AN52" s="0" t="n">
        <f aca="false">IF(OR(Ballots!D52="",'Instant Runoff'!$D$12=1),99,Ballots!D52)</f>
        <v>99</v>
      </c>
      <c r="AO52" s="0" t="n">
        <f aca="false">IF(OR(Ballots!E52="",'Instant Runoff'!$E$12=1),99,Ballots!E52)</f>
        <v>99</v>
      </c>
      <c r="AP52" s="0" t="n">
        <f aca="false">IF(OR(Ballots!F52="",'Instant Runoff'!$F$12=1),99,Ballots!F52)</f>
        <v>99</v>
      </c>
      <c r="AQ52" s="0" t="n">
        <f aca="false">IF(OR(Ballots!G52="",'Instant Runoff'!$G$12=1),99,Ballots!G52)</f>
        <v>99</v>
      </c>
      <c r="AR52" s="0" t="n">
        <f aca="false">IF(OR(Ballots!H52="",'Instant Runoff'!$H$12=1),99,Ballots!H52)</f>
        <v>99</v>
      </c>
      <c r="AS52" s="0" t="n">
        <f aca="false">IF(OR(Ballots!I52="",'Instant Runoff'!$I$12=1),99,Ballots!I52)</f>
        <v>99</v>
      </c>
      <c r="AT52" s="0" t="str">
        <f aca="false">IF(MIN(AL52:AS52)=99,"",MATCH(MIN(AL52:AS52),AL52:AS52,0))</f>
        <v/>
      </c>
      <c r="AU52" s="0" t="n">
        <f aca="false">IF(OR(Ballots!B52="",'Instant Runoff'!$B$14=1),99,Ballots!B52)</f>
        <v>99</v>
      </c>
      <c r="AV52" s="0" t="n">
        <f aca="false">IF(OR(Ballots!C52="",'Instant Runoff'!$C$14=1),99,Ballots!C52)</f>
        <v>99</v>
      </c>
      <c r="AW52" s="0" t="n">
        <f aca="false">IF(OR(Ballots!D52="",'Instant Runoff'!$D$14=1),99,Ballots!D52)</f>
        <v>99</v>
      </c>
      <c r="AX52" s="0" t="n">
        <f aca="false">IF(OR(Ballots!E52="",'Instant Runoff'!$E$14=1),99,Ballots!E52)</f>
        <v>99</v>
      </c>
      <c r="AY52" s="0" t="n">
        <f aca="false">IF(OR(Ballots!F52="",'Instant Runoff'!$F$14=1),99,Ballots!F52)</f>
        <v>99</v>
      </c>
      <c r="AZ52" s="0" t="n">
        <f aca="false">IF(OR(Ballots!G52="",'Instant Runoff'!$G$14=1),99,Ballots!G52)</f>
        <v>99</v>
      </c>
      <c r="BA52" s="0" t="n">
        <f aca="false">IF(OR(Ballots!H52="",'Instant Runoff'!$H$14=1),99,Ballots!H52)</f>
        <v>99</v>
      </c>
      <c r="BB52" s="0" t="n">
        <f aca="false">IF(OR(Ballots!I52="",'Instant Runoff'!$I$14=1),99,Ballots!I52)</f>
        <v>99</v>
      </c>
      <c r="BC52" s="0" t="str">
        <f aca="false">IF(MIN(AU52:BB52)=99,"",MATCH(MIN(AU52:BB52),AU52:BB52,0))</f>
        <v/>
      </c>
      <c r="BD52" s="0" t="n">
        <f aca="false">IF(OR(Ballots!B52="",'Instant Runoff'!$B$16=1),99,Ballots!B52)</f>
        <v>99</v>
      </c>
      <c r="BE52" s="0" t="n">
        <f aca="false">IF(OR(Ballots!C52="",'Instant Runoff'!$C$16=1),99,Ballots!C52)</f>
        <v>99</v>
      </c>
      <c r="BF52" s="0" t="n">
        <f aca="false">IF(OR(Ballots!D52="",'Instant Runoff'!$D$16=1),99,Ballots!D52)</f>
        <v>99</v>
      </c>
      <c r="BG52" s="0" t="n">
        <f aca="false">IF(OR(Ballots!E52="",'Instant Runoff'!$E$16=1),99,Ballots!E52)</f>
        <v>99</v>
      </c>
      <c r="BH52" s="0" t="n">
        <f aca="false">IF(OR(Ballots!F52="",'Instant Runoff'!$F$16=1),99,Ballots!F52)</f>
        <v>99</v>
      </c>
      <c r="BI52" s="0" t="n">
        <f aca="false">IF(OR(Ballots!G52="",'Instant Runoff'!$G$16=1),99,Ballots!G52)</f>
        <v>99</v>
      </c>
      <c r="BJ52" s="0" t="n">
        <f aca="false">IF(OR(Ballots!H52="",'Instant Runoff'!$H$16=1),99,Ballots!H52)</f>
        <v>99</v>
      </c>
      <c r="BK52" s="0" t="n">
        <f aca="false">IF(OR(Ballots!I52="",'Instant Runoff'!$I$16=1),99,Ballots!I52)</f>
        <v>99</v>
      </c>
      <c r="BL52" s="0" t="str">
        <f aca="false">IF(MIN(BD52:BK52)=99,"",MATCH(MIN(BD52:BK52),BD52:BK52,0))</f>
        <v/>
      </c>
    </row>
    <row r="53" customFormat="false" ht="15" hidden="false" customHeight="false" outlineLevel="0" collapsed="false">
      <c r="B53" s="0" t="n">
        <f aca="false">IF(OR(Ballots!B53="",'Instant Runoff'!$B$4=1),99,Ballots!B53)</f>
        <v>99</v>
      </c>
      <c r="C53" s="0" t="n">
        <f aca="false">IF(OR(Ballots!C53="",'Instant Runoff'!$C$4=1),99,Ballots!C53)</f>
        <v>99</v>
      </c>
      <c r="D53" s="0" t="n">
        <f aca="false">IF(OR(Ballots!D53="",'Instant Runoff'!$D$4=1),99,Ballots!D53)</f>
        <v>99</v>
      </c>
      <c r="E53" s="0" t="n">
        <f aca="false">IF(OR(Ballots!E53="",'Instant Runoff'!$E$4=1),99,Ballots!E53)</f>
        <v>99</v>
      </c>
      <c r="F53" s="0" t="n">
        <f aca="false">IF(OR(Ballots!F53="",'Instant Runoff'!$F$4=1),99,Ballots!F53)</f>
        <v>99</v>
      </c>
      <c r="G53" s="0" t="n">
        <f aca="false">IF(OR(Ballots!G53="",'Instant Runoff'!$G$4=1),99,Ballots!G53)</f>
        <v>99</v>
      </c>
      <c r="H53" s="0" t="n">
        <f aca="false">IF(OR(Ballots!H53="",'Instant Runoff'!$H$4=1),99,Ballots!H53)</f>
        <v>99</v>
      </c>
      <c r="I53" s="0" t="n">
        <f aca="false">IF(OR(Ballots!I53="",'Instant Runoff'!$I$4=1),99,Ballots!I53)</f>
        <v>99</v>
      </c>
      <c r="J53" s="0" t="str">
        <f aca="false">IF(MIN(B53:I53)=99,"",MATCH(MIN(B53:I53),B53:I53,0))</f>
        <v/>
      </c>
      <c r="K53" s="0" t="n">
        <f aca="false">IF(OR(Ballots!B53="",'Instant Runoff'!$B$6=1),99,Ballots!B53)</f>
        <v>99</v>
      </c>
      <c r="L53" s="0" t="n">
        <f aca="false">IF(OR(Ballots!C53="",'Instant Runoff'!$C$6=1),99,Ballots!C53)</f>
        <v>99</v>
      </c>
      <c r="M53" s="0" t="n">
        <f aca="false">IF(OR(Ballots!D53="",'Instant Runoff'!$D$6=1),99,Ballots!D53)</f>
        <v>99</v>
      </c>
      <c r="N53" s="0" t="n">
        <f aca="false">IF(OR(Ballots!E53="",'Instant Runoff'!$E$6=1),99,Ballots!E53)</f>
        <v>99</v>
      </c>
      <c r="O53" s="0" t="n">
        <f aca="false">IF(OR(Ballots!F53="",'Instant Runoff'!$F$6=1),99,Ballots!F53)</f>
        <v>99</v>
      </c>
      <c r="P53" s="0" t="n">
        <f aca="false">IF(OR(Ballots!G53="",'Instant Runoff'!$G$6=1),99,Ballots!G53)</f>
        <v>99</v>
      </c>
      <c r="Q53" s="0" t="n">
        <f aca="false">IF(OR(Ballots!H53="",'Instant Runoff'!$H$6=1),99,Ballots!H53)</f>
        <v>99</v>
      </c>
      <c r="R53" s="0" t="n">
        <f aca="false">IF(OR(Ballots!I53="",'Instant Runoff'!$I$6=1),99,Ballots!I53)</f>
        <v>99</v>
      </c>
      <c r="S53" s="0" t="str">
        <f aca="false">IF(MIN(K53:R53)=99,"",MATCH(MIN(K53:R53),K53:R53,0))</f>
        <v/>
      </c>
      <c r="T53" s="0" t="n">
        <f aca="false">IF(OR(Ballots!B53="",'Instant Runoff'!$B$8=1),99,Ballots!B53)</f>
        <v>99</v>
      </c>
      <c r="U53" s="0" t="n">
        <f aca="false">IF(OR(Ballots!C53="",'Instant Runoff'!$C$8=1),99,Ballots!C53)</f>
        <v>99</v>
      </c>
      <c r="V53" s="0" t="n">
        <f aca="false">IF(OR(Ballots!D53="",'Instant Runoff'!$D$8=1),99,Ballots!D53)</f>
        <v>99</v>
      </c>
      <c r="W53" s="0" t="n">
        <f aca="false">IF(OR(Ballots!E53="",'Instant Runoff'!$E$8=1),99,Ballots!E53)</f>
        <v>99</v>
      </c>
      <c r="X53" s="0" t="n">
        <f aca="false">IF(OR(Ballots!F53="",'Instant Runoff'!$F$8=1),99,Ballots!F53)</f>
        <v>99</v>
      </c>
      <c r="Y53" s="0" t="n">
        <f aca="false">IF(OR(Ballots!G53="",'Instant Runoff'!$G$8=1),99,Ballots!G53)</f>
        <v>99</v>
      </c>
      <c r="Z53" s="0" t="n">
        <f aca="false">IF(OR(Ballots!H53="",'Instant Runoff'!$H$8=1),99,Ballots!H53)</f>
        <v>99</v>
      </c>
      <c r="AA53" s="0" t="n">
        <f aca="false">IF(OR(Ballots!I53="",'Instant Runoff'!$I$8=1),99,Ballots!I53)</f>
        <v>99</v>
      </c>
      <c r="AB53" s="0" t="str">
        <f aca="false">IF(MIN(T53:AA53)=99,"",MATCH(MIN(T53:AA53),T53:AA53,0))</f>
        <v/>
      </c>
      <c r="AC53" s="0" t="n">
        <f aca="false">IF(OR(Ballots!B53="",'Instant Runoff'!$B$10=1),99,Ballots!B53)</f>
        <v>99</v>
      </c>
      <c r="AD53" s="0" t="n">
        <f aca="false">IF(OR(Ballots!C53="",'Instant Runoff'!$C$10=1),99,Ballots!C53)</f>
        <v>99</v>
      </c>
      <c r="AE53" s="0" t="n">
        <f aca="false">IF(OR(Ballots!D53="",'Instant Runoff'!$D$10=1),99,Ballots!D53)</f>
        <v>99</v>
      </c>
      <c r="AF53" s="0" t="n">
        <f aca="false">IF(OR(Ballots!E53="",'Instant Runoff'!$E$10=1),99,Ballots!E53)</f>
        <v>99</v>
      </c>
      <c r="AG53" s="0" t="n">
        <f aca="false">IF(OR(Ballots!F53="",'Instant Runoff'!$F$10=1),99,Ballots!F53)</f>
        <v>99</v>
      </c>
      <c r="AH53" s="0" t="n">
        <f aca="false">IF(OR(Ballots!G53="",'Instant Runoff'!$G$10=1),99,Ballots!G53)</f>
        <v>99</v>
      </c>
      <c r="AI53" s="0" t="n">
        <f aca="false">IF(OR(Ballots!H53="",'Instant Runoff'!$H$10=1),99,Ballots!H53)</f>
        <v>99</v>
      </c>
      <c r="AJ53" s="0" t="n">
        <f aca="false">IF(OR(Ballots!I53="",'Instant Runoff'!$I$10=1),99,Ballots!I53)</f>
        <v>99</v>
      </c>
      <c r="AK53" s="0" t="str">
        <f aca="false">IF(MIN(AC53:AJ53)=99,"",MATCH(MIN(AC53:AJ53),AC53:AJ53,0))</f>
        <v/>
      </c>
      <c r="AL53" s="0" t="n">
        <f aca="false">IF(OR(Ballots!B53="",'Instant Runoff'!$B$12=1),99,Ballots!B53)</f>
        <v>99</v>
      </c>
      <c r="AM53" s="0" t="n">
        <f aca="false">IF(OR(Ballots!C53="",'Instant Runoff'!$C$12=1),99,Ballots!C53)</f>
        <v>99</v>
      </c>
      <c r="AN53" s="0" t="n">
        <f aca="false">IF(OR(Ballots!D53="",'Instant Runoff'!$D$12=1),99,Ballots!D53)</f>
        <v>99</v>
      </c>
      <c r="AO53" s="0" t="n">
        <f aca="false">IF(OR(Ballots!E53="",'Instant Runoff'!$E$12=1),99,Ballots!E53)</f>
        <v>99</v>
      </c>
      <c r="AP53" s="0" t="n">
        <f aca="false">IF(OR(Ballots!F53="",'Instant Runoff'!$F$12=1),99,Ballots!F53)</f>
        <v>99</v>
      </c>
      <c r="AQ53" s="0" t="n">
        <f aca="false">IF(OR(Ballots!G53="",'Instant Runoff'!$G$12=1),99,Ballots!G53)</f>
        <v>99</v>
      </c>
      <c r="AR53" s="0" t="n">
        <f aca="false">IF(OR(Ballots!H53="",'Instant Runoff'!$H$12=1),99,Ballots!H53)</f>
        <v>99</v>
      </c>
      <c r="AS53" s="0" t="n">
        <f aca="false">IF(OR(Ballots!I53="",'Instant Runoff'!$I$12=1),99,Ballots!I53)</f>
        <v>99</v>
      </c>
      <c r="AT53" s="0" t="str">
        <f aca="false">IF(MIN(AL53:AS53)=99,"",MATCH(MIN(AL53:AS53),AL53:AS53,0))</f>
        <v/>
      </c>
      <c r="AU53" s="0" t="n">
        <f aca="false">IF(OR(Ballots!B53="",'Instant Runoff'!$B$14=1),99,Ballots!B53)</f>
        <v>99</v>
      </c>
      <c r="AV53" s="0" t="n">
        <f aca="false">IF(OR(Ballots!C53="",'Instant Runoff'!$C$14=1),99,Ballots!C53)</f>
        <v>99</v>
      </c>
      <c r="AW53" s="0" t="n">
        <f aca="false">IF(OR(Ballots!D53="",'Instant Runoff'!$D$14=1),99,Ballots!D53)</f>
        <v>99</v>
      </c>
      <c r="AX53" s="0" t="n">
        <f aca="false">IF(OR(Ballots!E53="",'Instant Runoff'!$E$14=1),99,Ballots!E53)</f>
        <v>99</v>
      </c>
      <c r="AY53" s="0" t="n">
        <f aca="false">IF(OR(Ballots!F53="",'Instant Runoff'!$F$14=1),99,Ballots!F53)</f>
        <v>99</v>
      </c>
      <c r="AZ53" s="0" t="n">
        <f aca="false">IF(OR(Ballots!G53="",'Instant Runoff'!$G$14=1),99,Ballots!G53)</f>
        <v>99</v>
      </c>
      <c r="BA53" s="0" t="n">
        <f aca="false">IF(OR(Ballots!H53="",'Instant Runoff'!$H$14=1),99,Ballots!H53)</f>
        <v>99</v>
      </c>
      <c r="BB53" s="0" t="n">
        <f aca="false">IF(OR(Ballots!I53="",'Instant Runoff'!$I$14=1),99,Ballots!I53)</f>
        <v>99</v>
      </c>
      <c r="BC53" s="0" t="str">
        <f aca="false">IF(MIN(AU53:BB53)=99,"",MATCH(MIN(AU53:BB53),AU53:BB53,0))</f>
        <v/>
      </c>
      <c r="BD53" s="0" t="n">
        <f aca="false">IF(OR(Ballots!B53="",'Instant Runoff'!$B$16=1),99,Ballots!B53)</f>
        <v>99</v>
      </c>
      <c r="BE53" s="0" t="n">
        <f aca="false">IF(OR(Ballots!C53="",'Instant Runoff'!$C$16=1),99,Ballots!C53)</f>
        <v>99</v>
      </c>
      <c r="BF53" s="0" t="n">
        <f aca="false">IF(OR(Ballots!D53="",'Instant Runoff'!$D$16=1),99,Ballots!D53)</f>
        <v>99</v>
      </c>
      <c r="BG53" s="0" t="n">
        <f aca="false">IF(OR(Ballots!E53="",'Instant Runoff'!$E$16=1),99,Ballots!E53)</f>
        <v>99</v>
      </c>
      <c r="BH53" s="0" t="n">
        <f aca="false">IF(OR(Ballots!F53="",'Instant Runoff'!$F$16=1),99,Ballots!F53)</f>
        <v>99</v>
      </c>
      <c r="BI53" s="0" t="n">
        <f aca="false">IF(OR(Ballots!G53="",'Instant Runoff'!$G$16=1),99,Ballots!G53)</f>
        <v>99</v>
      </c>
      <c r="BJ53" s="0" t="n">
        <f aca="false">IF(OR(Ballots!H53="",'Instant Runoff'!$H$16=1),99,Ballots!H53)</f>
        <v>99</v>
      </c>
      <c r="BK53" s="0" t="n">
        <f aca="false">IF(OR(Ballots!I53="",'Instant Runoff'!$I$16=1),99,Ballots!I53)</f>
        <v>99</v>
      </c>
      <c r="BL53" s="0" t="str">
        <f aca="false">IF(MIN(BD53:BK53)=99,"",MATCH(MIN(BD53:BK53),BD53:BK53,0))</f>
        <v/>
      </c>
    </row>
    <row r="54" customFormat="false" ht="15" hidden="false" customHeight="false" outlineLevel="0" collapsed="false">
      <c r="B54" s="0" t="n">
        <f aca="false">IF(OR(Ballots!B54="",'Instant Runoff'!$B$4=1),99,Ballots!B54)</f>
        <v>99</v>
      </c>
      <c r="C54" s="0" t="n">
        <f aca="false">IF(OR(Ballots!C54="",'Instant Runoff'!$C$4=1),99,Ballots!C54)</f>
        <v>99</v>
      </c>
      <c r="D54" s="0" t="n">
        <f aca="false">IF(OR(Ballots!D54="",'Instant Runoff'!$D$4=1),99,Ballots!D54)</f>
        <v>99</v>
      </c>
      <c r="E54" s="0" t="n">
        <f aca="false">IF(OR(Ballots!E54="",'Instant Runoff'!$E$4=1),99,Ballots!E54)</f>
        <v>99</v>
      </c>
      <c r="F54" s="0" t="n">
        <f aca="false">IF(OR(Ballots!F54="",'Instant Runoff'!$F$4=1),99,Ballots!F54)</f>
        <v>99</v>
      </c>
      <c r="G54" s="0" t="n">
        <f aca="false">IF(OR(Ballots!G54="",'Instant Runoff'!$G$4=1),99,Ballots!G54)</f>
        <v>99</v>
      </c>
      <c r="H54" s="0" t="n">
        <f aca="false">IF(OR(Ballots!H54="",'Instant Runoff'!$H$4=1),99,Ballots!H54)</f>
        <v>99</v>
      </c>
      <c r="I54" s="0" t="n">
        <f aca="false">IF(OR(Ballots!I54="",'Instant Runoff'!$I$4=1),99,Ballots!I54)</f>
        <v>99</v>
      </c>
      <c r="J54" s="0" t="str">
        <f aca="false">IF(MIN(B54:I54)=99,"",MATCH(MIN(B54:I54),B54:I54,0))</f>
        <v/>
      </c>
      <c r="K54" s="0" t="n">
        <f aca="false">IF(OR(Ballots!B54="",'Instant Runoff'!$B$6=1),99,Ballots!B54)</f>
        <v>99</v>
      </c>
      <c r="L54" s="0" t="n">
        <f aca="false">IF(OR(Ballots!C54="",'Instant Runoff'!$C$6=1),99,Ballots!C54)</f>
        <v>99</v>
      </c>
      <c r="M54" s="0" t="n">
        <f aca="false">IF(OR(Ballots!D54="",'Instant Runoff'!$D$6=1),99,Ballots!D54)</f>
        <v>99</v>
      </c>
      <c r="N54" s="0" t="n">
        <f aca="false">IF(OR(Ballots!E54="",'Instant Runoff'!$E$6=1),99,Ballots!E54)</f>
        <v>99</v>
      </c>
      <c r="O54" s="0" t="n">
        <f aca="false">IF(OR(Ballots!F54="",'Instant Runoff'!$F$6=1),99,Ballots!F54)</f>
        <v>99</v>
      </c>
      <c r="P54" s="0" t="n">
        <f aca="false">IF(OR(Ballots!G54="",'Instant Runoff'!$G$6=1),99,Ballots!G54)</f>
        <v>99</v>
      </c>
      <c r="Q54" s="0" t="n">
        <f aca="false">IF(OR(Ballots!H54="",'Instant Runoff'!$H$6=1),99,Ballots!H54)</f>
        <v>99</v>
      </c>
      <c r="R54" s="0" t="n">
        <f aca="false">IF(OR(Ballots!I54="",'Instant Runoff'!$I$6=1),99,Ballots!I54)</f>
        <v>99</v>
      </c>
      <c r="S54" s="0" t="str">
        <f aca="false">IF(MIN(K54:R54)=99,"",MATCH(MIN(K54:R54),K54:R54,0))</f>
        <v/>
      </c>
      <c r="T54" s="0" t="n">
        <f aca="false">IF(OR(Ballots!B54="",'Instant Runoff'!$B$8=1),99,Ballots!B54)</f>
        <v>99</v>
      </c>
      <c r="U54" s="0" t="n">
        <f aca="false">IF(OR(Ballots!C54="",'Instant Runoff'!$C$8=1),99,Ballots!C54)</f>
        <v>99</v>
      </c>
      <c r="V54" s="0" t="n">
        <f aca="false">IF(OR(Ballots!D54="",'Instant Runoff'!$D$8=1),99,Ballots!D54)</f>
        <v>99</v>
      </c>
      <c r="W54" s="0" t="n">
        <f aca="false">IF(OR(Ballots!E54="",'Instant Runoff'!$E$8=1),99,Ballots!E54)</f>
        <v>99</v>
      </c>
      <c r="X54" s="0" t="n">
        <f aca="false">IF(OR(Ballots!F54="",'Instant Runoff'!$F$8=1),99,Ballots!F54)</f>
        <v>99</v>
      </c>
      <c r="Y54" s="0" t="n">
        <f aca="false">IF(OR(Ballots!G54="",'Instant Runoff'!$G$8=1),99,Ballots!G54)</f>
        <v>99</v>
      </c>
      <c r="Z54" s="0" t="n">
        <f aca="false">IF(OR(Ballots!H54="",'Instant Runoff'!$H$8=1),99,Ballots!H54)</f>
        <v>99</v>
      </c>
      <c r="AA54" s="0" t="n">
        <f aca="false">IF(OR(Ballots!I54="",'Instant Runoff'!$I$8=1),99,Ballots!I54)</f>
        <v>99</v>
      </c>
      <c r="AB54" s="0" t="str">
        <f aca="false">IF(MIN(T54:AA54)=99,"",MATCH(MIN(T54:AA54),T54:AA54,0))</f>
        <v/>
      </c>
      <c r="AC54" s="0" t="n">
        <f aca="false">IF(OR(Ballots!B54="",'Instant Runoff'!$B$10=1),99,Ballots!B54)</f>
        <v>99</v>
      </c>
      <c r="AD54" s="0" t="n">
        <f aca="false">IF(OR(Ballots!C54="",'Instant Runoff'!$C$10=1),99,Ballots!C54)</f>
        <v>99</v>
      </c>
      <c r="AE54" s="0" t="n">
        <f aca="false">IF(OR(Ballots!D54="",'Instant Runoff'!$D$10=1),99,Ballots!D54)</f>
        <v>99</v>
      </c>
      <c r="AF54" s="0" t="n">
        <f aca="false">IF(OR(Ballots!E54="",'Instant Runoff'!$E$10=1),99,Ballots!E54)</f>
        <v>99</v>
      </c>
      <c r="AG54" s="0" t="n">
        <f aca="false">IF(OR(Ballots!F54="",'Instant Runoff'!$F$10=1),99,Ballots!F54)</f>
        <v>99</v>
      </c>
      <c r="AH54" s="0" t="n">
        <f aca="false">IF(OR(Ballots!G54="",'Instant Runoff'!$G$10=1),99,Ballots!G54)</f>
        <v>99</v>
      </c>
      <c r="AI54" s="0" t="n">
        <f aca="false">IF(OR(Ballots!H54="",'Instant Runoff'!$H$10=1),99,Ballots!H54)</f>
        <v>99</v>
      </c>
      <c r="AJ54" s="0" t="n">
        <f aca="false">IF(OR(Ballots!I54="",'Instant Runoff'!$I$10=1),99,Ballots!I54)</f>
        <v>99</v>
      </c>
      <c r="AK54" s="0" t="str">
        <f aca="false">IF(MIN(AC54:AJ54)=99,"",MATCH(MIN(AC54:AJ54),AC54:AJ54,0))</f>
        <v/>
      </c>
      <c r="AL54" s="0" t="n">
        <f aca="false">IF(OR(Ballots!B54="",'Instant Runoff'!$B$12=1),99,Ballots!B54)</f>
        <v>99</v>
      </c>
      <c r="AM54" s="0" t="n">
        <f aca="false">IF(OR(Ballots!C54="",'Instant Runoff'!$C$12=1),99,Ballots!C54)</f>
        <v>99</v>
      </c>
      <c r="AN54" s="0" t="n">
        <f aca="false">IF(OR(Ballots!D54="",'Instant Runoff'!$D$12=1),99,Ballots!D54)</f>
        <v>99</v>
      </c>
      <c r="AO54" s="0" t="n">
        <f aca="false">IF(OR(Ballots!E54="",'Instant Runoff'!$E$12=1),99,Ballots!E54)</f>
        <v>99</v>
      </c>
      <c r="AP54" s="0" t="n">
        <f aca="false">IF(OR(Ballots!F54="",'Instant Runoff'!$F$12=1),99,Ballots!F54)</f>
        <v>99</v>
      </c>
      <c r="AQ54" s="0" t="n">
        <f aca="false">IF(OR(Ballots!G54="",'Instant Runoff'!$G$12=1),99,Ballots!G54)</f>
        <v>99</v>
      </c>
      <c r="AR54" s="0" t="n">
        <f aca="false">IF(OR(Ballots!H54="",'Instant Runoff'!$H$12=1),99,Ballots!H54)</f>
        <v>99</v>
      </c>
      <c r="AS54" s="0" t="n">
        <f aca="false">IF(OR(Ballots!I54="",'Instant Runoff'!$I$12=1),99,Ballots!I54)</f>
        <v>99</v>
      </c>
      <c r="AT54" s="0" t="str">
        <f aca="false">IF(MIN(AL54:AS54)=99,"",MATCH(MIN(AL54:AS54),AL54:AS54,0))</f>
        <v/>
      </c>
      <c r="AU54" s="0" t="n">
        <f aca="false">IF(OR(Ballots!B54="",'Instant Runoff'!$B$14=1),99,Ballots!B54)</f>
        <v>99</v>
      </c>
      <c r="AV54" s="0" t="n">
        <f aca="false">IF(OR(Ballots!C54="",'Instant Runoff'!$C$14=1),99,Ballots!C54)</f>
        <v>99</v>
      </c>
      <c r="AW54" s="0" t="n">
        <f aca="false">IF(OR(Ballots!D54="",'Instant Runoff'!$D$14=1),99,Ballots!D54)</f>
        <v>99</v>
      </c>
      <c r="AX54" s="0" t="n">
        <f aca="false">IF(OR(Ballots!E54="",'Instant Runoff'!$E$14=1),99,Ballots!E54)</f>
        <v>99</v>
      </c>
      <c r="AY54" s="0" t="n">
        <f aca="false">IF(OR(Ballots!F54="",'Instant Runoff'!$F$14=1),99,Ballots!F54)</f>
        <v>99</v>
      </c>
      <c r="AZ54" s="0" t="n">
        <f aca="false">IF(OR(Ballots!G54="",'Instant Runoff'!$G$14=1),99,Ballots!G54)</f>
        <v>99</v>
      </c>
      <c r="BA54" s="0" t="n">
        <f aca="false">IF(OR(Ballots!H54="",'Instant Runoff'!$H$14=1),99,Ballots!H54)</f>
        <v>99</v>
      </c>
      <c r="BB54" s="0" t="n">
        <f aca="false">IF(OR(Ballots!I54="",'Instant Runoff'!$I$14=1),99,Ballots!I54)</f>
        <v>99</v>
      </c>
      <c r="BC54" s="0" t="str">
        <f aca="false">IF(MIN(AU54:BB54)=99,"",MATCH(MIN(AU54:BB54),AU54:BB54,0))</f>
        <v/>
      </c>
      <c r="BD54" s="0" t="n">
        <f aca="false">IF(OR(Ballots!B54="",'Instant Runoff'!$B$16=1),99,Ballots!B54)</f>
        <v>99</v>
      </c>
      <c r="BE54" s="0" t="n">
        <f aca="false">IF(OR(Ballots!C54="",'Instant Runoff'!$C$16=1),99,Ballots!C54)</f>
        <v>99</v>
      </c>
      <c r="BF54" s="0" t="n">
        <f aca="false">IF(OR(Ballots!D54="",'Instant Runoff'!$D$16=1),99,Ballots!D54)</f>
        <v>99</v>
      </c>
      <c r="BG54" s="0" t="n">
        <f aca="false">IF(OR(Ballots!E54="",'Instant Runoff'!$E$16=1),99,Ballots!E54)</f>
        <v>99</v>
      </c>
      <c r="BH54" s="0" t="n">
        <f aca="false">IF(OR(Ballots!F54="",'Instant Runoff'!$F$16=1),99,Ballots!F54)</f>
        <v>99</v>
      </c>
      <c r="BI54" s="0" t="n">
        <f aca="false">IF(OR(Ballots!G54="",'Instant Runoff'!$G$16=1),99,Ballots!G54)</f>
        <v>99</v>
      </c>
      <c r="BJ54" s="0" t="n">
        <f aca="false">IF(OR(Ballots!H54="",'Instant Runoff'!$H$16=1),99,Ballots!H54)</f>
        <v>99</v>
      </c>
      <c r="BK54" s="0" t="n">
        <f aca="false">IF(OR(Ballots!I54="",'Instant Runoff'!$I$16=1),99,Ballots!I54)</f>
        <v>99</v>
      </c>
      <c r="BL54" s="0" t="str">
        <f aca="false">IF(MIN(BD54:BK54)=99,"",MATCH(MIN(BD54:BK54),BD54:BK54,0))</f>
        <v/>
      </c>
    </row>
    <row r="55" customFormat="false" ht="15" hidden="false" customHeight="false" outlineLevel="0" collapsed="false">
      <c r="B55" s="0" t="n">
        <f aca="false">IF(OR(Ballots!B55="",'Instant Runoff'!$B$4=1),99,Ballots!B55)</f>
        <v>99</v>
      </c>
      <c r="C55" s="0" t="n">
        <f aca="false">IF(OR(Ballots!C55="",'Instant Runoff'!$C$4=1),99,Ballots!C55)</f>
        <v>99</v>
      </c>
      <c r="D55" s="0" t="n">
        <f aca="false">IF(OR(Ballots!D55="",'Instant Runoff'!$D$4=1),99,Ballots!D55)</f>
        <v>99</v>
      </c>
      <c r="E55" s="0" t="n">
        <f aca="false">IF(OR(Ballots!E55="",'Instant Runoff'!$E$4=1),99,Ballots!E55)</f>
        <v>99</v>
      </c>
      <c r="F55" s="0" t="n">
        <f aca="false">IF(OR(Ballots!F55="",'Instant Runoff'!$F$4=1),99,Ballots!F55)</f>
        <v>99</v>
      </c>
      <c r="G55" s="0" t="n">
        <f aca="false">IF(OR(Ballots!G55="",'Instant Runoff'!$G$4=1),99,Ballots!G55)</f>
        <v>99</v>
      </c>
      <c r="H55" s="0" t="n">
        <f aca="false">IF(OR(Ballots!H55="",'Instant Runoff'!$H$4=1),99,Ballots!H55)</f>
        <v>99</v>
      </c>
      <c r="I55" s="0" t="n">
        <f aca="false">IF(OR(Ballots!I55="",'Instant Runoff'!$I$4=1),99,Ballots!I55)</f>
        <v>99</v>
      </c>
      <c r="J55" s="0" t="str">
        <f aca="false">IF(MIN(B55:I55)=99,"",MATCH(MIN(B55:I55),B55:I55,0))</f>
        <v/>
      </c>
      <c r="K55" s="0" t="n">
        <f aca="false">IF(OR(Ballots!B55="",'Instant Runoff'!$B$6=1),99,Ballots!B55)</f>
        <v>99</v>
      </c>
      <c r="L55" s="0" t="n">
        <f aca="false">IF(OR(Ballots!C55="",'Instant Runoff'!$C$6=1),99,Ballots!C55)</f>
        <v>99</v>
      </c>
      <c r="M55" s="0" t="n">
        <f aca="false">IF(OR(Ballots!D55="",'Instant Runoff'!$D$6=1),99,Ballots!D55)</f>
        <v>99</v>
      </c>
      <c r="N55" s="0" t="n">
        <f aca="false">IF(OR(Ballots!E55="",'Instant Runoff'!$E$6=1),99,Ballots!E55)</f>
        <v>99</v>
      </c>
      <c r="O55" s="0" t="n">
        <f aca="false">IF(OR(Ballots!F55="",'Instant Runoff'!$F$6=1),99,Ballots!F55)</f>
        <v>99</v>
      </c>
      <c r="P55" s="0" t="n">
        <f aca="false">IF(OR(Ballots!G55="",'Instant Runoff'!$G$6=1),99,Ballots!G55)</f>
        <v>99</v>
      </c>
      <c r="Q55" s="0" t="n">
        <f aca="false">IF(OR(Ballots!H55="",'Instant Runoff'!$H$6=1),99,Ballots!H55)</f>
        <v>99</v>
      </c>
      <c r="R55" s="0" t="n">
        <f aca="false">IF(OR(Ballots!I55="",'Instant Runoff'!$I$6=1),99,Ballots!I55)</f>
        <v>99</v>
      </c>
      <c r="S55" s="0" t="str">
        <f aca="false">IF(MIN(K55:R55)=99,"",MATCH(MIN(K55:R55),K55:R55,0))</f>
        <v/>
      </c>
      <c r="T55" s="0" t="n">
        <f aca="false">IF(OR(Ballots!B55="",'Instant Runoff'!$B$8=1),99,Ballots!B55)</f>
        <v>99</v>
      </c>
      <c r="U55" s="0" t="n">
        <f aca="false">IF(OR(Ballots!C55="",'Instant Runoff'!$C$8=1),99,Ballots!C55)</f>
        <v>99</v>
      </c>
      <c r="V55" s="0" t="n">
        <f aca="false">IF(OR(Ballots!D55="",'Instant Runoff'!$D$8=1),99,Ballots!D55)</f>
        <v>99</v>
      </c>
      <c r="W55" s="0" t="n">
        <f aca="false">IF(OR(Ballots!E55="",'Instant Runoff'!$E$8=1),99,Ballots!E55)</f>
        <v>99</v>
      </c>
      <c r="X55" s="0" t="n">
        <f aca="false">IF(OR(Ballots!F55="",'Instant Runoff'!$F$8=1),99,Ballots!F55)</f>
        <v>99</v>
      </c>
      <c r="Y55" s="0" t="n">
        <f aca="false">IF(OR(Ballots!G55="",'Instant Runoff'!$G$8=1),99,Ballots!G55)</f>
        <v>99</v>
      </c>
      <c r="Z55" s="0" t="n">
        <f aca="false">IF(OR(Ballots!H55="",'Instant Runoff'!$H$8=1),99,Ballots!H55)</f>
        <v>99</v>
      </c>
      <c r="AA55" s="0" t="n">
        <f aca="false">IF(OR(Ballots!I55="",'Instant Runoff'!$I$8=1),99,Ballots!I55)</f>
        <v>99</v>
      </c>
      <c r="AB55" s="0" t="str">
        <f aca="false">IF(MIN(T55:AA55)=99,"",MATCH(MIN(T55:AA55),T55:AA55,0))</f>
        <v/>
      </c>
      <c r="AC55" s="0" t="n">
        <f aca="false">IF(OR(Ballots!B55="",'Instant Runoff'!$B$10=1),99,Ballots!B55)</f>
        <v>99</v>
      </c>
      <c r="AD55" s="0" t="n">
        <f aca="false">IF(OR(Ballots!C55="",'Instant Runoff'!$C$10=1),99,Ballots!C55)</f>
        <v>99</v>
      </c>
      <c r="AE55" s="0" t="n">
        <f aca="false">IF(OR(Ballots!D55="",'Instant Runoff'!$D$10=1),99,Ballots!D55)</f>
        <v>99</v>
      </c>
      <c r="AF55" s="0" t="n">
        <f aca="false">IF(OR(Ballots!E55="",'Instant Runoff'!$E$10=1),99,Ballots!E55)</f>
        <v>99</v>
      </c>
      <c r="AG55" s="0" t="n">
        <f aca="false">IF(OR(Ballots!F55="",'Instant Runoff'!$F$10=1),99,Ballots!F55)</f>
        <v>99</v>
      </c>
      <c r="AH55" s="0" t="n">
        <f aca="false">IF(OR(Ballots!G55="",'Instant Runoff'!$G$10=1),99,Ballots!G55)</f>
        <v>99</v>
      </c>
      <c r="AI55" s="0" t="n">
        <f aca="false">IF(OR(Ballots!H55="",'Instant Runoff'!$H$10=1),99,Ballots!H55)</f>
        <v>99</v>
      </c>
      <c r="AJ55" s="0" t="n">
        <f aca="false">IF(OR(Ballots!I55="",'Instant Runoff'!$I$10=1),99,Ballots!I55)</f>
        <v>99</v>
      </c>
      <c r="AK55" s="0" t="str">
        <f aca="false">IF(MIN(AC55:AJ55)=99,"",MATCH(MIN(AC55:AJ55),AC55:AJ55,0))</f>
        <v/>
      </c>
      <c r="AL55" s="0" t="n">
        <f aca="false">IF(OR(Ballots!B55="",'Instant Runoff'!$B$12=1),99,Ballots!B55)</f>
        <v>99</v>
      </c>
      <c r="AM55" s="0" t="n">
        <f aca="false">IF(OR(Ballots!C55="",'Instant Runoff'!$C$12=1),99,Ballots!C55)</f>
        <v>99</v>
      </c>
      <c r="AN55" s="0" t="n">
        <f aca="false">IF(OR(Ballots!D55="",'Instant Runoff'!$D$12=1),99,Ballots!D55)</f>
        <v>99</v>
      </c>
      <c r="AO55" s="0" t="n">
        <f aca="false">IF(OR(Ballots!E55="",'Instant Runoff'!$E$12=1),99,Ballots!E55)</f>
        <v>99</v>
      </c>
      <c r="AP55" s="0" t="n">
        <f aca="false">IF(OR(Ballots!F55="",'Instant Runoff'!$F$12=1),99,Ballots!F55)</f>
        <v>99</v>
      </c>
      <c r="AQ55" s="0" t="n">
        <f aca="false">IF(OR(Ballots!G55="",'Instant Runoff'!$G$12=1),99,Ballots!G55)</f>
        <v>99</v>
      </c>
      <c r="AR55" s="0" t="n">
        <f aca="false">IF(OR(Ballots!H55="",'Instant Runoff'!$H$12=1),99,Ballots!H55)</f>
        <v>99</v>
      </c>
      <c r="AS55" s="0" t="n">
        <f aca="false">IF(OR(Ballots!I55="",'Instant Runoff'!$I$12=1),99,Ballots!I55)</f>
        <v>99</v>
      </c>
      <c r="AT55" s="0" t="str">
        <f aca="false">IF(MIN(AL55:AS55)=99,"",MATCH(MIN(AL55:AS55),AL55:AS55,0))</f>
        <v/>
      </c>
      <c r="AU55" s="0" t="n">
        <f aca="false">IF(OR(Ballots!B55="",'Instant Runoff'!$B$14=1),99,Ballots!B55)</f>
        <v>99</v>
      </c>
      <c r="AV55" s="0" t="n">
        <f aca="false">IF(OR(Ballots!C55="",'Instant Runoff'!$C$14=1),99,Ballots!C55)</f>
        <v>99</v>
      </c>
      <c r="AW55" s="0" t="n">
        <f aca="false">IF(OR(Ballots!D55="",'Instant Runoff'!$D$14=1),99,Ballots!D55)</f>
        <v>99</v>
      </c>
      <c r="AX55" s="0" t="n">
        <f aca="false">IF(OR(Ballots!E55="",'Instant Runoff'!$E$14=1),99,Ballots!E55)</f>
        <v>99</v>
      </c>
      <c r="AY55" s="0" t="n">
        <f aca="false">IF(OR(Ballots!F55="",'Instant Runoff'!$F$14=1),99,Ballots!F55)</f>
        <v>99</v>
      </c>
      <c r="AZ55" s="0" t="n">
        <f aca="false">IF(OR(Ballots!G55="",'Instant Runoff'!$G$14=1),99,Ballots!G55)</f>
        <v>99</v>
      </c>
      <c r="BA55" s="0" t="n">
        <f aca="false">IF(OR(Ballots!H55="",'Instant Runoff'!$H$14=1),99,Ballots!H55)</f>
        <v>99</v>
      </c>
      <c r="BB55" s="0" t="n">
        <f aca="false">IF(OR(Ballots!I55="",'Instant Runoff'!$I$14=1),99,Ballots!I55)</f>
        <v>99</v>
      </c>
      <c r="BC55" s="0" t="str">
        <f aca="false">IF(MIN(AU55:BB55)=99,"",MATCH(MIN(AU55:BB55),AU55:BB55,0))</f>
        <v/>
      </c>
      <c r="BD55" s="0" t="n">
        <f aca="false">IF(OR(Ballots!B55="",'Instant Runoff'!$B$16=1),99,Ballots!B55)</f>
        <v>99</v>
      </c>
      <c r="BE55" s="0" t="n">
        <f aca="false">IF(OR(Ballots!C55="",'Instant Runoff'!$C$16=1),99,Ballots!C55)</f>
        <v>99</v>
      </c>
      <c r="BF55" s="0" t="n">
        <f aca="false">IF(OR(Ballots!D55="",'Instant Runoff'!$D$16=1),99,Ballots!D55)</f>
        <v>99</v>
      </c>
      <c r="BG55" s="0" t="n">
        <f aca="false">IF(OR(Ballots!E55="",'Instant Runoff'!$E$16=1),99,Ballots!E55)</f>
        <v>99</v>
      </c>
      <c r="BH55" s="0" t="n">
        <f aca="false">IF(OR(Ballots!F55="",'Instant Runoff'!$F$16=1),99,Ballots!F55)</f>
        <v>99</v>
      </c>
      <c r="BI55" s="0" t="n">
        <f aca="false">IF(OR(Ballots!G55="",'Instant Runoff'!$G$16=1),99,Ballots!G55)</f>
        <v>99</v>
      </c>
      <c r="BJ55" s="0" t="n">
        <f aca="false">IF(OR(Ballots!H55="",'Instant Runoff'!$H$16=1),99,Ballots!H55)</f>
        <v>99</v>
      </c>
      <c r="BK55" s="0" t="n">
        <f aca="false">IF(OR(Ballots!I55="",'Instant Runoff'!$I$16=1),99,Ballots!I55)</f>
        <v>99</v>
      </c>
      <c r="BL55" s="0" t="str">
        <f aca="false">IF(MIN(BD55:BK55)=99,"",MATCH(MIN(BD55:BK55),BD55:BK55,0))</f>
        <v/>
      </c>
    </row>
    <row r="56" customFormat="false" ht="15" hidden="false" customHeight="false" outlineLevel="0" collapsed="false">
      <c r="B56" s="0" t="n">
        <f aca="false">IF(OR(Ballots!B56="",'Instant Runoff'!$B$4=1),99,Ballots!B56)</f>
        <v>99</v>
      </c>
      <c r="C56" s="0" t="n">
        <f aca="false">IF(OR(Ballots!C56="",'Instant Runoff'!$C$4=1),99,Ballots!C56)</f>
        <v>99</v>
      </c>
      <c r="D56" s="0" t="n">
        <f aca="false">IF(OR(Ballots!D56="",'Instant Runoff'!$D$4=1),99,Ballots!D56)</f>
        <v>99</v>
      </c>
      <c r="E56" s="0" t="n">
        <f aca="false">IF(OR(Ballots!E56="",'Instant Runoff'!$E$4=1),99,Ballots!E56)</f>
        <v>99</v>
      </c>
      <c r="F56" s="0" t="n">
        <f aca="false">IF(OR(Ballots!F56="",'Instant Runoff'!$F$4=1),99,Ballots!F56)</f>
        <v>99</v>
      </c>
      <c r="G56" s="0" t="n">
        <f aca="false">IF(OR(Ballots!G56="",'Instant Runoff'!$G$4=1),99,Ballots!G56)</f>
        <v>99</v>
      </c>
      <c r="H56" s="0" t="n">
        <f aca="false">IF(OR(Ballots!H56="",'Instant Runoff'!$H$4=1),99,Ballots!H56)</f>
        <v>99</v>
      </c>
      <c r="I56" s="0" t="n">
        <f aca="false">IF(OR(Ballots!I56="",'Instant Runoff'!$I$4=1),99,Ballots!I56)</f>
        <v>99</v>
      </c>
      <c r="J56" s="0" t="str">
        <f aca="false">IF(MIN(B56:I56)=99,"",MATCH(MIN(B56:I56),B56:I56,0))</f>
        <v/>
      </c>
      <c r="K56" s="0" t="n">
        <f aca="false">IF(OR(Ballots!B56="",'Instant Runoff'!$B$6=1),99,Ballots!B56)</f>
        <v>99</v>
      </c>
      <c r="L56" s="0" t="n">
        <f aca="false">IF(OR(Ballots!C56="",'Instant Runoff'!$C$6=1),99,Ballots!C56)</f>
        <v>99</v>
      </c>
      <c r="M56" s="0" t="n">
        <f aca="false">IF(OR(Ballots!D56="",'Instant Runoff'!$D$6=1),99,Ballots!D56)</f>
        <v>99</v>
      </c>
      <c r="N56" s="0" t="n">
        <f aca="false">IF(OR(Ballots!E56="",'Instant Runoff'!$E$6=1),99,Ballots!E56)</f>
        <v>99</v>
      </c>
      <c r="O56" s="0" t="n">
        <f aca="false">IF(OR(Ballots!F56="",'Instant Runoff'!$F$6=1),99,Ballots!F56)</f>
        <v>99</v>
      </c>
      <c r="P56" s="0" t="n">
        <f aca="false">IF(OR(Ballots!G56="",'Instant Runoff'!$G$6=1),99,Ballots!G56)</f>
        <v>99</v>
      </c>
      <c r="Q56" s="0" t="n">
        <f aca="false">IF(OR(Ballots!H56="",'Instant Runoff'!$H$6=1),99,Ballots!H56)</f>
        <v>99</v>
      </c>
      <c r="R56" s="0" t="n">
        <f aca="false">IF(OR(Ballots!I56="",'Instant Runoff'!$I$6=1),99,Ballots!I56)</f>
        <v>99</v>
      </c>
      <c r="S56" s="0" t="str">
        <f aca="false">IF(MIN(K56:R56)=99,"",MATCH(MIN(K56:R56),K56:R56,0))</f>
        <v/>
      </c>
      <c r="T56" s="0" t="n">
        <f aca="false">IF(OR(Ballots!B56="",'Instant Runoff'!$B$8=1),99,Ballots!B56)</f>
        <v>99</v>
      </c>
      <c r="U56" s="0" t="n">
        <f aca="false">IF(OR(Ballots!C56="",'Instant Runoff'!$C$8=1),99,Ballots!C56)</f>
        <v>99</v>
      </c>
      <c r="V56" s="0" t="n">
        <f aca="false">IF(OR(Ballots!D56="",'Instant Runoff'!$D$8=1),99,Ballots!D56)</f>
        <v>99</v>
      </c>
      <c r="W56" s="0" t="n">
        <f aca="false">IF(OR(Ballots!E56="",'Instant Runoff'!$E$8=1),99,Ballots!E56)</f>
        <v>99</v>
      </c>
      <c r="X56" s="0" t="n">
        <f aca="false">IF(OR(Ballots!F56="",'Instant Runoff'!$F$8=1),99,Ballots!F56)</f>
        <v>99</v>
      </c>
      <c r="Y56" s="0" t="n">
        <f aca="false">IF(OR(Ballots!G56="",'Instant Runoff'!$G$8=1),99,Ballots!G56)</f>
        <v>99</v>
      </c>
      <c r="Z56" s="0" t="n">
        <f aca="false">IF(OR(Ballots!H56="",'Instant Runoff'!$H$8=1),99,Ballots!H56)</f>
        <v>99</v>
      </c>
      <c r="AA56" s="0" t="n">
        <f aca="false">IF(OR(Ballots!I56="",'Instant Runoff'!$I$8=1),99,Ballots!I56)</f>
        <v>99</v>
      </c>
      <c r="AB56" s="0" t="str">
        <f aca="false">IF(MIN(T56:AA56)=99,"",MATCH(MIN(T56:AA56),T56:AA56,0))</f>
        <v/>
      </c>
      <c r="AC56" s="0" t="n">
        <f aca="false">IF(OR(Ballots!B56="",'Instant Runoff'!$B$10=1),99,Ballots!B56)</f>
        <v>99</v>
      </c>
      <c r="AD56" s="0" t="n">
        <f aca="false">IF(OR(Ballots!C56="",'Instant Runoff'!$C$10=1),99,Ballots!C56)</f>
        <v>99</v>
      </c>
      <c r="AE56" s="0" t="n">
        <f aca="false">IF(OR(Ballots!D56="",'Instant Runoff'!$D$10=1),99,Ballots!D56)</f>
        <v>99</v>
      </c>
      <c r="AF56" s="0" t="n">
        <f aca="false">IF(OR(Ballots!E56="",'Instant Runoff'!$E$10=1),99,Ballots!E56)</f>
        <v>99</v>
      </c>
      <c r="AG56" s="0" t="n">
        <f aca="false">IF(OR(Ballots!F56="",'Instant Runoff'!$F$10=1),99,Ballots!F56)</f>
        <v>99</v>
      </c>
      <c r="AH56" s="0" t="n">
        <f aca="false">IF(OR(Ballots!G56="",'Instant Runoff'!$G$10=1),99,Ballots!G56)</f>
        <v>99</v>
      </c>
      <c r="AI56" s="0" t="n">
        <f aca="false">IF(OR(Ballots!H56="",'Instant Runoff'!$H$10=1),99,Ballots!H56)</f>
        <v>99</v>
      </c>
      <c r="AJ56" s="0" t="n">
        <f aca="false">IF(OR(Ballots!I56="",'Instant Runoff'!$I$10=1),99,Ballots!I56)</f>
        <v>99</v>
      </c>
      <c r="AK56" s="0" t="str">
        <f aca="false">IF(MIN(AC56:AJ56)=99,"",MATCH(MIN(AC56:AJ56),AC56:AJ56,0))</f>
        <v/>
      </c>
      <c r="AL56" s="0" t="n">
        <f aca="false">IF(OR(Ballots!B56="",'Instant Runoff'!$B$12=1),99,Ballots!B56)</f>
        <v>99</v>
      </c>
      <c r="AM56" s="0" t="n">
        <f aca="false">IF(OR(Ballots!C56="",'Instant Runoff'!$C$12=1),99,Ballots!C56)</f>
        <v>99</v>
      </c>
      <c r="AN56" s="0" t="n">
        <f aca="false">IF(OR(Ballots!D56="",'Instant Runoff'!$D$12=1),99,Ballots!D56)</f>
        <v>99</v>
      </c>
      <c r="AO56" s="0" t="n">
        <f aca="false">IF(OR(Ballots!E56="",'Instant Runoff'!$E$12=1),99,Ballots!E56)</f>
        <v>99</v>
      </c>
      <c r="AP56" s="0" t="n">
        <f aca="false">IF(OR(Ballots!F56="",'Instant Runoff'!$F$12=1),99,Ballots!F56)</f>
        <v>99</v>
      </c>
      <c r="AQ56" s="0" t="n">
        <f aca="false">IF(OR(Ballots!G56="",'Instant Runoff'!$G$12=1),99,Ballots!G56)</f>
        <v>99</v>
      </c>
      <c r="AR56" s="0" t="n">
        <f aca="false">IF(OR(Ballots!H56="",'Instant Runoff'!$H$12=1),99,Ballots!H56)</f>
        <v>99</v>
      </c>
      <c r="AS56" s="0" t="n">
        <f aca="false">IF(OR(Ballots!I56="",'Instant Runoff'!$I$12=1),99,Ballots!I56)</f>
        <v>99</v>
      </c>
      <c r="AT56" s="0" t="str">
        <f aca="false">IF(MIN(AL56:AS56)=99,"",MATCH(MIN(AL56:AS56),AL56:AS56,0))</f>
        <v/>
      </c>
      <c r="AU56" s="0" t="n">
        <f aca="false">IF(OR(Ballots!B56="",'Instant Runoff'!$B$14=1),99,Ballots!B56)</f>
        <v>99</v>
      </c>
      <c r="AV56" s="0" t="n">
        <f aca="false">IF(OR(Ballots!C56="",'Instant Runoff'!$C$14=1),99,Ballots!C56)</f>
        <v>99</v>
      </c>
      <c r="AW56" s="0" t="n">
        <f aca="false">IF(OR(Ballots!D56="",'Instant Runoff'!$D$14=1),99,Ballots!D56)</f>
        <v>99</v>
      </c>
      <c r="AX56" s="0" t="n">
        <f aca="false">IF(OR(Ballots!E56="",'Instant Runoff'!$E$14=1),99,Ballots!E56)</f>
        <v>99</v>
      </c>
      <c r="AY56" s="0" t="n">
        <f aca="false">IF(OR(Ballots!F56="",'Instant Runoff'!$F$14=1),99,Ballots!F56)</f>
        <v>99</v>
      </c>
      <c r="AZ56" s="0" t="n">
        <f aca="false">IF(OR(Ballots!G56="",'Instant Runoff'!$G$14=1),99,Ballots!G56)</f>
        <v>99</v>
      </c>
      <c r="BA56" s="0" t="n">
        <f aca="false">IF(OR(Ballots!H56="",'Instant Runoff'!$H$14=1),99,Ballots!H56)</f>
        <v>99</v>
      </c>
      <c r="BB56" s="0" t="n">
        <f aca="false">IF(OR(Ballots!I56="",'Instant Runoff'!$I$14=1),99,Ballots!I56)</f>
        <v>99</v>
      </c>
      <c r="BC56" s="0" t="str">
        <f aca="false">IF(MIN(AU56:BB56)=99,"",MATCH(MIN(AU56:BB56),AU56:BB56,0))</f>
        <v/>
      </c>
      <c r="BD56" s="0" t="n">
        <f aca="false">IF(OR(Ballots!B56="",'Instant Runoff'!$B$16=1),99,Ballots!B56)</f>
        <v>99</v>
      </c>
      <c r="BE56" s="0" t="n">
        <f aca="false">IF(OR(Ballots!C56="",'Instant Runoff'!$C$16=1),99,Ballots!C56)</f>
        <v>99</v>
      </c>
      <c r="BF56" s="0" t="n">
        <f aca="false">IF(OR(Ballots!D56="",'Instant Runoff'!$D$16=1),99,Ballots!D56)</f>
        <v>99</v>
      </c>
      <c r="BG56" s="0" t="n">
        <f aca="false">IF(OR(Ballots!E56="",'Instant Runoff'!$E$16=1),99,Ballots!E56)</f>
        <v>99</v>
      </c>
      <c r="BH56" s="0" t="n">
        <f aca="false">IF(OR(Ballots!F56="",'Instant Runoff'!$F$16=1),99,Ballots!F56)</f>
        <v>99</v>
      </c>
      <c r="BI56" s="0" t="n">
        <f aca="false">IF(OR(Ballots!G56="",'Instant Runoff'!$G$16=1),99,Ballots!G56)</f>
        <v>99</v>
      </c>
      <c r="BJ56" s="0" t="n">
        <f aca="false">IF(OR(Ballots!H56="",'Instant Runoff'!$H$16=1),99,Ballots!H56)</f>
        <v>99</v>
      </c>
      <c r="BK56" s="0" t="n">
        <f aca="false">IF(OR(Ballots!I56="",'Instant Runoff'!$I$16=1),99,Ballots!I56)</f>
        <v>99</v>
      </c>
      <c r="BL56" s="0" t="str">
        <f aca="false">IF(MIN(BD56:BK56)=99,"",MATCH(MIN(BD56:BK56),BD56:BK56,0))</f>
        <v/>
      </c>
    </row>
    <row r="57" customFormat="false" ht="15" hidden="false" customHeight="false" outlineLevel="0" collapsed="false">
      <c r="B57" s="0" t="n">
        <f aca="false">IF(OR(Ballots!B57="",'Instant Runoff'!$B$4=1),99,Ballots!B57)</f>
        <v>99</v>
      </c>
      <c r="C57" s="0" t="n">
        <f aca="false">IF(OR(Ballots!C57="",'Instant Runoff'!$C$4=1),99,Ballots!C57)</f>
        <v>99</v>
      </c>
      <c r="D57" s="0" t="n">
        <f aca="false">IF(OR(Ballots!D57="",'Instant Runoff'!$D$4=1),99,Ballots!D57)</f>
        <v>99</v>
      </c>
      <c r="E57" s="0" t="n">
        <f aca="false">IF(OR(Ballots!E57="",'Instant Runoff'!$E$4=1),99,Ballots!E57)</f>
        <v>99</v>
      </c>
      <c r="F57" s="0" t="n">
        <f aca="false">IF(OR(Ballots!F57="",'Instant Runoff'!$F$4=1),99,Ballots!F57)</f>
        <v>99</v>
      </c>
      <c r="G57" s="0" t="n">
        <f aca="false">IF(OR(Ballots!G57="",'Instant Runoff'!$G$4=1),99,Ballots!G57)</f>
        <v>99</v>
      </c>
      <c r="H57" s="0" t="n">
        <f aca="false">IF(OR(Ballots!H57="",'Instant Runoff'!$H$4=1),99,Ballots!H57)</f>
        <v>99</v>
      </c>
      <c r="I57" s="0" t="n">
        <f aca="false">IF(OR(Ballots!I57="",'Instant Runoff'!$I$4=1),99,Ballots!I57)</f>
        <v>99</v>
      </c>
      <c r="J57" s="0" t="str">
        <f aca="false">IF(MIN(B57:I57)=99,"",MATCH(MIN(B57:I57),B57:I57,0))</f>
        <v/>
      </c>
      <c r="K57" s="0" t="n">
        <f aca="false">IF(OR(Ballots!B57="",'Instant Runoff'!$B$6=1),99,Ballots!B57)</f>
        <v>99</v>
      </c>
      <c r="L57" s="0" t="n">
        <f aca="false">IF(OR(Ballots!C57="",'Instant Runoff'!$C$6=1),99,Ballots!C57)</f>
        <v>99</v>
      </c>
      <c r="M57" s="0" t="n">
        <f aca="false">IF(OR(Ballots!D57="",'Instant Runoff'!$D$6=1),99,Ballots!D57)</f>
        <v>99</v>
      </c>
      <c r="N57" s="0" t="n">
        <f aca="false">IF(OR(Ballots!E57="",'Instant Runoff'!$E$6=1),99,Ballots!E57)</f>
        <v>99</v>
      </c>
      <c r="O57" s="0" t="n">
        <f aca="false">IF(OR(Ballots!F57="",'Instant Runoff'!$F$6=1),99,Ballots!F57)</f>
        <v>99</v>
      </c>
      <c r="P57" s="0" t="n">
        <f aca="false">IF(OR(Ballots!G57="",'Instant Runoff'!$G$6=1),99,Ballots!G57)</f>
        <v>99</v>
      </c>
      <c r="Q57" s="0" t="n">
        <f aca="false">IF(OR(Ballots!H57="",'Instant Runoff'!$H$6=1),99,Ballots!H57)</f>
        <v>99</v>
      </c>
      <c r="R57" s="0" t="n">
        <f aca="false">IF(OR(Ballots!I57="",'Instant Runoff'!$I$6=1),99,Ballots!I57)</f>
        <v>99</v>
      </c>
      <c r="S57" s="0" t="str">
        <f aca="false">IF(MIN(K57:R57)=99,"",MATCH(MIN(K57:R57),K57:R57,0))</f>
        <v/>
      </c>
      <c r="T57" s="0" t="n">
        <f aca="false">IF(OR(Ballots!B57="",'Instant Runoff'!$B$8=1),99,Ballots!B57)</f>
        <v>99</v>
      </c>
      <c r="U57" s="0" t="n">
        <f aca="false">IF(OR(Ballots!C57="",'Instant Runoff'!$C$8=1),99,Ballots!C57)</f>
        <v>99</v>
      </c>
      <c r="V57" s="0" t="n">
        <f aca="false">IF(OR(Ballots!D57="",'Instant Runoff'!$D$8=1),99,Ballots!D57)</f>
        <v>99</v>
      </c>
      <c r="W57" s="0" t="n">
        <f aca="false">IF(OR(Ballots!E57="",'Instant Runoff'!$E$8=1),99,Ballots!E57)</f>
        <v>99</v>
      </c>
      <c r="X57" s="0" t="n">
        <f aca="false">IF(OR(Ballots!F57="",'Instant Runoff'!$F$8=1),99,Ballots!F57)</f>
        <v>99</v>
      </c>
      <c r="Y57" s="0" t="n">
        <f aca="false">IF(OR(Ballots!G57="",'Instant Runoff'!$G$8=1),99,Ballots!G57)</f>
        <v>99</v>
      </c>
      <c r="Z57" s="0" t="n">
        <f aca="false">IF(OR(Ballots!H57="",'Instant Runoff'!$H$8=1),99,Ballots!H57)</f>
        <v>99</v>
      </c>
      <c r="AA57" s="0" t="n">
        <f aca="false">IF(OR(Ballots!I57="",'Instant Runoff'!$I$8=1),99,Ballots!I57)</f>
        <v>99</v>
      </c>
      <c r="AB57" s="0" t="str">
        <f aca="false">IF(MIN(T57:AA57)=99,"",MATCH(MIN(T57:AA57),T57:AA57,0))</f>
        <v/>
      </c>
      <c r="AC57" s="0" t="n">
        <f aca="false">IF(OR(Ballots!B57="",'Instant Runoff'!$B$10=1),99,Ballots!B57)</f>
        <v>99</v>
      </c>
      <c r="AD57" s="0" t="n">
        <f aca="false">IF(OR(Ballots!C57="",'Instant Runoff'!$C$10=1),99,Ballots!C57)</f>
        <v>99</v>
      </c>
      <c r="AE57" s="0" t="n">
        <f aca="false">IF(OR(Ballots!D57="",'Instant Runoff'!$D$10=1),99,Ballots!D57)</f>
        <v>99</v>
      </c>
      <c r="AF57" s="0" t="n">
        <f aca="false">IF(OR(Ballots!E57="",'Instant Runoff'!$E$10=1),99,Ballots!E57)</f>
        <v>99</v>
      </c>
      <c r="AG57" s="0" t="n">
        <f aca="false">IF(OR(Ballots!F57="",'Instant Runoff'!$F$10=1),99,Ballots!F57)</f>
        <v>99</v>
      </c>
      <c r="AH57" s="0" t="n">
        <f aca="false">IF(OR(Ballots!G57="",'Instant Runoff'!$G$10=1),99,Ballots!G57)</f>
        <v>99</v>
      </c>
      <c r="AI57" s="0" t="n">
        <f aca="false">IF(OR(Ballots!H57="",'Instant Runoff'!$H$10=1),99,Ballots!H57)</f>
        <v>99</v>
      </c>
      <c r="AJ57" s="0" t="n">
        <f aca="false">IF(OR(Ballots!I57="",'Instant Runoff'!$I$10=1),99,Ballots!I57)</f>
        <v>99</v>
      </c>
      <c r="AK57" s="0" t="str">
        <f aca="false">IF(MIN(AC57:AJ57)=99,"",MATCH(MIN(AC57:AJ57),AC57:AJ57,0))</f>
        <v/>
      </c>
      <c r="AL57" s="0" t="n">
        <f aca="false">IF(OR(Ballots!B57="",'Instant Runoff'!$B$12=1),99,Ballots!B57)</f>
        <v>99</v>
      </c>
      <c r="AM57" s="0" t="n">
        <f aca="false">IF(OR(Ballots!C57="",'Instant Runoff'!$C$12=1),99,Ballots!C57)</f>
        <v>99</v>
      </c>
      <c r="AN57" s="0" t="n">
        <f aca="false">IF(OR(Ballots!D57="",'Instant Runoff'!$D$12=1),99,Ballots!D57)</f>
        <v>99</v>
      </c>
      <c r="AO57" s="0" t="n">
        <f aca="false">IF(OR(Ballots!E57="",'Instant Runoff'!$E$12=1),99,Ballots!E57)</f>
        <v>99</v>
      </c>
      <c r="AP57" s="0" t="n">
        <f aca="false">IF(OR(Ballots!F57="",'Instant Runoff'!$F$12=1),99,Ballots!F57)</f>
        <v>99</v>
      </c>
      <c r="AQ57" s="0" t="n">
        <f aca="false">IF(OR(Ballots!G57="",'Instant Runoff'!$G$12=1),99,Ballots!G57)</f>
        <v>99</v>
      </c>
      <c r="AR57" s="0" t="n">
        <f aca="false">IF(OR(Ballots!H57="",'Instant Runoff'!$H$12=1),99,Ballots!H57)</f>
        <v>99</v>
      </c>
      <c r="AS57" s="0" t="n">
        <f aca="false">IF(OR(Ballots!I57="",'Instant Runoff'!$I$12=1),99,Ballots!I57)</f>
        <v>99</v>
      </c>
      <c r="AT57" s="0" t="str">
        <f aca="false">IF(MIN(AL57:AS57)=99,"",MATCH(MIN(AL57:AS57),AL57:AS57,0))</f>
        <v/>
      </c>
      <c r="AU57" s="0" t="n">
        <f aca="false">IF(OR(Ballots!B57="",'Instant Runoff'!$B$14=1),99,Ballots!B57)</f>
        <v>99</v>
      </c>
      <c r="AV57" s="0" t="n">
        <f aca="false">IF(OR(Ballots!C57="",'Instant Runoff'!$C$14=1),99,Ballots!C57)</f>
        <v>99</v>
      </c>
      <c r="AW57" s="0" t="n">
        <f aca="false">IF(OR(Ballots!D57="",'Instant Runoff'!$D$14=1),99,Ballots!D57)</f>
        <v>99</v>
      </c>
      <c r="AX57" s="0" t="n">
        <f aca="false">IF(OR(Ballots!E57="",'Instant Runoff'!$E$14=1),99,Ballots!E57)</f>
        <v>99</v>
      </c>
      <c r="AY57" s="0" t="n">
        <f aca="false">IF(OR(Ballots!F57="",'Instant Runoff'!$F$14=1),99,Ballots!F57)</f>
        <v>99</v>
      </c>
      <c r="AZ57" s="0" t="n">
        <f aca="false">IF(OR(Ballots!G57="",'Instant Runoff'!$G$14=1),99,Ballots!G57)</f>
        <v>99</v>
      </c>
      <c r="BA57" s="0" t="n">
        <f aca="false">IF(OR(Ballots!H57="",'Instant Runoff'!$H$14=1),99,Ballots!H57)</f>
        <v>99</v>
      </c>
      <c r="BB57" s="0" t="n">
        <f aca="false">IF(OR(Ballots!I57="",'Instant Runoff'!$I$14=1),99,Ballots!I57)</f>
        <v>99</v>
      </c>
      <c r="BC57" s="0" t="str">
        <f aca="false">IF(MIN(AU57:BB57)=99,"",MATCH(MIN(AU57:BB57),AU57:BB57,0))</f>
        <v/>
      </c>
      <c r="BD57" s="0" t="n">
        <f aca="false">IF(OR(Ballots!B57="",'Instant Runoff'!$B$16=1),99,Ballots!B57)</f>
        <v>99</v>
      </c>
      <c r="BE57" s="0" t="n">
        <f aca="false">IF(OR(Ballots!C57="",'Instant Runoff'!$C$16=1),99,Ballots!C57)</f>
        <v>99</v>
      </c>
      <c r="BF57" s="0" t="n">
        <f aca="false">IF(OR(Ballots!D57="",'Instant Runoff'!$D$16=1),99,Ballots!D57)</f>
        <v>99</v>
      </c>
      <c r="BG57" s="0" t="n">
        <f aca="false">IF(OR(Ballots!E57="",'Instant Runoff'!$E$16=1),99,Ballots!E57)</f>
        <v>99</v>
      </c>
      <c r="BH57" s="0" t="n">
        <f aca="false">IF(OR(Ballots!F57="",'Instant Runoff'!$F$16=1),99,Ballots!F57)</f>
        <v>99</v>
      </c>
      <c r="BI57" s="0" t="n">
        <f aca="false">IF(OR(Ballots!G57="",'Instant Runoff'!$G$16=1),99,Ballots!G57)</f>
        <v>99</v>
      </c>
      <c r="BJ57" s="0" t="n">
        <f aca="false">IF(OR(Ballots!H57="",'Instant Runoff'!$H$16=1),99,Ballots!H57)</f>
        <v>99</v>
      </c>
      <c r="BK57" s="0" t="n">
        <f aca="false">IF(OR(Ballots!I57="",'Instant Runoff'!$I$16=1),99,Ballots!I57)</f>
        <v>99</v>
      </c>
      <c r="BL57" s="0" t="str">
        <f aca="false">IF(MIN(BD57:BK57)=99,"",MATCH(MIN(BD57:BK57),BD57:BK57,0))</f>
        <v/>
      </c>
    </row>
    <row r="58" customFormat="false" ht="15" hidden="false" customHeight="false" outlineLevel="0" collapsed="false">
      <c r="B58" s="0" t="n">
        <f aca="false">IF(OR(Ballots!B58="",'Instant Runoff'!$B$4=1),99,Ballots!B58)</f>
        <v>99</v>
      </c>
      <c r="C58" s="0" t="n">
        <f aca="false">IF(OR(Ballots!C58="",'Instant Runoff'!$C$4=1),99,Ballots!C58)</f>
        <v>99</v>
      </c>
      <c r="D58" s="0" t="n">
        <f aca="false">IF(OR(Ballots!D58="",'Instant Runoff'!$D$4=1),99,Ballots!D58)</f>
        <v>99</v>
      </c>
      <c r="E58" s="0" t="n">
        <f aca="false">IF(OR(Ballots!E58="",'Instant Runoff'!$E$4=1),99,Ballots!E58)</f>
        <v>99</v>
      </c>
      <c r="F58" s="0" t="n">
        <f aca="false">IF(OR(Ballots!F58="",'Instant Runoff'!$F$4=1),99,Ballots!F58)</f>
        <v>99</v>
      </c>
      <c r="G58" s="0" t="n">
        <f aca="false">IF(OR(Ballots!G58="",'Instant Runoff'!$G$4=1),99,Ballots!G58)</f>
        <v>99</v>
      </c>
      <c r="H58" s="0" t="n">
        <f aca="false">IF(OR(Ballots!H58="",'Instant Runoff'!$H$4=1),99,Ballots!H58)</f>
        <v>99</v>
      </c>
      <c r="I58" s="0" t="n">
        <f aca="false">IF(OR(Ballots!I58="",'Instant Runoff'!$I$4=1),99,Ballots!I58)</f>
        <v>99</v>
      </c>
      <c r="J58" s="0" t="str">
        <f aca="false">IF(MIN(B58:I58)=99,"",MATCH(MIN(B58:I58),B58:I58,0))</f>
        <v/>
      </c>
      <c r="K58" s="0" t="n">
        <f aca="false">IF(OR(Ballots!B58="",'Instant Runoff'!$B$6=1),99,Ballots!B58)</f>
        <v>99</v>
      </c>
      <c r="L58" s="0" t="n">
        <f aca="false">IF(OR(Ballots!C58="",'Instant Runoff'!$C$6=1),99,Ballots!C58)</f>
        <v>99</v>
      </c>
      <c r="M58" s="0" t="n">
        <f aca="false">IF(OR(Ballots!D58="",'Instant Runoff'!$D$6=1),99,Ballots!D58)</f>
        <v>99</v>
      </c>
      <c r="N58" s="0" t="n">
        <f aca="false">IF(OR(Ballots!E58="",'Instant Runoff'!$E$6=1),99,Ballots!E58)</f>
        <v>99</v>
      </c>
      <c r="O58" s="0" t="n">
        <f aca="false">IF(OR(Ballots!F58="",'Instant Runoff'!$F$6=1),99,Ballots!F58)</f>
        <v>99</v>
      </c>
      <c r="P58" s="0" t="n">
        <f aca="false">IF(OR(Ballots!G58="",'Instant Runoff'!$G$6=1),99,Ballots!G58)</f>
        <v>99</v>
      </c>
      <c r="Q58" s="0" t="n">
        <f aca="false">IF(OR(Ballots!H58="",'Instant Runoff'!$H$6=1),99,Ballots!H58)</f>
        <v>99</v>
      </c>
      <c r="R58" s="0" t="n">
        <f aca="false">IF(OR(Ballots!I58="",'Instant Runoff'!$I$6=1),99,Ballots!I58)</f>
        <v>99</v>
      </c>
      <c r="S58" s="0" t="str">
        <f aca="false">IF(MIN(K58:R58)=99,"",MATCH(MIN(K58:R58),K58:R58,0))</f>
        <v/>
      </c>
      <c r="T58" s="0" t="n">
        <f aca="false">IF(OR(Ballots!B58="",'Instant Runoff'!$B$8=1),99,Ballots!B58)</f>
        <v>99</v>
      </c>
      <c r="U58" s="0" t="n">
        <f aca="false">IF(OR(Ballots!C58="",'Instant Runoff'!$C$8=1),99,Ballots!C58)</f>
        <v>99</v>
      </c>
      <c r="V58" s="0" t="n">
        <f aca="false">IF(OR(Ballots!D58="",'Instant Runoff'!$D$8=1),99,Ballots!D58)</f>
        <v>99</v>
      </c>
      <c r="W58" s="0" t="n">
        <f aca="false">IF(OR(Ballots!E58="",'Instant Runoff'!$E$8=1),99,Ballots!E58)</f>
        <v>99</v>
      </c>
      <c r="X58" s="0" t="n">
        <f aca="false">IF(OR(Ballots!F58="",'Instant Runoff'!$F$8=1),99,Ballots!F58)</f>
        <v>99</v>
      </c>
      <c r="Y58" s="0" t="n">
        <f aca="false">IF(OR(Ballots!G58="",'Instant Runoff'!$G$8=1),99,Ballots!G58)</f>
        <v>99</v>
      </c>
      <c r="Z58" s="0" t="n">
        <f aca="false">IF(OR(Ballots!H58="",'Instant Runoff'!$H$8=1),99,Ballots!H58)</f>
        <v>99</v>
      </c>
      <c r="AA58" s="0" t="n">
        <f aca="false">IF(OR(Ballots!I58="",'Instant Runoff'!$I$8=1),99,Ballots!I58)</f>
        <v>99</v>
      </c>
      <c r="AB58" s="0" t="str">
        <f aca="false">IF(MIN(T58:AA58)=99,"",MATCH(MIN(T58:AA58),T58:AA58,0))</f>
        <v/>
      </c>
      <c r="AC58" s="0" t="n">
        <f aca="false">IF(OR(Ballots!B58="",'Instant Runoff'!$B$10=1),99,Ballots!B58)</f>
        <v>99</v>
      </c>
      <c r="AD58" s="0" t="n">
        <f aca="false">IF(OR(Ballots!C58="",'Instant Runoff'!$C$10=1),99,Ballots!C58)</f>
        <v>99</v>
      </c>
      <c r="AE58" s="0" t="n">
        <f aca="false">IF(OR(Ballots!D58="",'Instant Runoff'!$D$10=1),99,Ballots!D58)</f>
        <v>99</v>
      </c>
      <c r="AF58" s="0" t="n">
        <f aca="false">IF(OR(Ballots!E58="",'Instant Runoff'!$E$10=1),99,Ballots!E58)</f>
        <v>99</v>
      </c>
      <c r="AG58" s="0" t="n">
        <f aca="false">IF(OR(Ballots!F58="",'Instant Runoff'!$F$10=1),99,Ballots!F58)</f>
        <v>99</v>
      </c>
      <c r="AH58" s="0" t="n">
        <f aca="false">IF(OR(Ballots!G58="",'Instant Runoff'!$G$10=1),99,Ballots!G58)</f>
        <v>99</v>
      </c>
      <c r="AI58" s="0" t="n">
        <f aca="false">IF(OR(Ballots!H58="",'Instant Runoff'!$H$10=1),99,Ballots!H58)</f>
        <v>99</v>
      </c>
      <c r="AJ58" s="0" t="n">
        <f aca="false">IF(OR(Ballots!I58="",'Instant Runoff'!$I$10=1),99,Ballots!I58)</f>
        <v>99</v>
      </c>
      <c r="AK58" s="0" t="str">
        <f aca="false">IF(MIN(AC58:AJ58)=99,"",MATCH(MIN(AC58:AJ58),AC58:AJ58,0))</f>
        <v/>
      </c>
      <c r="AL58" s="0" t="n">
        <f aca="false">IF(OR(Ballots!B58="",'Instant Runoff'!$B$12=1),99,Ballots!B58)</f>
        <v>99</v>
      </c>
      <c r="AM58" s="0" t="n">
        <f aca="false">IF(OR(Ballots!C58="",'Instant Runoff'!$C$12=1),99,Ballots!C58)</f>
        <v>99</v>
      </c>
      <c r="AN58" s="0" t="n">
        <f aca="false">IF(OR(Ballots!D58="",'Instant Runoff'!$D$12=1),99,Ballots!D58)</f>
        <v>99</v>
      </c>
      <c r="AO58" s="0" t="n">
        <f aca="false">IF(OR(Ballots!E58="",'Instant Runoff'!$E$12=1),99,Ballots!E58)</f>
        <v>99</v>
      </c>
      <c r="AP58" s="0" t="n">
        <f aca="false">IF(OR(Ballots!F58="",'Instant Runoff'!$F$12=1),99,Ballots!F58)</f>
        <v>99</v>
      </c>
      <c r="AQ58" s="0" t="n">
        <f aca="false">IF(OR(Ballots!G58="",'Instant Runoff'!$G$12=1),99,Ballots!G58)</f>
        <v>99</v>
      </c>
      <c r="AR58" s="0" t="n">
        <f aca="false">IF(OR(Ballots!H58="",'Instant Runoff'!$H$12=1),99,Ballots!H58)</f>
        <v>99</v>
      </c>
      <c r="AS58" s="0" t="n">
        <f aca="false">IF(OR(Ballots!I58="",'Instant Runoff'!$I$12=1),99,Ballots!I58)</f>
        <v>99</v>
      </c>
      <c r="AT58" s="0" t="str">
        <f aca="false">IF(MIN(AL58:AS58)=99,"",MATCH(MIN(AL58:AS58),AL58:AS58,0))</f>
        <v/>
      </c>
      <c r="AU58" s="0" t="n">
        <f aca="false">IF(OR(Ballots!B58="",'Instant Runoff'!$B$14=1),99,Ballots!B58)</f>
        <v>99</v>
      </c>
      <c r="AV58" s="0" t="n">
        <f aca="false">IF(OR(Ballots!C58="",'Instant Runoff'!$C$14=1),99,Ballots!C58)</f>
        <v>99</v>
      </c>
      <c r="AW58" s="0" t="n">
        <f aca="false">IF(OR(Ballots!D58="",'Instant Runoff'!$D$14=1),99,Ballots!D58)</f>
        <v>99</v>
      </c>
      <c r="AX58" s="0" t="n">
        <f aca="false">IF(OR(Ballots!E58="",'Instant Runoff'!$E$14=1),99,Ballots!E58)</f>
        <v>99</v>
      </c>
      <c r="AY58" s="0" t="n">
        <f aca="false">IF(OR(Ballots!F58="",'Instant Runoff'!$F$14=1),99,Ballots!F58)</f>
        <v>99</v>
      </c>
      <c r="AZ58" s="0" t="n">
        <f aca="false">IF(OR(Ballots!G58="",'Instant Runoff'!$G$14=1),99,Ballots!G58)</f>
        <v>99</v>
      </c>
      <c r="BA58" s="0" t="n">
        <f aca="false">IF(OR(Ballots!H58="",'Instant Runoff'!$H$14=1),99,Ballots!H58)</f>
        <v>99</v>
      </c>
      <c r="BB58" s="0" t="n">
        <f aca="false">IF(OR(Ballots!I58="",'Instant Runoff'!$I$14=1),99,Ballots!I58)</f>
        <v>99</v>
      </c>
      <c r="BC58" s="0" t="str">
        <f aca="false">IF(MIN(AU58:BB58)=99,"",MATCH(MIN(AU58:BB58),AU58:BB58,0))</f>
        <v/>
      </c>
      <c r="BD58" s="0" t="n">
        <f aca="false">IF(OR(Ballots!B58="",'Instant Runoff'!$B$16=1),99,Ballots!B58)</f>
        <v>99</v>
      </c>
      <c r="BE58" s="0" t="n">
        <f aca="false">IF(OR(Ballots!C58="",'Instant Runoff'!$C$16=1),99,Ballots!C58)</f>
        <v>99</v>
      </c>
      <c r="BF58" s="0" t="n">
        <f aca="false">IF(OR(Ballots!D58="",'Instant Runoff'!$D$16=1),99,Ballots!D58)</f>
        <v>99</v>
      </c>
      <c r="BG58" s="0" t="n">
        <f aca="false">IF(OR(Ballots!E58="",'Instant Runoff'!$E$16=1),99,Ballots!E58)</f>
        <v>99</v>
      </c>
      <c r="BH58" s="0" t="n">
        <f aca="false">IF(OR(Ballots!F58="",'Instant Runoff'!$F$16=1),99,Ballots!F58)</f>
        <v>99</v>
      </c>
      <c r="BI58" s="0" t="n">
        <f aca="false">IF(OR(Ballots!G58="",'Instant Runoff'!$G$16=1),99,Ballots!G58)</f>
        <v>99</v>
      </c>
      <c r="BJ58" s="0" t="n">
        <f aca="false">IF(OR(Ballots!H58="",'Instant Runoff'!$H$16=1),99,Ballots!H58)</f>
        <v>99</v>
      </c>
      <c r="BK58" s="0" t="n">
        <f aca="false">IF(OR(Ballots!I58="",'Instant Runoff'!$I$16=1),99,Ballots!I58)</f>
        <v>99</v>
      </c>
      <c r="BL58" s="0" t="str">
        <f aca="false">IF(MIN(BD58:BK58)=99,"",MATCH(MIN(BD58:BK58),BD58:BK58,0))</f>
        <v/>
      </c>
    </row>
    <row r="59" customFormat="false" ht="15" hidden="false" customHeight="false" outlineLevel="0" collapsed="false">
      <c r="B59" s="0" t="n">
        <f aca="false">IF(OR(Ballots!B59="",'Instant Runoff'!$B$4=1),99,Ballots!B59)</f>
        <v>99</v>
      </c>
      <c r="C59" s="0" t="n">
        <f aca="false">IF(OR(Ballots!C59="",'Instant Runoff'!$C$4=1),99,Ballots!C59)</f>
        <v>99</v>
      </c>
      <c r="D59" s="0" t="n">
        <f aca="false">IF(OR(Ballots!D59="",'Instant Runoff'!$D$4=1),99,Ballots!D59)</f>
        <v>99</v>
      </c>
      <c r="E59" s="0" t="n">
        <f aca="false">IF(OR(Ballots!E59="",'Instant Runoff'!$E$4=1),99,Ballots!E59)</f>
        <v>99</v>
      </c>
      <c r="F59" s="0" t="n">
        <f aca="false">IF(OR(Ballots!F59="",'Instant Runoff'!$F$4=1),99,Ballots!F59)</f>
        <v>99</v>
      </c>
      <c r="G59" s="0" t="n">
        <f aca="false">IF(OR(Ballots!G59="",'Instant Runoff'!$G$4=1),99,Ballots!G59)</f>
        <v>99</v>
      </c>
      <c r="H59" s="0" t="n">
        <f aca="false">IF(OR(Ballots!H59="",'Instant Runoff'!$H$4=1),99,Ballots!H59)</f>
        <v>99</v>
      </c>
      <c r="I59" s="0" t="n">
        <f aca="false">IF(OR(Ballots!I59="",'Instant Runoff'!$I$4=1),99,Ballots!I59)</f>
        <v>99</v>
      </c>
      <c r="J59" s="0" t="str">
        <f aca="false">IF(MIN(B59:I59)=99,"",MATCH(MIN(B59:I59),B59:I59,0))</f>
        <v/>
      </c>
      <c r="K59" s="0" t="n">
        <f aca="false">IF(OR(Ballots!B59="",'Instant Runoff'!$B$6=1),99,Ballots!B59)</f>
        <v>99</v>
      </c>
      <c r="L59" s="0" t="n">
        <f aca="false">IF(OR(Ballots!C59="",'Instant Runoff'!$C$6=1),99,Ballots!C59)</f>
        <v>99</v>
      </c>
      <c r="M59" s="0" t="n">
        <f aca="false">IF(OR(Ballots!D59="",'Instant Runoff'!$D$6=1),99,Ballots!D59)</f>
        <v>99</v>
      </c>
      <c r="N59" s="0" t="n">
        <f aca="false">IF(OR(Ballots!E59="",'Instant Runoff'!$E$6=1),99,Ballots!E59)</f>
        <v>99</v>
      </c>
      <c r="O59" s="0" t="n">
        <f aca="false">IF(OR(Ballots!F59="",'Instant Runoff'!$F$6=1),99,Ballots!F59)</f>
        <v>99</v>
      </c>
      <c r="P59" s="0" t="n">
        <f aca="false">IF(OR(Ballots!G59="",'Instant Runoff'!$G$6=1),99,Ballots!G59)</f>
        <v>99</v>
      </c>
      <c r="Q59" s="0" t="n">
        <f aca="false">IF(OR(Ballots!H59="",'Instant Runoff'!$H$6=1),99,Ballots!H59)</f>
        <v>99</v>
      </c>
      <c r="R59" s="0" t="n">
        <f aca="false">IF(OR(Ballots!I59="",'Instant Runoff'!$I$6=1),99,Ballots!I59)</f>
        <v>99</v>
      </c>
      <c r="S59" s="0" t="str">
        <f aca="false">IF(MIN(K59:R59)=99,"",MATCH(MIN(K59:R59),K59:R59,0))</f>
        <v/>
      </c>
      <c r="T59" s="0" t="n">
        <f aca="false">IF(OR(Ballots!B59="",'Instant Runoff'!$B$8=1),99,Ballots!B59)</f>
        <v>99</v>
      </c>
      <c r="U59" s="0" t="n">
        <f aca="false">IF(OR(Ballots!C59="",'Instant Runoff'!$C$8=1),99,Ballots!C59)</f>
        <v>99</v>
      </c>
      <c r="V59" s="0" t="n">
        <f aca="false">IF(OR(Ballots!D59="",'Instant Runoff'!$D$8=1),99,Ballots!D59)</f>
        <v>99</v>
      </c>
      <c r="W59" s="0" t="n">
        <f aca="false">IF(OR(Ballots!E59="",'Instant Runoff'!$E$8=1),99,Ballots!E59)</f>
        <v>99</v>
      </c>
      <c r="X59" s="0" t="n">
        <f aca="false">IF(OR(Ballots!F59="",'Instant Runoff'!$F$8=1),99,Ballots!F59)</f>
        <v>99</v>
      </c>
      <c r="Y59" s="0" t="n">
        <f aca="false">IF(OR(Ballots!G59="",'Instant Runoff'!$G$8=1),99,Ballots!G59)</f>
        <v>99</v>
      </c>
      <c r="Z59" s="0" t="n">
        <f aca="false">IF(OR(Ballots!H59="",'Instant Runoff'!$H$8=1),99,Ballots!H59)</f>
        <v>99</v>
      </c>
      <c r="AA59" s="0" t="n">
        <f aca="false">IF(OR(Ballots!I59="",'Instant Runoff'!$I$8=1),99,Ballots!I59)</f>
        <v>99</v>
      </c>
      <c r="AB59" s="0" t="str">
        <f aca="false">IF(MIN(T59:AA59)=99,"",MATCH(MIN(T59:AA59),T59:AA59,0))</f>
        <v/>
      </c>
      <c r="AC59" s="0" t="n">
        <f aca="false">IF(OR(Ballots!B59="",'Instant Runoff'!$B$10=1),99,Ballots!B59)</f>
        <v>99</v>
      </c>
      <c r="AD59" s="0" t="n">
        <f aca="false">IF(OR(Ballots!C59="",'Instant Runoff'!$C$10=1),99,Ballots!C59)</f>
        <v>99</v>
      </c>
      <c r="AE59" s="0" t="n">
        <f aca="false">IF(OR(Ballots!D59="",'Instant Runoff'!$D$10=1),99,Ballots!D59)</f>
        <v>99</v>
      </c>
      <c r="AF59" s="0" t="n">
        <f aca="false">IF(OR(Ballots!E59="",'Instant Runoff'!$E$10=1),99,Ballots!E59)</f>
        <v>99</v>
      </c>
      <c r="AG59" s="0" t="n">
        <f aca="false">IF(OR(Ballots!F59="",'Instant Runoff'!$F$10=1),99,Ballots!F59)</f>
        <v>99</v>
      </c>
      <c r="AH59" s="0" t="n">
        <f aca="false">IF(OR(Ballots!G59="",'Instant Runoff'!$G$10=1),99,Ballots!G59)</f>
        <v>99</v>
      </c>
      <c r="AI59" s="0" t="n">
        <f aca="false">IF(OR(Ballots!H59="",'Instant Runoff'!$H$10=1),99,Ballots!H59)</f>
        <v>99</v>
      </c>
      <c r="AJ59" s="0" t="n">
        <f aca="false">IF(OR(Ballots!I59="",'Instant Runoff'!$I$10=1),99,Ballots!I59)</f>
        <v>99</v>
      </c>
      <c r="AK59" s="0" t="str">
        <f aca="false">IF(MIN(AC59:AJ59)=99,"",MATCH(MIN(AC59:AJ59),AC59:AJ59,0))</f>
        <v/>
      </c>
      <c r="AL59" s="0" t="n">
        <f aca="false">IF(OR(Ballots!B59="",'Instant Runoff'!$B$12=1),99,Ballots!B59)</f>
        <v>99</v>
      </c>
      <c r="AM59" s="0" t="n">
        <f aca="false">IF(OR(Ballots!C59="",'Instant Runoff'!$C$12=1),99,Ballots!C59)</f>
        <v>99</v>
      </c>
      <c r="AN59" s="0" t="n">
        <f aca="false">IF(OR(Ballots!D59="",'Instant Runoff'!$D$12=1),99,Ballots!D59)</f>
        <v>99</v>
      </c>
      <c r="AO59" s="0" t="n">
        <f aca="false">IF(OR(Ballots!E59="",'Instant Runoff'!$E$12=1),99,Ballots!E59)</f>
        <v>99</v>
      </c>
      <c r="AP59" s="0" t="n">
        <f aca="false">IF(OR(Ballots!F59="",'Instant Runoff'!$F$12=1),99,Ballots!F59)</f>
        <v>99</v>
      </c>
      <c r="AQ59" s="0" t="n">
        <f aca="false">IF(OR(Ballots!G59="",'Instant Runoff'!$G$12=1),99,Ballots!G59)</f>
        <v>99</v>
      </c>
      <c r="AR59" s="0" t="n">
        <f aca="false">IF(OR(Ballots!H59="",'Instant Runoff'!$H$12=1),99,Ballots!H59)</f>
        <v>99</v>
      </c>
      <c r="AS59" s="0" t="n">
        <f aca="false">IF(OR(Ballots!I59="",'Instant Runoff'!$I$12=1),99,Ballots!I59)</f>
        <v>99</v>
      </c>
      <c r="AT59" s="0" t="str">
        <f aca="false">IF(MIN(AL59:AS59)=99,"",MATCH(MIN(AL59:AS59),AL59:AS59,0))</f>
        <v/>
      </c>
      <c r="AU59" s="0" t="n">
        <f aca="false">IF(OR(Ballots!B59="",'Instant Runoff'!$B$14=1),99,Ballots!B59)</f>
        <v>99</v>
      </c>
      <c r="AV59" s="0" t="n">
        <f aca="false">IF(OR(Ballots!C59="",'Instant Runoff'!$C$14=1),99,Ballots!C59)</f>
        <v>99</v>
      </c>
      <c r="AW59" s="0" t="n">
        <f aca="false">IF(OR(Ballots!D59="",'Instant Runoff'!$D$14=1),99,Ballots!D59)</f>
        <v>99</v>
      </c>
      <c r="AX59" s="0" t="n">
        <f aca="false">IF(OR(Ballots!E59="",'Instant Runoff'!$E$14=1),99,Ballots!E59)</f>
        <v>99</v>
      </c>
      <c r="AY59" s="0" t="n">
        <f aca="false">IF(OR(Ballots!F59="",'Instant Runoff'!$F$14=1),99,Ballots!F59)</f>
        <v>99</v>
      </c>
      <c r="AZ59" s="0" t="n">
        <f aca="false">IF(OR(Ballots!G59="",'Instant Runoff'!$G$14=1),99,Ballots!G59)</f>
        <v>99</v>
      </c>
      <c r="BA59" s="0" t="n">
        <f aca="false">IF(OR(Ballots!H59="",'Instant Runoff'!$H$14=1),99,Ballots!H59)</f>
        <v>99</v>
      </c>
      <c r="BB59" s="0" t="n">
        <f aca="false">IF(OR(Ballots!I59="",'Instant Runoff'!$I$14=1),99,Ballots!I59)</f>
        <v>99</v>
      </c>
      <c r="BC59" s="0" t="str">
        <f aca="false">IF(MIN(AU59:BB59)=99,"",MATCH(MIN(AU59:BB59),AU59:BB59,0))</f>
        <v/>
      </c>
      <c r="BD59" s="0" t="n">
        <f aca="false">IF(OR(Ballots!B59="",'Instant Runoff'!$B$16=1),99,Ballots!B59)</f>
        <v>99</v>
      </c>
      <c r="BE59" s="0" t="n">
        <f aca="false">IF(OR(Ballots!C59="",'Instant Runoff'!$C$16=1),99,Ballots!C59)</f>
        <v>99</v>
      </c>
      <c r="BF59" s="0" t="n">
        <f aca="false">IF(OR(Ballots!D59="",'Instant Runoff'!$D$16=1),99,Ballots!D59)</f>
        <v>99</v>
      </c>
      <c r="BG59" s="0" t="n">
        <f aca="false">IF(OR(Ballots!E59="",'Instant Runoff'!$E$16=1),99,Ballots!E59)</f>
        <v>99</v>
      </c>
      <c r="BH59" s="0" t="n">
        <f aca="false">IF(OR(Ballots!F59="",'Instant Runoff'!$F$16=1),99,Ballots!F59)</f>
        <v>99</v>
      </c>
      <c r="BI59" s="0" t="n">
        <f aca="false">IF(OR(Ballots!G59="",'Instant Runoff'!$G$16=1),99,Ballots!G59)</f>
        <v>99</v>
      </c>
      <c r="BJ59" s="0" t="n">
        <f aca="false">IF(OR(Ballots!H59="",'Instant Runoff'!$H$16=1),99,Ballots!H59)</f>
        <v>99</v>
      </c>
      <c r="BK59" s="0" t="n">
        <f aca="false">IF(OR(Ballots!I59="",'Instant Runoff'!$I$16=1),99,Ballots!I59)</f>
        <v>99</v>
      </c>
      <c r="BL59" s="0" t="str">
        <f aca="false">IF(MIN(BD59:BK59)=99,"",MATCH(MIN(BD59:BK59),BD59:BK59,0))</f>
        <v/>
      </c>
    </row>
    <row r="60" customFormat="false" ht="15" hidden="false" customHeight="false" outlineLevel="0" collapsed="false">
      <c r="B60" s="0" t="n">
        <f aca="false">IF(OR(Ballots!B60="",'Instant Runoff'!$B$4=1),99,Ballots!B60)</f>
        <v>99</v>
      </c>
      <c r="C60" s="0" t="n">
        <f aca="false">IF(OR(Ballots!C60="",'Instant Runoff'!$C$4=1),99,Ballots!C60)</f>
        <v>99</v>
      </c>
      <c r="D60" s="0" t="n">
        <f aca="false">IF(OR(Ballots!D60="",'Instant Runoff'!$D$4=1),99,Ballots!D60)</f>
        <v>99</v>
      </c>
      <c r="E60" s="0" t="n">
        <f aca="false">IF(OR(Ballots!E60="",'Instant Runoff'!$E$4=1),99,Ballots!E60)</f>
        <v>99</v>
      </c>
      <c r="F60" s="0" t="n">
        <f aca="false">IF(OR(Ballots!F60="",'Instant Runoff'!$F$4=1),99,Ballots!F60)</f>
        <v>99</v>
      </c>
      <c r="G60" s="0" t="n">
        <f aca="false">IF(OR(Ballots!G60="",'Instant Runoff'!$G$4=1),99,Ballots!G60)</f>
        <v>99</v>
      </c>
      <c r="H60" s="0" t="n">
        <f aca="false">IF(OR(Ballots!H60="",'Instant Runoff'!$H$4=1),99,Ballots!H60)</f>
        <v>99</v>
      </c>
      <c r="I60" s="0" t="n">
        <f aca="false">IF(OR(Ballots!I60="",'Instant Runoff'!$I$4=1),99,Ballots!I60)</f>
        <v>99</v>
      </c>
      <c r="J60" s="0" t="str">
        <f aca="false">IF(MIN(B60:I60)=99,"",MATCH(MIN(B60:I60),B60:I60,0))</f>
        <v/>
      </c>
      <c r="K60" s="0" t="n">
        <f aca="false">IF(OR(Ballots!B60="",'Instant Runoff'!$B$6=1),99,Ballots!B60)</f>
        <v>99</v>
      </c>
      <c r="L60" s="0" t="n">
        <f aca="false">IF(OR(Ballots!C60="",'Instant Runoff'!$C$6=1),99,Ballots!C60)</f>
        <v>99</v>
      </c>
      <c r="M60" s="0" t="n">
        <f aca="false">IF(OR(Ballots!D60="",'Instant Runoff'!$D$6=1),99,Ballots!D60)</f>
        <v>99</v>
      </c>
      <c r="N60" s="0" t="n">
        <f aca="false">IF(OR(Ballots!E60="",'Instant Runoff'!$E$6=1),99,Ballots!E60)</f>
        <v>99</v>
      </c>
      <c r="O60" s="0" t="n">
        <f aca="false">IF(OR(Ballots!F60="",'Instant Runoff'!$F$6=1),99,Ballots!F60)</f>
        <v>99</v>
      </c>
      <c r="P60" s="0" t="n">
        <f aca="false">IF(OR(Ballots!G60="",'Instant Runoff'!$G$6=1),99,Ballots!G60)</f>
        <v>99</v>
      </c>
      <c r="Q60" s="0" t="n">
        <f aca="false">IF(OR(Ballots!H60="",'Instant Runoff'!$H$6=1),99,Ballots!H60)</f>
        <v>99</v>
      </c>
      <c r="R60" s="0" t="n">
        <f aca="false">IF(OR(Ballots!I60="",'Instant Runoff'!$I$6=1),99,Ballots!I60)</f>
        <v>99</v>
      </c>
      <c r="S60" s="0" t="str">
        <f aca="false">IF(MIN(K60:R60)=99,"",MATCH(MIN(K60:R60),K60:R60,0))</f>
        <v/>
      </c>
      <c r="T60" s="0" t="n">
        <f aca="false">IF(OR(Ballots!B60="",'Instant Runoff'!$B$8=1),99,Ballots!B60)</f>
        <v>99</v>
      </c>
      <c r="U60" s="0" t="n">
        <f aca="false">IF(OR(Ballots!C60="",'Instant Runoff'!$C$8=1),99,Ballots!C60)</f>
        <v>99</v>
      </c>
      <c r="V60" s="0" t="n">
        <f aca="false">IF(OR(Ballots!D60="",'Instant Runoff'!$D$8=1),99,Ballots!D60)</f>
        <v>99</v>
      </c>
      <c r="W60" s="0" t="n">
        <f aca="false">IF(OR(Ballots!E60="",'Instant Runoff'!$E$8=1),99,Ballots!E60)</f>
        <v>99</v>
      </c>
      <c r="X60" s="0" t="n">
        <f aca="false">IF(OR(Ballots!F60="",'Instant Runoff'!$F$8=1),99,Ballots!F60)</f>
        <v>99</v>
      </c>
      <c r="Y60" s="0" t="n">
        <f aca="false">IF(OR(Ballots!G60="",'Instant Runoff'!$G$8=1),99,Ballots!G60)</f>
        <v>99</v>
      </c>
      <c r="Z60" s="0" t="n">
        <f aca="false">IF(OR(Ballots!H60="",'Instant Runoff'!$H$8=1),99,Ballots!H60)</f>
        <v>99</v>
      </c>
      <c r="AA60" s="0" t="n">
        <f aca="false">IF(OR(Ballots!I60="",'Instant Runoff'!$I$8=1),99,Ballots!I60)</f>
        <v>99</v>
      </c>
      <c r="AB60" s="0" t="str">
        <f aca="false">IF(MIN(T60:AA60)=99,"",MATCH(MIN(T60:AA60),T60:AA60,0))</f>
        <v/>
      </c>
      <c r="AC60" s="0" t="n">
        <f aca="false">IF(OR(Ballots!B60="",'Instant Runoff'!$B$10=1),99,Ballots!B60)</f>
        <v>99</v>
      </c>
      <c r="AD60" s="0" t="n">
        <f aca="false">IF(OR(Ballots!C60="",'Instant Runoff'!$C$10=1),99,Ballots!C60)</f>
        <v>99</v>
      </c>
      <c r="AE60" s="0" t="n">
        <f aca="false">IF(OR(Ballots!D60="",'Instant Runoff'!$D$10=1),99,Ballots!D60)</f>
        <v>99</v>
      </c>
      <c r="AF60" s="0" t="n">
        <f aca="false">IF(OR(Ballots!E60="",'Instant Runoff'!$E$10=1),99,Ballots!E60)</f>
        <v>99</v>
      </c>
      <c r="AG60" s="0" t="n">
        <f aca="false">IF(OR(Ballots!F60="",'Instant Runoff'!$F$10=1),99,Ballots!F60)</f>
        <v>99</v>
      </c>
      <c r="AH60" s="0" t="n">
        <f aca="false">IF(OR(Ballots!G60="",'Instant Runoff'!$G$10=1),99,Ballots!G60)</f>
        <v>99</v>
      </c>
      <c r="AI60" s="0" t="n">
        <f aca="false">IF(OR(Ballots!H60="",'Instant Runoff'!$H$10=1),99,Ballots!H60)</f>
        <v>99</v>
      </c>
      <c r="AJ60" s="0" t="n">
        <f aca="false">IF(OR(Ballots!I60="",'Instant Runoff'!$I$10=1),99,Ballots!I60)</f>
        <v>99</v>
      </c>
      <c r="AK60" s="0" t="str">
        <f aca="false">IF(MIN(AC60:AJ60)=99,"",MATCH(MIN(AC60:AJ60),AC60:AJ60,0))</f>
        <v/>
      </c>
      <c r="AL60" s="0" t="n">
        <f aca="false">IF(OR(Ballots!B60="",'Instant Runoff'!$B$12=1),99,Ballots!B60)</f>
        <v>99</v>
      </c>
      <c r="AM60" s="0" t="n">
        <f aca="false">IF(OR(Ballots!C60="",'Instant Runoff'!$C$12=1),99,Ballots!C60)</f>
        <v>99</v>
      </c>
      <c r="AN60" s="0" t="n">
        <f aca="false">IF(OR(Ballots!D60="",'Instant Runoff'!$D$12=1),99,Ballots!D60)</f>
        <v>99</v>
      </c>
      <c r="AO60" s="0" t="n">
        <f aca="false">IF(OR(Ballots!E60="",'Instant Runoff'!$E$12=1),99,Ballots!E60)</f>
        <v>99</v>
      </c>
      <c r="AP60" s="0" t="n">
        <f aca="false">IF(OR(Ballots!F60="",'Instant Runoff'!$F$12=1),99,Ballots!F60)</f>
        <v>99</v>
      </c>
      <c r="AQ60" s="0" t="n">
        <f aca="false">IF(OR(Ballots!G60="",'Instant Runoff'!$G$12=1),99,Ballots!G60)</f>
        <v>99</v>
      </c>
      <c r="AR60" s="0" t="n">
        <f aca="false">IF(OR(Ballots!H60="",'Instant Runoff'!$H$12=1),99,Ballots!H60)</f>
        <v>99</v>
      </c>
      <c r="AS60" s="0" t="n">
        <f aca="false">IF(OR(Ballots!I60="",'Instant Runoff'!$I$12=1),99,Ballots!I60)</f>
        <v>99</v>
      </c>
      <c r="AT60" s="0" t="str">
        <f aca="false">IF(MIN(AL60:AS60)=99,"",MATCH(MIN(AL60:AS60),AL60:AS60,0))</f>
        <v/>
      </c>
      <c r="AU60" s="0" t="n">
        <f aca="false">IF(OR(Ballots!B60="",'Instant Runoff'!$B$14=1),99,Ballots!B60)</f>
        <v>99</v>
      </c>
      <c r="AV60" s="0" t="n">
        <f aca="false">IF(OR(Ballots!C60="",'Instant Runoff'!$C$14=1),99,Ballots!C60)</f>
        <v>99</v>
      </c>
      <c r="AW60" s="0" t="n">
        <f aca="false">IF(OR(Ballots!D60="",'Instant Runoff'!$D$14=1),99,Ballots!D60)</f>
        <v>99</v>
      </c>
      <c r="AX60" s="0" t="n">
        <f aca="false">IF(OR(Ballots!E60="",'Instant Runoff'!$E$14=1),99,Ballots!E60)</f>
        <v>99</v>
      </c>
      <c r="AY60" s="0" t="n">
        <f aca="false">IF(OR(Ballots!F60="",'Instant Runoff'!$F$14=1),99,Ballots!F60)</f>
        <v>99</v>
      </c>
      <c r="AZ60" s="0" t="n">
        <f aca="false">IF(OR(Ballots!G60="",'Instant Runoff'!$G$14=1),99,Ballots!G60)</f>
        <v>99</v>
      </c>
      <c r="BA60" s="0" t="n">
        <f aca="false">IF(OR(Ballots!H60="",'Instant Runoff'!$H$14=1),99,Ballots!H60)</f>
        <v>99</v>
      </c>
      <c r="BB60" s="0" t="n">
        <f aca="false">IF(OR(Ballots!I60="",'Instant Runoff'!$I$14=1),99,Ballots!I60)</f>
        <v>99</v>
      </c>
      <c r="BC60" s="0" t="str">
        <f aca="false">IF(MIN(AU60:BB60)=99,"",MATCH(MIN(AU60:BB60),AU60:BB60,0))</f>
        <v/>
      </c>
      <c r="BD60" s="0" t="n">
        <f aca="false">IF(OR(Ballots!B60="",'Instant Runoff'!$B$16=1),99,Ballots!B60)</f>
        <v>99</v>
      </c>
      <c r="BE60" s="0" t="n">
        <f aca="false">IF(OR(Ballots!C60="",'Instant Runoff'!$C$16=1),99,Ballots!C60)</f>
        <v>99</v>
      </c>
      <c r="BF60" s="0" t="n">
        <f aca="false">IF(OR(Ballots!D60="",'Instant Runoff'!$D$16=1),99,Ballots!D60)</f>
        <v>99</v>
      </c>
      <c r="BG60" s="0" t="n">
        <f aca="false">IF(OR(Ballots!E60="",'Instant Runoff'!$E$16=1),99,Ballots!E60)</f>
        <v>99</v>
      </c>
      <c r="BH60" s="0" t="n">
        <f aca="false">IF(OR(Ballots!F60="",'Instant Runoff'!$F$16=1),99,Ballots!F60)</f>
        <v>99</v>
      </c>
      <c r="BI60" s="0" t="n">
        <f aca="false">IF(OR(Ballots!G60="",'Instant Runoff'!$G$16=1),99,Ballots!G60)</f>
        <v>99</v>
      </c>
      <c r="BJ60" s="0" t="n">
        <f aca="false">IF(OR(Ballots!H60="",'Instant Runoff'!$H$16=1),99,Ballots!H60)</f>
        <v>99</v>
      </c>
      <c r="BK60" s="0" t="n">
        <f aca="false">IF(OR(Ballots!I60="",'Instant Runoff'!$I$16=1),99,Ballots!I60)</f>
        <v>99</v>
      </c>
      <c r="BL60" s="0" t="str">
        <f aca="false">IF(MIN(BD60:BK60)=99,"",MATCH(MIN(BD60:BK60),BD60:BK60,0))</f>
        <v/>
      </c>
    </row>
    <row r="61" customFormat="false" ht="15" hidden="false" customHeight="false" outlineLevel="0" collapsed="false">
      <c r="B61" s="0" t="n">
        <f aca="false">IF(OR(Ballots!B61="",'Instant Runoff'!$B$4=1),99,Ballots!B61)</f>
        <v>99</v>
      </c>
      <c r="C61" s="0" t="n">
        <f aca="false">IF(OR(Ballots!C61="",'Instant Runoff'!$C$4=1),99,Ballots!C61)</f>
        <v>99</v>
      </c>
      <c r="D61" s="0" t="n">
        <f aca="false">IF(OR(Ballots!D61="",'Instant Runoff'!$D$4=1),99,Ballots!D61)</f>
        <v>99</v>
      </c>
      <c r="E61" s="0" t="n">
        <f aca="false">IF(OR(Ballots!E61="",'Instant Runoff'!$E$4=1),99,Ballots!E61)</f>
        <v>99</v>
      </c>
      <c r="F61" s="0" t="n">
        <f aca="false">IF(OR(Ballots!F61="",'Instant Runoff'!$F$4=1),99,Ballots!F61)</f>
        <v>99</v>
      </c>
      <c r="G61" s="0" t="n">
        <f aca="false">IF(OR(Ballots!G61="",'Instant Runoff'!$G$4=1),99,Ballots!G61)</f>
        <v>99</v>
      </c>
      <c r="H61" s="0" t="n">
        <f aca="false">IF(OR(Ballots!H61="",'Instant Runoff'!$H$4=1),99,Ballots!H61)</f>
        <v>99</v>
      </c>
      <c r="I61" s="0" t="n">
        <f aca="false">IF(OR(Ballots!I61="",'Instant Runoff'!$I$4=1),99,Ballots!I61)</f>
        <v>99</v>
      </c>
      <c r="J61" s="0" t="str">
        <f aca="false">IF(MIN(B61:I61)=99,"",MATCH(MIN(B61:I61),B61:I61,0))</f>
        <v/>
      </c>
      <c r="K61" s="0" t="n">
        <f aca="false">IF(OR(Ballots!B61="",'Instant Runoff'!$B$6=1),99,Ballots!B61)</f>
        <v>99</v>
      </c>
      <c r="L61" s="0" t="n">
        <f aca="false">IF(OR(Ballots!C61="",'Instant Runoff'!$C$6=1),99,Ballots!C61)</f>
        <v>99</v>
      </c>
      <c r="M61" s="0" t="n">
        <f aca="false">IF(OR(Ballots!D61="",'Instant Runoff'!$D$6=1),99,Ballots!D61)</f>
        <v>99</v>
      </c>
      <c r="N61" s="0" t="n">
        <f aca="false">IF(OR(Ballots!E61="",'Instant Runoff'!$E$6=1),99,Ballots!E61)</f>
        <v>99</v>
      </c>
      <c r="O61" s="0" t="n">
        <f aca="false">IF(OR(Ballots!F61="",'Instant Runoff'!$F$6=1),99,Ballots!F61)</f>
        <v>99</v>
      </c>
      <c r="P61" s="0" t="n">
        <f aca="false">IF(OR(Ballots!G61="",'Instant Runoff'!$G$6=1),99,Ballots!G61)</f>
        <v>99</v>
      </c>
      <c r="Q61" s="0" t="n">
        <f aca="false">IF(OR(Ballots!H61="",'Instant Runoff'!$H$6=1),99,Ballots!H61)</f>
        <v>99</v>
      </c>
      <c r="R61" s="0" t="n">
        <f aca="false">IF(OR(Ballots!I61="",'Instant Runoff'!$I$6=1),99,Ballots!I61)</f>
        <v>99</v>
      </c>
      <c r="S61" s="0" t="str">
        <f aca="false">IF(MIN(K61:R61)=99,"",MATCH(MIN(K61:R61),K61:R61,0))</f>
        <v/>
      </c>
      <c r="T61" s="0" t="n">
        <f aca="false">IF(OR(Ballots!B61="",'Instant Runoff'!$B$8=1),99,Ballots!B61)</f>
        <v>99</v>
      </c>
      <c r="U61" s="0" t="n">
        <f aca="false">IF(OR(Ballots!C61="",'Instant Runoff'!$C$8=1),99,Ballots!C61)</f>
        <v>99</v>
      </c>
      <c r="V61" s="0" t="n">
        <f aca="false">IF(OR(Ballots!D61="",'Instant Runoff'!$D$8=1),99,Ballots!D61)</f>
        <v>99</v>
      </c>
      <c r="W61" s="0" t="n">
        <f aca="false">IF(OR(Ballots!E61="",'Instant Runoff'!$E$8=1),99,Ballots!E61)</f>
        <v>99</v>
      </c>
      <c r="X61" s="0" t="n">
        <f aca="false">IF(OR(Ballots!F61="",'Instant Runoff'!$F$8=1),99,Ballots!F61)</f>
        <v>99</v>
      </c>
      <c r="Y61" s="0" t="n">
        <f aca="false">IF(OR(Ballots!G61="",'Instant Runoff'!$G$8=1),99,Ballots!G61)</f>
        <v>99</v>
      </c>
      <c r="Z61" s="0" t="n">
        <f aca="false">IF(OR(Ballots!H61="",'Instant Runoff'!$H$8=1),99,Ballots!H61)</f>
        <v>99</v>
      </c>
      <c r="AA61" s="0" t="n">
        <f aca="false">IF(OR(Ballots!I61="",'Instant Runoff'!$I$8=1),99,Ballots!I61)</f>
        <v>99</v>
      </c>
      <c r="AB61" s="0" t="str">
        <f aca="false">IF(MIN(T61:AA61)=99,"",MATCH(MIN(T61:AA61),T61:AA61,0))</f>
        <v/>
      </c>
      <c r="AC61" s="0" t="n">
        <f aca="false">IF(OR(Ballots!B61="",'Instant Runoff'!$B$10=1),99,Ballots!B61)</f>
        <v>99</v>
      </c>
      <c r="AD61" s="0" t="n">
        <f aca="false">IF(OR(Ballots!C61="",'Instant Runoff'!$C$10=1),99,Ballots!C61)</f>
        <v>99</v>
      </c>
      <c r="AE61" s="0" t="n">
        <f aca="false">IF(OR(Ballots!D61="",'Instant Runoff'!$D$10=1),99,Ballots!D61)</f>
        <v>99</v>
      </c>
      <c r="AF61" s="0" t="n">
        <f aca="false">IF(OR(Ballots!E61="",'Instant Runoff'!$E$10=1),99,Ballots!E61)</f>
        <v>99</v>
      </c>
      <c r="AG61" s="0" t="n">
        <f aca="false">IF(OR(Ballots!F61="",'Instant Runoff'!$F$10=1),99,Ballots!F61)</f>
        <v>99</v>
      </c>
      <c r="AH61" s="0" t="n">
        <f aca="false">IF(OR(Ballots!G61="",'Instant Runoff'!$G$10=1),99,Ballots!G61)</f>
        <v>99</v>
      </c>
      <c r="AI61" s="0" t="n">
        <f aca="false">IF(OR(Ballots!H61="",'Instant Runoff'!$H$10=1),99,Ballots!H61)</f>
        <v>99</v>
      </c>
      <c r="AJ61" s="0" t="n">
        <f aca="false">IF(OR(Ballots!I61="",'Instant Runoff'!$I$10=1),99,Ballots!I61)</f>
        <v>99</v>
      </c>
      <c r="AK61" s="0" t="str">
        <f aca="false">IF(MIN(AC61:AJ61)=99,"",MATCH(MIN(AC61:AJ61),AC61:AJ61,0))</f>
        <v/>
      </c>
      <c r="AL61" s="0" t="n">
        <f aca="false">IF(OR(Ballots!B61="",'Instant Runoff'!$B$12=1),99,Ballots!B61)</f>
        <v>99</v>
      </c>
      <c r="AM61" s="0" t="n">
        <f aca="false">IF(OR(Ballots!C61="",'Instant Runoff'!$C$12=1),99,Ballots!C61)</f>
        <v>99</v>
      </c>
      <c r="AN61" s="0" t="n">
        <f aca="false">IF(OR(Ballots!D61="",'Instant Runoff'!$D$12=1),99,Ballots!D61)</f>
        <v>99</v>
      </c>
      <c r="AO61" s="0" t="n">
        <f aca="false">IF(OR(Ballots!E61="",'Instant Runoff'!$E$12=1),99,Ballots!E61)</f>
        <v>99</v>
      </c>
      <c r="AP61" s="0" t="n">
        <f aca="false">IF(OR(Ballots!F61="",'Instant Runoff'!$F$12=1),99,Ballots!F61)</f>
        <v>99</v>
      </c>
      <c r="AQ61" s="0" t="n">
        <f aca="false">IF(OR(Ballots!G61="",'Instant Runoff'!$G$12=1),99,Ballots!G61)</f>
        <v>99</v>
      </c>
      <c r="AR61" s="0" t="n">
        <f aca="false">IF(OR(Ballots!H61="",'Instant Runoff'!$H$12=1),99,Ballots!H61)</f>
        <v>99</v>
      </c>
      <c r="AS61" s="0" t="n">
        <f aca="false">IF(OR(Ballots!I61="",'Instant Runoff'!$I$12=1),99,Ballots!I61)</f>
        <v>99</v>
      </c>
      <c r="AT61" s="0" t="str">
        <f aca="false">IF(MIN(AL61:AS61)=99,"",MATCH(MIN(AL61:AS61),AL61:AS61,0))</f>
        <v/>
      </c>
      <c r="AU61" s="0" t="n">
        <f aca="false">IF(OR(Ballots!B61="",'Instant Runoff'!$B$14=1),99,Ballots!B61)</f>
        <v>99</v>
      </c>
      <c r="AV61" s="0" t="n">
        <f aca="false">IF(OR(Ballots!C61="",'Instant Runoff'!$C$14=1),99,Ballots!C61)</f>
        <v>99</v>
      </c>
      <c r="AW61" s="0" t="n">
        <f aca="false">IF(OR(Ballots!D61="",'Instant Runoff'!$D$14=1),99,Ballots!D61)</f>
        <v>99</v>
      </c>
      <c r="AX61" s="0" t="n">
        <f aca="false">IF(OR(Ballots!E61="",'Instant Runoff'!$E$14=1),99,Ballots!E61)</f>
        <v>99</v>
      </c>
      <c r="AY61" s="0" t="n">
        <f aca="false">IF(OR(Ballots!F61="",'Instant Runoff'!$F$14=1),99,Ballots!F61)</f>
        <v>99</v>
      </c>
      <c r="AZ61" s="0" t="n">
        <f aca="false">IF(OR(Ballots!G61="",'Instant Runoff'!$G$14=1),99,Ballots!G61)</f>
        <v>99</v>
      </c>
      <c r="BA61" s="0" t="n">
        <f aca="false">IF(OR(Ballots!H61="",'Instant Runoff'!$H$14=1),99,Ballots!H61)</f>
        <v>99</v>
      </c>
      <c r="BB61" s="0" t="n">
        <f aca="false">IF(OR(Ballots!I61="",'Instant Runoff'!$I$14=1),99,Ballots!I61)</f>
        <v>99</v>
      </c>
      <c r="BC61" s="0" t="str">
        <f aca="false">IF(MIN(AU61:BB61)=99,"",MATCH(MIN(AU61:BB61),AU61:BB61,0))</f>
        <v/>
      </c>
      <c r="BD61" s="0" t="n">
        <f aca="false">IF(OR(Ballots!B61="",'Instant Runoff'!$B$16=1),99,Ballots!B61)</f>
        <v>99</v>
      </c>
      <c r="BE61" s="0" t="n">
        <f aca="false">IF(OR(Ballots!C61="",'Instant Runoff'!$C$16=1),99,Ballots!C61)</f>
        <v>99</v>
      </c>
      <c r="BF61" s="0" t="n">
        <f aca="false">IF(OR(Ballots!D61="",'Instant Runoff'!$D$16=1),99,Ballots!D61)</f>
        <v>99</v>
      </c>
      <c r="BG61" s="0" t="n">
        <f aca="false">IF(OR(Ballots!E61="",'Instant Runoff'!$E$16=1),99,Ballots!E61)</f>
        <v>99</v>
      </c>
      <c r="BH61" s="0" t="n">
        <f aca="false">IF(OR(Ballots!F61="",'Instant Runoff'!$F$16=1),99,Ballots!F61)</f>
        <v>99</v>
      </c>
      <c r="BI61" s="0" t="n">
        <f aca="false">IF(OR(Ballots!G61="",'Instant Runoff'!$G$16=1),99,Ballots!G61)</f>
        <v>99</v>
      </c>
      <c r="BJ61" s="0" t="n">
        <f aca="false">IF(OR(Ballots!H61="",'Instant Runoff'!$H$16=1),99,Ballots!H61)</f>
        <v>99</v>
      </c>
      <c r="BK61" s="0" t="n">
        <f aca="false">IF(OR(Ballots!I61="",'Instant Runoff'!$I$16=1),99,Ballots!I61)</f>
        <v>99</v>
      </c>
      <c r="BL61" s="0" t="str">
        <f aca="false">IF(MIN(BD61:BK61)=99,"",MATCH(MIN(BD61:BK61),BD61:BK61,0))</f>
        <v/>
      </c>
    </row>
    <row r="62" customFormat="false" ht="15" hidden="false" customHeight="false" outlineLevel="0" collapsed="false">
      <c r="B62" s="0" t="n">
        <f aca="false">IF(OR(Ballots!B62="",'Instant Runoff'!$B$4=1),99,Ballots!B62)</f>
        <v>99</v>
      </c>
      <c r="C62" s="0" t="n">
        <f aca="false">IF(OR(Ballots!C62="",'Instant Runoff'!$C$4=1),99,Ballots!C62)</f>
        <v>99</v>
      </c>
      <c r="D62" s="0" t="n">
        <f aca="false">IF(OR(Ballots!D62="",'Instant Runoff'!$D$4=1),99,Ballots!D62)</f>
        <v>99</v>
      </c>
      <c r="E62" s="0" t="n">
        <f aca="false">IF(OR(Ballots!E62="",'Instant Runoff'!$E$4=1),99,Ballots!E62)</f>
        <v>99</v>
      </c>
      <c r="F62" s="0" t="n">
        <f aca="false">IF(OR(Ballots!F62="",'Instant Runoff'!$F$4=1),99,Ballots!F62)</f>
        <v>99</v>
      </c>
      <c r="G62" s="0" t="n">
        <f aca="false">IF(OR(Ballots!G62="",'Instant Runoff'!$G$4=1),99,Ballots!G62)</f>
        <v>99</v>
      </c>
      <c r="H62" s="0" t="n">
        <f aca="false">IF(OR(Ballots!H62="",'Instant Runoff'!$H$4=1),99,Ballots!H62)</f>
        <v>99</v>
      </c>
      <c r="I62" s="0" t="n">
        <f aca="false">IF(OR(Ballots!I62="",'Instant Runoff'!$I$4=1),99,Ballots!I62)</f>
        <v>99</v>
      </c>
      <c r="J62" s="0" t="str">
        <f aca="false">IF(MIN(B62:I62)=99,"",MATCH(MIN(B62:I62),B62:I62,0))</f>
        <v/>
      </c>
      <c r="K62" s="0" t="n">
        <f aca="false">IF(OR(Ballots!B62="",'Instant Runoff'!$B$6=1),99,Ballots!B62)</f>
        <v>99</v>
      </c>
      <c r="L62" s="0" t="n">
        <f aca="false">IF(OR(Ballots!C62="",'Instant Runoff'!$C$6=1),99,Ballots!C62)</f>
        <v>99</v>
      </c>
      <c r="M62" s="0" t="n">
        <f aca="false">IF(OR(Ballots!D62="",'Instant Runoff'!$D$6=1),99,Ballots!D62)</f>
        <v>99</v>
      </c>
      <c r="N62" s="0" t="n">
        <f aca="false">IF(OR(Ballots!E62="",'Instant Runoff'!$E$6=1),99,Ballots!E62)</f>
        <v>99</v>
      </c>
      <c r="O62" s="0" t="n">
        <f aca="false">IF(OR(Ballots!F62="",'Instant Runoff'!$F$6=1),99,Ballots!F62)</f>
        <v>99</v>
      </c>
      <c r="P62" s="0" t="n">
        <f aca="false">IF(OR(Ballots!G62="",'Instant Runoff'!$G$6=1),99,Ballots!G62)</f>
        <v>99</v>
      </c>
      <c r="Q62" s="0" t="n">
        <f aca="false">IF(OR(Ballots!H62="",'Instant Runoff'!$H$6=1),99,Ballots!H62)</f>
        <v>99</v>
      </c>
      <c r="R62" s="0" t="n">
        <f aca="false">IF(OR(Ballots!I62="",'Instant Runoff'!$I$6=1),99,Ballots!I62)</f>
        <v>99</v>
      </c>
      <c r="S62" s="0" t="str">
        <f aca="false">IF(MIN(K62:R62)=99,"",MATCH(MIN(K62:R62),K62:R62,0))</f>
        <v/>
      </c>
      <c r="T62" s="0" t="n">
        <f aca="false">IF(OR(Ballots!B62="",'Instant Runoff'!$B$8=1),99,Ballots!B62)</f>
        <v>99</v>
      </c>
      <c r="U62" s="0" t="n">
        <f aca="false">IF(OR(Ballots!C62="",'Instant Runoff'!$C$8=1),99,Ballots!C62)</f>
        <v>99</v>
      </c>
      <c r="V62" s="0" t="n">
        <f aca="false">IF(OR(Ballots!D62="",'Instant Runoff'!$D$8=1),99,Ballots!D62)</f>
        <v>99</v>
      </c>
      <c r="W62" s="0" t="n">
        <f aca="false">IF(OR(Ballots!E62="",'Instant Runoff'!$E$8=1),99,Ballots!E62)</f>
        <v>99</v>
      </c>
      <c r="X62" s="0" t="n">
        <f aca="false">IF(OR(Ballots!F62="",'Instant Runoff'!$F$8=1),99,Ballots!F62)</f>
        <v>99</v>
      </c>
      <c r="Y62" s="0" t="n">
        <f aca="false">IF(OR(Ballots!G62="",'Instant Runoff'!$G$8=1),99,Ballots!G62)</f>
        <v>99</v>
      </c>
      <c r="Z62" s="0" t="n">
        <f aca="false">IF(OR(Ballots!H62="",'Instant Runoff'!$H$8=1),99,Ballots!H62)</f>
        <v>99</v>
      </c>
      <c r="AA62" s="0" t="n">
        <f aca="false">IF(OR(Ballots!I62="",'Instant Runoff'!$I$8=1),99,Ballots!I62)</f>
        <v>99</v>
      </c>
      <c r="AB62" s="0" t="str">
        <f aca="false">IF(MIN(T62:AA62)=99,"",MATCH(MIN(T62:AA62),T62:AA62,0))</f>
        <v/>
      </c>
      <c r="AC62" s="0" t="n">
        <f aca="false">IF(OR(Ballots!B62="",'Instant Runoff'!$B$10=1),99,Ballots!B62)</f>
        <v>99</v>
      </c>
      <c r="AD62" s="0" t="n">
        <f aca="false">IF(OR(Ballots!C62="",'Instant Runoff'!$C$10=1),99,Ballots!C62)</f>
        <v>99</v>
      </c>
      <c r="AE62" s="0" t="n">
        <f aca="false">IF(OR(Ballots!D62="",'Instant Runoff'!$D$10=1),99,Ballots!D62)</f>
        <v>99</v>
      </c>
      <c r="AF62" s="0" t="n">
        <f aca="false">IF(OR(Ballots!E62="",'Instant Runoff'!$E$10=1),99,Ballots!E62)</f>
        <v>99</v>
      </c>
      <c r="AG62" s="0" t="n">
        <f aca="false">IF(OR(Ballots!F62="",'Instant Runoff'!$F$10=1),99,Ballots!F62)</f>
        <v>99</v>
      </c>
      <c r="AH62" s="0" t="n">
        <f aca="false">IF(OR(Ballots!G62="",'Instant Runoff'!$G$10=1),99,Ballots!G62)</f>
        <v>99</v>
      </c>
      <c r="AI62" s="0" t="n">
        <f aca="false">IF(OR(Ballots!H62="",'Instant Runoff'!$H$10=1),99,Ballots!H62)</f>
        <v>99</v>
      </c>
      <c r="AJ62" s="0" t="n">
        <f aca="false">IF(OR(Ballots!I62="",'Instant Runoff'!$I$10=1),99,Ballots!I62)</f>
        <v>99</v>
      </c>
      <c r="AK62" s="0" t="str">
        <f aca="false">IF(MIN(AC62:AJ62)=99,"",MATCH(MIN(AC62:AJ62),AC62:AJ62,0))</f>
        <v/>
      </c>
      <c r="AL62" s="0" t="n">
        <f aca="false">IF(OR(Ballots!B62="",'Instant Runoff'!$B$12=1),99,Ballots!B62)</f>
        <v>99</v>
      </c>
      <c r="AM62" s="0" t="n">
        <f aca="false">IF(OR(Ballots!C62="",'Instant Runoff'!$C$12=1),99,Ballots!C62)</f>
        <v>99</v>
      </c>
      <c r="AN62" s="0" t="n">
        <f aca="false">IF(OR(Ballots!D62="",'Instant Runoff'!$D$12=1),99,Ballots!D62)</f>
        <v>99</v>
      </c>
      <c r="AO62" s="0" t="n">
        <f aca="false">IF(OR(Ballots!E62="",'Instant Runoff'!$E$12=1),99,Ballots!E62)</f>
        <v>99</v>
      </c>
      <c r="AP62" s="0" t="n">
        <f aca="false">IF(OR(Ballots!F62="",'Instant Runoff'!$F$12=1),99,Ballots!F62)</f>
        <v>99</v>
      </c>
      <c r="AQ62" s="0" t="n">
        <f aca="false">IF(OR(Ballots!G62="",'Instant Runoff'!$G$12=1),99,Ballots!G62)</f>
        <v>99</v>
      </c>
      <c r="AR62" s="0" t="n">
        <f aca="false">IF(OR(Ballots!H62="",'Instant Runoff'!$H$12=1),99,Ballots!H62)</f>
        <v>99</v>
      </c>
      <c r="AS62" s="0" t="n">
        <f aca="false">IF(OR(Ballots!I62="",'Instant Runoff'!$I$12=1),99,Ballots!I62)</f>
        <v>99</v>
      </c>
      <c r="AT62" s="0" t="str">
        <f aca="false">IF(MIN(AL62:AS62)=99,"",MATCH(MIN(AL62:AS62),AL62:AS62,0))</f>
        <v/>
      </c>
      <c r="AU62" s="0" t="n">
        <f aca="false">IF(OR(Ballots!B62="",'Instant Runoff'!$B$14=1),99,Ballots!B62)</f>
        <v>99</v>
      </c>
      <c r="AV62" s="0" t="n">
        <f aca="false">IF(OR(Ballots!C62="",'Instant Runoff'!$C$14=1),99,Ballots!C62)</f>
        <v>99</v>
      </c>
      <c r="AW62" s="0" t="n">
        <f aca="false">IF(OR(Ballots!D62="",'Instant Runoff'!$D$14=1),99,Ballots!D62)</f>
        <v>99</v>
      </c>
      <c r="AX62" s="0" t="n">
        <f aca="false">IF(OR(Ballots!E62="",'Instant Runoff'!$E$14=1),99,Ballots!E62)</f>
        <v>99</v>
      </c>
      <c r="AY62" s="0" t="n">
        <f aca="false">IF(OR(Ballots!F62="",'Instant Runoff'!$F$14=1),99,Ballots!F62)</f>
        <v>99</v>
      </c>
      <c r="AZ62" s="0" t="n">
        <f aca="false">IF(OR(Ballots!G62="",'Instant Runoff'!$G$14=1),99,Ballots!G62)</f>
        <v>99</v>
      </c>
      <c r="BA62" s="0" t="n">
        <f aca="false">IF(OR(Ballots!H62="",'Instant Runoff'!$H$14=1),99,Ballots!H62)</f>
        <v>99</v>
      </c>
      <c r="BB62" s="0" t="n">
        <f aca="false">IF(OR(Ballots!I62="",'Instant Runoff'!$I$14=1),99,Ballots!I62)</f>
        <v>99</v>
      </c>
      <c r="BC62" s="0" t="str">
        <f aca="false">IF(MIN(AU62:BB62)=99,"",MATCH(MIN(AU62:BB62),AU62:BB62,0))</f>
        <v/>
      </c>
      <c r="BD62" s="0" t="n">
        <f aca="false">IF(OR(Ballots!B62="",'Instant Runoff'!$B$16=1),99,Ballots!B62)</f>
        <v>99</v>
      </c>
      <c r="BE62" s="0" t="n">
        <f aca="false">IF(OR(Ballots!C62="",'Instant Runoff'!$C$16=1),99,Ballots!C62)</f>
        <v>99</v>
      </c>
      <c r="BF62" s="0" t="n">
        <f aca="false">IF(OR(Ballots!D62="",'Instant Runoff'!$D$16=1),99,Ballots!D62)</f>
        <v>99</v>
      </c>
      <c r="BG62" s="0" t="n">
        <f aca="false">IF(OR(Ballots!E62="",'Instant Runoff'!$E$16=1),99,Ballots!E62)</f>
        <v>99</v>
      </c>
      <c r="BH62" s="0" t="n">
        <f aca="false">IF(OR(Ballots!F62="",'Instant Runoff'!$F$16=1),99,Ballots!F62)</f>
        <v>99</v>
      </c>
      <c r="BI62" s="0" t="n">
        <f aca="false">IF(OR(Ballots!G62="",'Instant Runoff'!$G$16=1),99,Ballots!G62)</f>
        <v>99</v>
      </c>
      <c r="BJ62" s="0" t="n">
        <f aca="false">IF(OR(Ballots!H62="",'Instant Runoff'!$H$16=1),99,Ballots!H62)</f>
        <v>99</v>
      </c>
      <c r="BK62" s="0" t="n">
        <f aca="false">IF(OR(Ballots!I62="",'Instant Runoff'!$I$16=1),99,Ballots!I62)</f>
        <v>99</v>
      </c>
      <c r="BL62" s="0" t="str">
        <f aca="false">IF(MIN(BD62:BK62)=99,"",MATCH(MIN(BD62:BK62),BD62:BK62,0))</f>
        <v/>
      </c>
    </row>
    <row r="63" customFormat="false" ht="15" hidden="false" customHeight="false" outlineLevel="0" collapsed="false">
      <c r="B63" s="0" t="n">
        <f aca="false">IF(OR(Ballots!B63="",'Instant Runoff'!$B$4=1),99,Ballots!B63)</f>
        <v>99</v>
      </c>
      <c r="C63" s="0" t="n">
        <f aca="false">IF(OR(Ballots!C63="",'Instant Runoff'!$C$4=1),99,Ballots!C63)</f>
        <v>99</v>
      </c>
      <c r="D63" s="0" t="n">
        <f aca="false">IF(OR(Ballots!D63="",'Instant Runoff'!$D$4=1),99,Ballots!D63)</f>
        <v>99</v>
      </c>
      <c r="E63" s="0" t="n">
        <f aca="false">IF(OR(Ballots!E63="",'Instant Runoff'!$E$4=1),99,Ballots!E63)</f>
        <v>99</v>
      </c>
      <c r="F63" s="0" t="n">
        <f aca="false">IF(OR(Ballots!F63="",'Instant Runoff'!$F$4=1),99,Ballots!F63)</f>
        <v>99</v>
      </c>
      <c r="G63" s="0" t="n">
        <f aca="false">IF(OR(Ballots!G63="",'Instant Runoff'!$G$4=1),99,Ballots!G63)</f>
        <v>99</v>
      </c>
      <c r="H63" s="0" t="n">
        <f aca="false">IF(OR(Ballots!H63="",'Instant Runoff'!$H$4=1),99,Ballots!H63)</f>
        <v>99</v>
      </c>
      <c r="I63" s="0" t="n">
        <f aca="false">IF(OR(Ballots!I63="",'Instant Runoff'!$I$4=1),99,Ballots!I63)</f>
        <v>99</v>
      </c>
      <c r="J63" s="0" t="str">
        <f aca="false">IF(MIN(B63:I63)=99,"",MATCH(MIN(B63:I63),B63:I63,0))</f>
        <v/>
      </c>
      <c r="K63" s="0" t="n">
        <f aca="false">IF(OR(Ballots!B63="",'Instant Runoff'!$B$6=1),99,Ballots!B63)</f>
        <v>99</v>
      </c>
      <c r="L63" s="0" t="n">
        <f aca="false">IF(OR(Ballots!C63="",'Instant Runoff'!$C$6=1),99,Ballots!C63)</f>
        <v>99</v>
      </c>
      <c r="M63" s="0" t="n">
        <f aca="false">IF(OR(Ballots!D63="",'Instant Runoff'!$D$6=1),99,Ballots!D63)</f>
        <v>99</v>
      </c>
      <c r="N63" s="0" t="n">
        <f aca="false">IF(OR(Ballots!E63="",'Instant Runoff'!$E$6=1),99,Ballots!E63)</f>
        <v>99</v>
      </c>
      <c r="O63" s="0" t="n">
        <f aca="false">IF(OR(Ballots!F63="",'Instant Runoff'!$F$6=1),99,Ballots!F63)</f>
        <v>99</v>
      </c>
      <c r="P63" s="0" t="n">
        <f aca="false">IF(OR(Ballots!G63="",'Instant Runoff'!$G$6=1),99,Ballots!G63)</f>
        <v>99</v>
      </c>
      <c r="Q63" s="0" t="n">
        <f aca="false">IF(OR(Ballots!H63="",'Instant Runoff'!$H$6=1),99,Ballots!H63)</f>
        <v>99</v>
      </c>
      <c r="R63" s="0" t="n">
        <f aca="false">IF(OR(Ballots!I63="",'Instant Runoff'!$I$6=1),99,Ballots!I63)</f>
        <v>99</v>
      </c>
      <c r="S63" s="0" t="str">
        <f aca="false">IF(MIN(K63:R63)=99,"",MATCH(MIN(K63:R63),K63:R63,0))</f>
        <v/>
      </c>
      <c r="T63" s="0" t="n">
        <f aca="false">IF(OR(Ballots!B63="",'Instant Runoff'!$B$8=1),99,Ballots!B63)</f>
        <v>99</v>
      </c>
      <c r="U63" s="0" t="n">
        <f aca="false">IF(OR(Ballots!C63="",'Instant Runoff'!$C$8=1),99,Ballots!C63)</f>
        <v>99</v>
      </c>
      <c r="V63" s="0" t="n">
        <f aca="false">IF(OR(Ballots!D63="",'Instant Runoff'!$D$8=1),99,Ballots!D63)</f>
        <v>99</v>
      </c>
      <c r="W63" s="0" t="n">
        <f aca="false">IF(OR(Ballots!E63="",'Instant Runoff'!$E$8=1),99,Ballots!E63)</f>
        <v>99</v>
      </c>
      <c r="X63" s="0" t="n">
        <f aca="false">IF(OR(Ballots!F63="",'Instant Runoff'!$F$8=1),99,Ballots!F63)</f>
        <v>99</v>
      </c>
      <c r="Y63" s="0" t="n">
        <f aca="false">IF(OR(Ballots!G63="",'Instant Runoff'!$G$8=1),99,Ballots!G63)</f>
        <v>99</v>
      </c>
      <c r="Z63" s="0" t="n">
        <f aca="false">IF(OR(Ballots!H63="",'Instant Runoff'!$H$8=1),99,Ballots!H63)</f>
        <v>99</v>
      </c>
      <c r="AA63" s="0" t="n">
        <f aca="false">IF(OR(Ballots!I63="",'Instant Runoff'!$I$8=1),99,Ballots!I63)</f>
        <v>99</v>
      </c>
      <c r="AB63" s="0" t="str">
        <f aca="false">IF(MIN(T63:AA63)=99,"",MATCH(MIN(T63:AA63),T63:AA63,0))</f>
        <v/>
      </c>
      <c r="AC63" s="0" t="n">
        <f aca="false">IF(OR(Ballots!B63="",'Instant Runoff'!$B$10=1),99,Ballots!B63)</f>
        <v>99</v>
      </c>
      <c r="AD63" s="0" t="n">
        <f aca="false">IF(OR(Ballots!C63="",'Instant Runoff'!$C$10=1),99,Ballots!C63)</f>
        <v>99</v>
      </c>
      <c r="AE63" s="0" t="n">
        <f aca="false">IF(OR(Ballots!D63="",'Instant Runoff'!$D$10=1),99,Ballots!D63)</f>
        <v>99</v>
      </c>
      <c r="AF63" s="0" t="n">
        <f aca="false">IF(OR(Ballots!E63="",'Instant Runoff'!$E$10=1),99,Ballots!E63)</f>
        <v>99</v>
      </c>
      <c r="AG63" s="0" t="n">
        <f aca="false">IF(OR(Ballots!F63="",'Instant Runoff'!$F$10=1),99,Ballots!F63)</f>
        <v>99</v>
      </c>
      <c r="AH63" s="0" t="n">
        <f aca="false">IF(OR(Ballots!G63="",'Instant Runoff'!$G$10=1),99,Ballots!G63)</f>
        <v>99</v>
      </c>
      <c r="AI63" s="0" t="n">
        <f aca="false">IF(OR(Ballots!H63="",'Instant Runoff'!$H$10=1),99,Ballots!H63)</f>
        <v>99</v>
      </c>
      <c r="AJ63" s="0" t="n">
        <f aca="false">IF(OR(Ballots!I63="",'Instant Runoff'!$I$10=1),99,Ballots!I63)</f>
        <v>99</v>
      </c>
      <c r="AK63" s="0" t="str">
        <f aca="false">IF(MIN(AC63:AJ63)=99,"",MATCH(MIN(AC63:AJ63),AC63:AJ63,0))</f>
        <v/>
      </c>
      <c r="AL63" s="0" t="n">
        <f aca="false">IF(OR(Ballots!B63="",'Instant Runoff'!$B$12=1),99,Ballots!B63)</f>
        <v>99</v>
      </c>
      <c r="AM63" s="0" t="n">
        <f aca="false">IF(OR(Ballots!C63="",'Instant Runoff'!$C$12=1),99,Ballots!C63)</f>
        <v>99</v>
      </c>
      <c r="AN63" s="0" t="n">
        <f aca="false">IF(OR(Ballots!D63="",'Instant Runoff'!$D$12=1),99,Ballots!D63)</f>
        <v>99</v>
      </c>
      <c r="AO63" s="0" t="n">
        <f aca="false">IF(OR(Ballots!E63="",'Instant Runoff'!$E$12=1),99,Ballots!E63)</f>
        <v>99</v>
      </c>
      <c r="AP63" s="0" t="n">
        <f aca="false">IF(OR(Ballots!F63="",'Instant Runoff'!$F$12=1),99,Ballots!F63)</f>
        <v>99</v>
      </c>
      <c r="AQ63" s="0" t="n">
        <f aca="false">IF(OR(Ballots!G63="",'Instant Runoff'!$G$12=1),99,Ballots!G63)</f>
        <v>99</v>
      </c>
      <c r="AR63" s="0" t="n">
        <f aca="false">IF(OR(Ballots!H63="",'Instant Runoff'!$H$12=1),99,Ballots!H63)</f>
        <v>99</v>
      </c>
      <c r="AS63" s="0" t="n">
        <f aca="false">IF(OR(Ballots!I63="",'Instant Runoff'!$I$12=1),99,Ballots!I63)</f>
        <v>99</v>
      </c>
      <c r="AT63" s="0" t="str">
        <f aca="false">IF(MIN(AL63:AS63)=99,"",MATCH(MIN(AL63:AS63),AL63:AS63,0))</f>
        <v/>
      </c>
      <c r="AU63" s="0" t="n">
        <f aca="false">IF(OR(Ballots!B63="",'Instant Runoff'!$B$14=1),99,Ballots!B63)</f>
        <v>99</v>
      </c>
      <c r="AV63" s="0" t="n">
        <f aca="false">IF(OR(Ballots!C63="",'Instant Runoff'!$C$14=1),99,Ballots!C63)</f>
        <v>99</v>
      </c>
      <c r="AW63" s="0" t="n">
        <f aca="false">IF(OR(Ballots!D63="",'Instant Runoff'!$D$14=1),99,Ballots!D63)</f>
        <v>99</v>
      </c>
      <c r="AX63" s="0" t="n">
        <f aca="false">IF(OR(Ballots!E63="",'Instant Runoff'!$E$14=1),99,Ballots!E63)</f>
        <v>99</v>
      </c>
      <c r="AY63" s="0" t="n">
        <f aca="false">IF(OR(Ballots!F63="",'Instant Runoff'!$F$14=1),99,Ballots!F63)</f>
        <v>99</v>
      </c>
      <c r="AZ63" s="0" t="n">
        <f aca="false">IF(OR(Ballots!G63="",'Instant Runoff'!$G$14=1),99,Ballots!G63)</f>
        <v>99</v>
      </c>
      <c r="BA63" s="0" t="n">
        <f aca="false">IF(OR(Ballots!H63="",'Instant Runoff'!$H$14=1),99,Ballots!H63)</f>
        <v>99</v>
      </c>
      <c r="BB63" s="0" t="n">
        <f aca="false">IF(OR(Ballots!I63="",'Instant Runoff'!$I$14=1),99,Ballots!I63)</f>
        <v>99</v>
      </c>
      <c r="BC63" s="0" t="str">
        <f aca="false">IF(MIN(AU63:BB63)=99,"",MATCH(MIN(AU63:BB63),AU63:BB63,0))</f>
        <v/>
      </c>
      <c r="BD63" s="0" t="n">
        <f aca="false">IF(OR(Ballots!B63="",'Instant Runoff'!$B$16=1),99,Ballots!B63)</f>
        <v>99</v>
      </c>
      <c r="BE63" s="0" t="n">
        <f aca="false">IF(OR(Ballots!C63="",'Instant Runoff'!$C$16=1),99,Ballots!C63)</f>
        <v>99</v>
      </c>
      <c r="BF63" s="0" t="n">
        <f aca="false">IF(OR(Ballots!D63="",'Instant Runoff'!$D$16=1),99,Ballots!D63)</f>
        <v>99</v>
      </c>
      <c r="BG63" s="0" t="n">
        <f aca="false">IF(OR(Ballots!E63="",'Instant Runoff'!$E$16=1),99,Ballots!E63)</f>
        <v>99</v>
      </c>
      <c r="BH63" s="0" t="n">
        <f aca="false">IF(OR(Ballots!F63="",'Instant Runoff'!$F$16=1),99,Ballots!F63)</f>
        <v>99</v>
      </c>
      <c r="BI63" s="0" t="n">
        <f aca="false">IF(OR(Ballots!G63="",'Instant Runoff'!$G$16=1),99,Ballots!G63)</f>
        <v>99</v>
      </c>
      <c r="BJ63" s="0" t="n">
        <f aca="false">IF(OR(Ballots!H63="",'Instant Runoff'!$H$16=1),99,Ballots!H63)</f>
        <v>99</v>
      </c>
      <c r="BK63" s="0" t="n">
        <f aca="false">IF(OR(Ballots!I63="",'Instant Runoff'!$I$16=1),99,Ballots!I63)</f>
        <v>99</v>
      </c>
      <c r="BL63" s="0" t="str">
        <f aca="false">IF(MIN(BD63:BK63)=99,"",MATCH(MIN(BD63:BK63),BD63:BK63,0))</f>
        <v/>
      </c>
    </row>
    <row r="64" customFormat="false" ht="15" hidden="false" customHeight="false" outlineLevel="0" collapsed="false">
      <c r="B64" s="0" t="n">
        <f aca="false">IF(OR(Ballots!B64="",'Instant Runoff'!$B$4=1),99,Ballots!B64)</f>
        <v>99</v>
      </c>
      <c r="C64" s="0" t="n">
        <f aca="false">IF(OR(Ballots!C64="",'Instant Runoff'!$C$4=1),99,Ballots!C64)</f>
        <v>99</v>
      </c>
      <c r="D64" s="0" t="n">
        <f aca="false">IF(OR(Ballots!D64="",'Instant Runoff'!$D$4=1),99,Ballots!D64)</f>
        <v>99</v>
      </c>
      <c r="E64" s="0" t="n">
        <f aca="false">IF(OR(Ballots!E64="",'Instant Runoff'!$E$4=1),99,Ballots!E64)</f>
        <v>99</v>
      </c>
      <c r="F64" s="0" t="n">
        <f aca="false">IF(OR(Ballots!F64="",'Instant Runoff'!$F$4=1),99,Ballots!F64)</f>
        <v>99</v>
      </c>
      <c r="G64" s="0" t="n">
        <f aca="false">IF(OR(Ballots!G64="",'Instant Runoff'!$G$4=1),99,Ballots!G64)</f>
        <v>99</v>
      </c>
      <c r="H64" s="0" t="n">
        <f aca="false">IF(OR(Ballots!H64="",'Instant Runoff'!$H$4=1),99,Ballots!H64)</f>
        <v>99</v>
      </c>
      <c r="I64" s="0" t="n">
        <f aca="false">IF(OR(Ballots!I64="",'Instant Runoff'!$I$4=1),99,Ballots!I64)</f>
        <v>99</v>
      </c>
      <c r="J64" s="0" t="str">
        <f aca="false">IF(MIN(B64:I64)=99,"",MATCH(MIN(B64:I64),B64:I64,0))</f>
        <v/>
      </c>
      <c r="K64" s="0" t="n">
        <f aca="false">IF(OR(Ballots!B64="",'Instant Runoff'!$B$6=1),99,Ballots!B64)</f>
        <v>99</v>
      </c>
      <c r="L64" s="0" t="n">
        <f aca="false">IF(OR(Ballots!C64="",'Instant Runoff'!$C$6=1),99,Ballots!C64)</f>
        <v>99</v>
      </c>
      <c r="M64" s="0" t="n">
        <f aca="false">IF(OR(Ballots!D64="",'Instant Runoff'!$D$6=1),99,Ballots!D64)</f>
        <v>99</v>
      </c>
      <c r="N64" s="0" t="n">
        <f aca="false">IF(OR(Ballots!E64="",'Instant Runoff'!$E$6=1),99,Ballots!E64)</f>
        <v>99</v>
      </c>
      <c r="O64" s="0" t="n">
        <f aca="false">IF(OR(Ballots!F64="",'Instant Runoff'!$F$6=1),99,Ballots!F64)</f>
        <v>99</v>
      </c>
      <c r="P64" s="0" t="n">
        <f aca="false">IF(OR(Ballots!G64="",'Instant Runoff'!$G$6=1),99,Ballots!G64)</f>
        <v>99</v>
      </c>
      <c r="Q64" s="0" t="n">
        <f aca="false">IF(OR(Ballots!H64="",'Instant Runoff'!$H$6=1),99,Ballots!H64)</f>
        <v>99</v>
      </c>
      <c r="R64" s="0" t="n">
        <f aca="false">IF(OR(Ballots!I64="",'Instant Runoff'!$I$6=1),99,Ballots!I64)</f>
        <v>99</v>
      </c>
      <c r="S64" s="0" t="str">
        <f aca="false">IF(MIN(K64:R64)=99,"",MATCH(MIN(K64:R64),K64:R64,0))</f>
        <v/>
      </c>
      <c r="T64" s="0" t="n">
        <f aca="false">IF(OR(Ballots!B64="",'Instant Runoff'!$B$8=1),99,Ballots!B64)</f>
        <v>99</v>
      </c>
      <c r="U64" s="0" t="n">
        <f aca="false">IF(OR(Ballots!C64="",'Instant Runoff'!$C$8=1),99,Ballots!C64)</f>
        <v>99</v>
      </c>
      <c r="V64" s="0" t="n">
        <f aca="false">IF(OR(Ballots!D64="",'Instant Runoff'!$D$8=1),99,Ballots!D64)</f>
        <v>99</v>
      </c>
      <c r="W64" s="0" t="n">
        <f aca="false">IF(OR(Ballots!E64="",'Instant Runoff'!$E$8=1),99,Ballots!E64)</f>
        <v>99</v>
      </c>
      <c r="X64" s="0" t="n">
        <f aca="false">IF(OR(Ballots!F64="",'Instant Runoff'!$F$8=1),99,Ballots!F64)</f>
        <v>99</v>
      </c>
      <c r="Y64" s="0" t="n">
        <f aca="false">IF(OR(Ballots!G64="",'Instant Runoff'!$G$8=1),99,Ballots!G64)</f>
        <v>99</v>
      </c>
      <c r="Z64" s="0" t="n">
        <f aca="false">IF(OR(Ballots!H64="",'Instant Runoff'!$H$8=1),99,Ballots!H64)</f>
        <v>99</v>
      </c>
      <c r="AA64" s="0" t="n">
        <f aca="false">IF(OR(Ballots!I64="",'Instant Runoff'!$I$8=1),99,Ballots!I64)</f>
        <v>99</v>
      </c>
      <c r="AB64" s="0" t="str">
        <f aca="false">IF(MIN(T64:AA64)=99,"",MATCH(MIN(T64:AA64),T64:AA64,0))</f>
        <v/>
      </c>
      <c r="AC64" s="0" t="n">
        <f aca="false">IF(OR(Ballots!B64="",'Instant Runoff'!$B$10=1),99,Ballots!B64)</f>
        <v>99</v>
      </c>
      <c r="AD64" s="0" t="n">
        <f aca="false">IF(OR(Ballots!C64="",'Instant Runoff'!$C$10=1),99,Ballots!C64)</f>
        <v>99</v>
      </c>
      <c r="AE64" s="0" t="n">
        <f aca="false">IF(OR(Ballots!D64="",'Instant Runoff'!$D$10=1),99,Ballots!D64)</f>
        <v>99</v>
      </c>
      <c r="AF64" s="0" t="n">
        <f aca="false">IF(OR(Ballots!E64="",'Instant Runoff'!$E$10=1),99,Ballots!E64)</f>
        <v>99</v>
      </c>
      <c r="AG64" s="0" t="n">
        <f aca="false">IF(OR(Ballots!F64="",'Instant Runoff'!$F$10=1),99,Ballots!F64)</f>
        <v>99</v>
      </c>
      <c r="AH64" s="0" t="n">
        <f aca="false">IF(OR(Ballots!G64="",'Instant Runoff'!$G$10=1),99,Ballots!G64)</f>
        <v>99</v>
      </c>
      <c r="AI64" s="0" t="n">
        <f aca="false">IF(OR(Ballots!H64="",'Instant Runoff'!$H$10=1),99,Ballots!H64)</f>
        <v>99</v>
      </c>
      <c r="AJ64" s="0" t="n">
        <f aca="false">IF(OR(Ballots!I64="",'Instant Runoff'!$I$10=1),99,Ballots!I64)</f>
        <v>99</v>
      </c>
      <c r="AK64" s="0" t="str">
        <f aca="false">IF(MIN(AC64:AJ64)=99,"",MATCH(MIN(AC64:AJ64),AC64:AJ64,0))</f>
        <v/>
      </c>
      <c r="AL64" s="0" t="n">
        <f aca="false">IF(OR(Ballots!B64="",'Instant Runoff'!$B$12=1),99,Ballots!B64)</f>
        <v>99</v>
      </c>
      <c r="AM64" s="0" t="n">
        <f aca="false">IF(OR(Ballots!C64="",'Instant Runoff'!$C$12=1),99,Ballots!C64)</f>
        <v>99</v>
      </c>
      <c r="AN64" s="0" t="n">
        <f aca="false">IF(OR(Ballots!D64="",'Instant Runoff'!$D$12=1),99,Ballots!D64)</f>
        <v>99</v>
      </c>
      <c r="AO64" s="0" t="n">
        <f aca="false">IF(OR(Ballots!E64="",'Instant Runoff'!$E$12=1),99,Ballots!E64)</f>
        <v>99</v>
      </c>
      <c r="AP64" s="0" t="n">
        <f aca="false">IF(OR(Ballots!F64="",'Instant Runoff'!$F$12=1),99,Ballots!F64)</f>
        <v>99</v>
      </c>
      <c r="AQ64" s="0" t="n">
        <f aca="false">IF(OR(Ballots!G64="",'Instant Runoff'!$G$12=1),99,Ballots!G64)</f>
        <v>99</v>
      </c>
      <c r="AR64" s="0" t="n">
        <f aca="false">IF(OR(Ballots!H64="",'Instant Runoff'!$H$12=1),99,Ballots!H64)</f>
        <v>99</v>
      </c>
      <c r="AS64" s="0" t="n">
        <f aca="false">IF(OR(Ballots!I64="",'Instant Runoff'!$I$12=1),99,Ballots!I64)</f>
        <v>99</v>
      </c>
      <c r="AT64" s="0" t="str">
        <f aca="false">IF(MIN(AL64:AS64)=99,"",MATCH(MIN(AL64:AS64),AL64:AS64,0))</f>
        <v/>
      </c>
      <c r="AU64" s="0" t="n">
        <f aca="false">IF(OR(Ballots!B64="",'Instant Runoff'!$B$14=1),99,Ballots!B64)</f>
        <v>99</v>
      </c>
      <c r="AV64" s="0" t="n">
        <f aca="false">IF(OR(Ballots!C64="",'Instant Runoff'!$C$14=1),99,Ballots!C64)</f>
        <v>99</v>
      </c>
      <c r="AW64" s="0" t="n">
        <f aca="false">IF(OR(Ballots!D64="",'Instant Runoff'!$D$14=1),99,Ballots!D64)</f>
        <v>99</v>
      </c>
      <c r="AX64" s="0" t="n">
        <f aca="false">IF(OR(Ballots!E64="",'Instant Runoff'!$E$14=1),99,Ballots!E64)</f>
        <v>99</v>
      </c>
      <c r="AY64" s="0" t="n">
        <f aca="false">IF(OR(Ballots!F64="",'Instant Runoff'!$F$14=1),99,Ballots!F64)</f>
        <v>99</v>
      </c>
      <c r="AZ64" s="0" t="n">
        <f aca="false">IF(OR(Ballots!G64="",'Instant Runoff'!$G$14=1),99,Ballots!G64)</f>
        <v>99</v>
      </c>
      <c r="BA64" s="0" t="n">
        <f aca="false">IF(OR(Ballots!H64="",'Instant Runoff'!$H$14=1),99,Ballots!H64)</f>
        <v>99</v>
      </c>
      <c r="BB64" s="0" t="n">
        <f aca="false">IF(OR(Ballots!I64="",'Instant Runoff'!$I$14=1),99,Ballots!I64)</f>
        <v>99</v>
      </c>
      <c r="BC64" s="0" t="str">
        <f aca="false">IF(MIN(AU64:BB64)=99,"",MATCH(MIN(AU64:BB64),AU64:BB64,0))</f>
        <v/>
      </c>
      <c r="BD64" s="0" t="n">
        <f aca="false">IF(OR(Ballots!B64="",'Instant Runoff'!$B$16=1),99,Ballots!B64)</f>
        <v>99</v>
      </c>
      <c r="BE64" s="0" t="n">
        <f aca="false">IF(OR(Ballots!C64="",'Instant Runoff'!$C$16=1),99,Ballots!C64)</f>
        <v>99</v>
      </c>
      <c r="BF64" s="0" t="n">
        <f aca="false">IF(OR(Ballots!D64="",'Instant Runoff'!$D$16=1),99,Ballots!D64)</f>
        <v>99</v>
      </c>
      <c r="BG64" s="0" t="n">
        <f aca="false">IF(OR(Ballots!E64="",'Instant Runoff'!$E$16=1),99,Ballots!E64)</f>
        <v>99</v>
      </c>
      <c r="BH64" s="0" t="n">
        <f aca="false">IF(OR(Ballots!F64="",'Instant Runoff'!$F$16=1),99,Ballots!F64)</f>
        <v>99</v>
      </c>
      <c r="BI64" s="0" t="n">
        <f aca="false">IF(OR(Ballots!G64="",'Instant Runoff'!$G$16=1),99,Ballots!G64)</f>
        <v>99</v>
      </c>
      <c r="BJ64" s="0" t="n">
        <f aca="false">IF(OR(Ballots!H64="",'Instant Runoff'!$H$16=1),99,Ballots!H64)</f>
        <v>99</v>
      </c>
      <c r="BK64" s="0" t="n">
        <f aca="false">IF(OR(Ballots!I64="",'Instant Runoff'!$I$16=1),99,Ballots!I64)</f>
        <v>99</v>
      </c>
      <c r="BL64" s="0" t="str">
        <f aca="false">IF(MIN(BD64:BK64)=99,"",MATCH(MIN(BD64:BK64),BD64:BK64,0))</f>
        <v/>
      </c>
    </row>
    <row r="65" customFormat="false" ht="15" hidden="false" customHeight="false" outlineLevel="0" collapsed="false">
      <c r="B65" s="0" t="n">
        <f aca="false">IF(OR(Ballots!B65="",'Instant Runoff'!$B$4=1),99,Ballots!B65)</f>
        <v>99</v>
      </c>
      <c r="C65" s="0" t="n">
        <f aca="false">IF(OR(Ballots!C65="",'Instant Runoff'!$C$4=1),99,Ballots!C65)</f>
        <v>99</v>
      </c>
      <c r="D65" s="0" t="n">
        <f aca="false">IF(OR(Ballots!D65="",'Instant Runoff'!$D$4=1),99,Ballots!D65)</f>
        <v>99</v>
      </c>
      <c r="E65" s="0" t="n">
        <f aca="false">IF(OR(Ballots!E65="",'Instant Runoff'!$E$4=1),99,Ballots!E65)</f>
        <v>99</v>
      </c>
      <c r="F65" s="0" t="n">
        <f aca="false">IF(OR(Ballots!F65="",'Instant Runoff'!$F$4=1),99,Ballots!F65)</f>
        <v>99</v>
      </c>
      <c r="G65" s="0" t="n">
        <f aca="false">IF(OR(Ballots!G65="",'Instant Runoff'!$G$4=1),99,Ballots!G65)</f>
        <v>99</v>
      </c>
      <c r="H65" s="0" t="n">
        <f aca="false">IF(OR(Ballots!H65="",'Instant Runoff'!$H$4=1),99,Ballots!H65)</f>
        <v>99</v>
      </c>
      <c r="I65" s="0" t="n">
        <f aca="false">IF(OR(Ballots!I65="",'Instant Runoff'!$I$4=1),99,Ballots!I65)</f>
        <v>99</v>
      </c>
      <c r="J65" s="0" t="str">
        <f aca="false">IF(MIN(B65:I65)=99,"",MATCH(MIN(B65:I65),B65:I65,0))</f>
        <v/>
      </c>
      <c r="K65" s="0" t="n">
        <f aca="false">IF(OR(Ballots!B65="",'Instant Runoff'!$B$6=1),99,Ballots!B65)</f>
        <v>99</v>
      </c>
      <c r="L65" s="0" t="n">
        <f aca="false">IF(OR(Ballots!C65="",'Instant Runoff'!$C$6=1),99,Ballots!C65)</f>
        <v>99</v>
      </c>
      <c r="M65" s="0" t="n">
        <f aca="false">IF(OR(Ballots!D65="",'Instant Runoff'!$D$6=1),99,Ballots!D65)</f>
        <v>99</v>
      </c>
      <c r="N65" s="0" t="n">
        <f aca="false">IF(OR(Ballots!E65="",'Instant Runoff'!$E$6=1),99,Ballots!E65)</f>
        <v>99</v>
      </c>
      <c r="O65" s="0" t="n">
        <f aca="false">IF(OR(Ballots!F65="",'Instant Runoff'!$F$6=1),99,Ballots!F65)</f>
        <v>99</v>
      </c>
      <c r="P65" s="0" t="n">
        <f aca="false">IF(OR(Ballots!G65="",'Instant Runoff'!$G$6=1),99,Ballots!G65)</f>
        <v>99</v>
      </c>
      <c r="Q65" s="0" t="n">
        <f aca="false">IF(OR(Ballots!H65="",'Instant Runoff'!$H$6=1),99,Ballots!H65)</f>
        <v>99</v>
      </c>
      <c r="R65" s="0" t="n">
        <f aca="false">IF(OR(Ballots!I65="",'Instant Runoff'!$I$6=1),99,Ballots!I65)</f>
        <v>99</v>
      </c>
      <c r="S65" s="0" t="str">
        <f aca="false">IF(MIN(K65:R65)=99,"",MATCH(MIN(K65:R65),K65:R65,0))</f>
        <v/>
      </c>
      <c r="T65" s="0" t="n">
        <f aca="false">IF(OR(Ballots!B65="",'Instant Runoff'!$B$8=1),99,Ballots!B65)</f>
        <v>99</v>
      </c>
      <c r="U65" s="0" t="n">
        <f aca="false">IF(OR(Ballots!C65="",'Instant Runoff'!$C$8=1),99,Ballots!C65)</f>
        <v>99</v>
      </c>
      <c r="V65" s="0" t="n">
        <f aca="false">IF(OR(Ballots!D65="",'Instant Runoff'!$D$8=1),99,Ballots!D65)</f>
        <v>99</v>
      </c>
      <c r="W65" s="0" t="n">
        <f aca="false">IF(OR(Ballots!E65="",'Instant Runoff'!$E$8=1),99,Ballots!E65)</f>
        <v>99</v>
      </c>
      <c r="X65" s="0" t="n">
        <f aca="false">IF(OR(Ballots!F65="",'Instant Runoff'!$F$8=1),99,Ballots!F65)</f>
        <v>99</v>
      </c>
      <c r="Y65" s="0" t="n">
        <f aca="false">IF(OR(Ballots!G65="",'Instant Runoff'!$G$8=1),99,Ballots!G65)</f>
        <v>99</v>
      </c>
      <c r="Z65" s="0" t="n">
        <f aca="false">IF(OR(Ballots!H65="",'Instant Runoff'!$H$8=1),99,Ballots!H65)</f>
        <v>99</v>
      </c>
      <c r="AA65" s="0" t="n">
        <f aca="false">IF(OR(Ballots!I65="",'Instant Runoff'!$I$8=1),99,Ballots!I65)</f>
        <v>99</v>
      </c>
      <c r="AB65" s="0" t="str">
        <f aca="false">IF(MIN(T65:AA65)=99,"",MATCH(MIN(T65:AA65),T65:AA65,0))</f>
        <v/>
      </c>
      <c r="AC65" s="0" t="n">
        <f aca="false">IF(OR(Ballots!B65="",'Instant Runoff'!$B$10=1),99,Ballots!B65)</f>
        <v>99</v>
      </c>
      <c r="AD65" s="0" t="n">
        <f aca="false">IF(OR(Ballots!C65="",'Instant Runoff'!$C$10=1),99,Ballots!C65)</f>
        <v>99</v>
      </c>
      <c r="AE65" s="0" t="n">
        <f aca="false">IF(OR(Ballots!D65="",'Instant Runoff'!$D$10=1),99,Ballots!D65)</f>
        <v>99</v>
      </c>
      <c r="AF65" s="0" t="n">
        <f aca="false">IF(OR(Ballots!E65="",'Instant Runoff'!$E$10=1),99,Ballots!E65)</f>
        <v>99</v>
      </c>
      <c r="AG65" s="0" t="n">
        <f aca="false">IF(OR(Ballots!F65="",'Instant Runoff'!$F$10=1),99,Ballots!F65)</f>
        <v>99</v>
      </c>
      <c r="AH65" s="0" t="n">
        <f aca="false">IF(OR(Ballots!G65="",'Instant Runoff'!$G$10=1),99,Ballots!G65)</f>
        <v>99</v>
      </c>
      <c r="AI65" s="0" t="n">
        <f aca="false">IF(OR(Ballots!H65="",'Instant Runoff'!$H$10=1),99,Ballots!H65)</f>
        <v>99</v>
      </c>
      <c r="AJ65" s="0" t="n">
        <f aca="false">IF(OR(Ballots!I65="",'Instant Runoff'!$I$10=1),99,Ballots!I65)</f>
        <v>99</v>
      </c>
      <c r="AK65" s="0" t="str">
        <f aca="false">IF(MIN(AC65:AJ65)=99,"",MATCH(MIN(AC65:AJ65),AC65:AJ65,0))</f>
        <v/>
      </c>
      <c r="AL65" s="0" t="n">
        <f aca="false">IF(OR(Ballots!B65="",'Instant Runoff'!$B$12=1),99,Ballots!B65)</f>
        <v>99</v>
      </c>
      <c r="AM65" s="0" t="n">
        <f aca="false">IF(OR(Ballots!C65="",'Instant Runoff'!$C$12=1),99,Ballots!C65)</f>
        <v>99</v>
      </c>
      <c r="AN65" s="0" t="n">
        <f aca="false">IF(OR(Ballots!D65="",'Instant Runoff'!$D$12=1),99,Ballots!D65)</f>
        <v>99</v>
      </c>
      <c r="AO65" s="0" t="n">
        <f aca="false">IF(OR(Ballots!E65="",'Instant Runoff'!$E$12=1),99,Ballots!E65)</f>
        <v>99</v>
      </c>
      <c r="AP65" s="0" t="n">
        <f aca="false">IF(OR(Ballots!F65="",'Instant Runoff'!$F$12=1),99,Ballots!F65)</f>
        <v>99</v>
      </c>
      <c r="AQ65" s="0" t="n">
        <f aca="false">IF(OR(Ballots!G65="",'Instant Runoff'!$G$12=1),99,Ballots!G65)</f>
        <v>99</v>
      </c>
      <c r="AR65" s="0" t="n">
        <f aca="false">IF(OR(Ballots!H65="",'Instant Runoff'!$H$12=1),99,Ballots!H65)</f>
        <v>99</v>
      </c>
      <c r="AS65" s="0" t="n">
        <f aca="false">IF(OR(Ballots!I65="",'Instant Runoff'!$I$12=1),99,Ballots!I65)</f>
        <v>99</v>
      </c>
      <c r="AT65" s="0" t="str">
        <f aca="false">IF(MIN(AL65:AS65)=99,"",MATCH(MIN(AL65:AS65),AL65:AS65,0))</f>
        <v/>
      </c>
      <c r="AU65" s="0" t="n">
        <f aca="false">IF(OR(Ballots!B65="",'Instant Runoff'!$B$14=1),99,Ballots!B65)</f>
        <v>99</v>
      </c>
      <c r="AV65" s="0" t="n">
        <f aca="false">IF(OR(Ballots!C65="",'Instant Runoff'!$C$14=1),99,Ballots!C65)</f>
        <v>99</v>
      </c>
      <c r="AW65" s="0" t="n">
        <f aca="false">IF(OR(Ballots!D65="",'Instant Runoff'!$D$14=1),99,Ballots!D65)</f>
        <v>99</v>
      </c>
      <c r="AX65" s="0" t="n">
        <f aca="false">IF(OR(Ballots!E65="",'Instant Runoff'!$E$14=1),99,Ballots!E65)</f>
        <v>99</v>
      </c>
      <c r="AY65" s="0" t="n">
        <f aca="false">IF(OR(Ballots!F65="",'Instant Runoff'!$F$14=1),99,Ballots!F65)</f>
        <v>99</v>
      </c>
      <c r="AZ65" s="0" t="n">
        <f aca="false">IF(OR(Ballots!G65="",'Instant Runoff'!$G$14=1),99,Ballots!G65)</f>
        <v>99</v>
      </c>
      <c r="BA65" s="0" t="n">
        <f aca="false">IF(OR(Ballots!H65="",'Instant Runoff'!$H$14=1),99,Ballots!H65)</f>
        <v>99</v>
      </c>
      <c r="BB65" s="0" t="n">
        <f aca="false">IF(OR(Ballots!I65="",'Instant Runoff'!$I$14=1),99,Ballots!I65)</f>
        <v>99</v>
      </c>
      <c r="BC65" s="0" t="str">
        <f aca="false">IF(MIN(AU65:BB65)=99,"",MATCH(MIN(AU65:BB65),AU65:BB65,0))</f>
        <v/>
      </c>
      <c r="BD65" s="0" t="n">
        <f aca="false">IF(OR(Ballots!B65="",'Instant Runoff'!$B$16=1),99,Ballots!B65)</f>
        <v>99</v>
      </c>
      <c r="BE65" s="0" t="n">
        <f aca="false">IF(OR(Ballots!C65="",'Instant Runoff'!$C$16=1),99,Ballots!C65)</f>
        <v>99</v>
      </c>
      <c r="BF65" s="0" t="n">
        <f aca="false">IF(OR(Ballots!D65="",'Instant Runoff'!$D$16=1),99,Ballots!D65)</f>
        <v>99</v>
      </c>
      <c r="BG65" s="0" t="n">
        <f aca="false">IF(OR(Ballots!E65="",'Instant Runoff'!$E$16=1),99,Ballots!E65)</f>
        <v>99</v>
      </c>
      <c r="BH65" s="0" t="n">
        <f aca="false">IF(OR(Ballots!F65="",'Instant Runoff'!$F$16=1),99,Ballots!F65)</f>
        <v>99</v>
      </c>
      <c r="BI65" s="0" t="n">
        <f aca="false">IF(OR(Ballots!G65="",'Instant Runoff'!$G$16=1),99,Ballots!G65)</f>
        <v>99</v>
      </c>
      <c r="BJ65" s="0" t="n">
        <f aca="false">IF(OR(Ballots!H65="",'Instant Runoff'!$H$16=1),99,Ballots!H65)</f>
        <v>99</v>
      </c>
      <c r="BK65" s="0" t="n">
        <f aca="false">IF(OR(Ballots!I65="",'Instant Runoff'!$I$16=1),99,Ballots!I65)</f>
        <v>99</v>
      </c>
      <c r="BL65" s="0" t="str">
        <f aca="false">IF(MIN(BD65:BK65)=99,"",MATCH(MIN(BD65:BK65),BD65:BK65,0))</f>
        <v/>
      </c>
    </row>
    <row r="66" customFormat="false" ht="15" hidden="false" customHeight="false" outlineLevel="0" collapsed="false">
      <c r="B66" s="0" t="n">
        <f aca="false">IF(OR(Ballots!B66="",'Instant Runoff'!$B$4=1),99,Ballots!B66)</f>
        <v>99</v>
      </c>
      <c r="C66" s="0" t="n">
        <f aca="false">IF(OR(Ballots!C66="",'Instant Runoff'!$C$4=1),99,Ballots!C66)</f>
        <v>99</v>
      </c>
      <c r="D66" s="0" t="n">
        <f aca="false">IF(OR(Ballots!D66="",'Instant Runoff'!$D$4=1),99,Ballots!D66)</f>
        <v>99</v>
      </c>
      <c r="E66" s="0" t="n">
        <f aca="false">IF(OR(Ballots!E66="",'Instant Runoff'!$E$4=1),99,Ballots!E66)</f>
        <v>99</v>
      </c>
      <c r="F66" s="0" t="n">
        <f aca="false">IF(OR(Ballots!F66="",'Instant Runoff'!$F$4=1),99,Ballots!F66)</f>
        <v>99</v>
      </c>
      <c r="G66" s="0" t="n">
        <f aca="false">IF(OR(Ballots!G66="",'Instant Runoff'!$G$4=1),99,Ballots!G66)</f>
        <v>99</v>
      </c>
      <c r="H66" s="0" t="n">
        <f aca="false">IF(OR(Ballots!H66="",'Instant Runoff'!$H$4=1),99,Ballots!H66)</f>
        <v>99</v>
      </c>
      <c r="I66" s="0" t="n">
        <f aca="false">IF(OR(Ballots!I66="",'Instant Runoff'!$I$4=1),99,Ballots!I66)</f>
        <v>99</v>
      </c>
      <c r="J66" s="0" t="str">
        <f aca="false">IF(MIN(B66:I66)=99,"",MATCH(MIN(B66:I66),B66:I66,0))</f>
        <v/>
      </c>
      <c r="K66" s="0" t="n">
        <f aca="false">IF(OR(Ballots!B66="",'Instant Runoff'!$B$6=1),99,Ballots!B66)</f>
        <v>99</v>
      </c>
      <c r="L66" s="0" t="n">
        <f aca="false">IF(OR(Ballots!C66="",'Instant Runoff'!$C$6=1),99,Ballots!C66)</f>
        <v>99</v>
      </c>
      <c r="M66" s="0" t="n">
        <f aca="false">IF(OR(Ballots!D66="",'Instant Runoff'!$D$6=1),99,Ballots!D66)</f>
        <v>99</v>
      </c>
      <c r="N66" s="0" t="n">
        <f aca="false">IF(OR(Ballots!E66="",'Instant Runoff'!$E$6=1),99,Ballots!E66)</f>
        <v>99</v>
      </c>
      <c r="O66" s="0" t="n">
        <f aca="false">IF(OR(Ballots!F66="",'Instant Runoff'!$F$6=1),99,Ballots!F66)</f>
        <v>99</v>
      </c>
      <c r="P66" s="0" t="n">
        <f aca="false">IF(OR(Ballots!G66="",'Instant Runoff'!$G$6=1),99,Ballots!G66)</f>
        <v>99</v>
      </c>
      <c r="Q66" s="0" t="n">
        <f aca="false">IF(OR(Ballots!H66="",'Instant Runoff'!$H$6=1),99,Ballots!H66)</f>
        <v>99</v>
      </c>
      <c r="R66" s="0" t="n">
        <f aca="false">IF(OR(Ballots!I66="",'Instant Runoff'!$I$6=1),99,Ballots!I66)</f>
        <v>99</v>
      </c>
      <c r="S66" s="0" t="str">
        <f aca="false">IF(MIN(K66:R66)=99,"",MATCH(MIN(K66:R66),K66:R66,0))</f>
        <v/>
      </c>
      <c r="T66" s="0" t="n">
        <f aca="false">IF(OR(Ballots!B66="",'Instant Runoff'!$B$8=1),99,Ballots!B66)</f>
        <v>99</v>
      </c>
      <c r="U66" s="0" t="n">
        <f aca="false">IF(OR(Ballots!C66="",'Instant Runoff'!$C$8=1),99,Ballots!C66)</f>
        <v>99</v>
      </c>
      <c r="V66" s="0" t="n">
        <f aca="false">IF(OR(Ballots!D66="",'Instant Runoff'!$D$8=1),99,Ballots!D66)</f>
        <v>99</v>
      </c>
      <c r="W66" s="0" t="n">
        <f aca="false">IF(OR(Ballots!E66="",'Instant Runoff'!$E$8=1),99,Ballots!E66)</f>
        <v>99</v>
      </c>
      <c r="X66" s="0" t="n">
        <f aca="false">IF(OR(Ballots!F66="",'Instant Runoff'!$F$8=1),99,Ballots!F66)</f>
        <v>99</v>
      </c>
      <c r="Y66" s="0" t="n">
        <f aca="false">IF(OR(Ballots!G66="",'Instant Runoff'!$G$8=1),99,Ballots!G66)</f>
        <v>99</v>
      </c>
      <c r="Z66" s="0" t="n">
        <f aca="false">IF(OR(Ballots!H66="",'Instant Runoff'!$H$8=1),99,Ballots!H66)</f>
        <v>99</v>
      </c>
      <c r="AA66" s="0" t="n">
        <f aca="false">IF(OR(Ballots!I66="",'Instant Runoff'!$I$8=1),99,Ballots!I66)</f>
        <v>99</v>
      </c>
      <c r="AB66" s="0" t="str">
        <f aca="false">IF(MIN(T66:AA66)=99,"",MATCH(MIN(T66:AA66),T66:AA66,0))</f>
        <v/>
      </c>
      <c r="AC66" s="0" t="n">
        <f aca="false">IF(OR(Ballots!B66="",'Instant Runoff'!$B$10=1),99,Ballots!B66)</f>
        <v>99</v>
      </c>
      <c r="AD66" s="0" t="n">
        <f aca="false">IF(OR(Ballots!C66="",'Instant Runoff'!$C$10=1),99,Ballots!C66)</f>
        <v>99</v>
      </c>
      <c r="AE66" s="0" t="n">
        <f aca="false">IF(OR(Ballots!D66="",'Instant Runoff'!$D$10=1),99,Ballots!D66)</f>
        <v>99</v>
      </c>
      <c r="AF66" s="0" t="n">
        <f aca="false">IF(OR(Ballots!E66="",'Instant Runoff'!$E$10=1),99,Ballots!E66)</f>
        <v>99</v>
      </c>
      <c r="AG66" s="0" t="n">
        <f aca="false">IF(OR(Ballots!F66="",'Instant Runoff'!$F$10=1),99,Ballots!F66)</f>
        <v>99</v>
      </c>
      <c r="AH66" s="0" t="n">
        <f aca="false">IF(OR(Ballots!G66="",'Instant Runoff'!$G$10=1),99,Ballots!G66)</f>
        <v>99</v>
      </c>
      <c r="AI66" s="0" t="n">
        <f aca="false">IF(OR(Ballots!H66="",'Instant Runoff'!$H$10=1),99,Ballots!H66)</f>
        <v>99</v>
      </c>
      <c r="AJ66" s="0" t="n">
        <f aca="false">IF(OR(Ballots!I66="",'Instant Runoff'!$I$10=1),99,Ballots!I66)</f>
        <v>99</v>
      </c>
      <c r="AK66" s="0" t="str">
        <f aca="false">IF(MIN(AC66:AJ66)=99,"",MATCH(MIN(AC66:AJ66),AC66:AJ66,0))</f>
        <v/>
      </c>
      <c r="AL66" s="0" t="n">
        <f aca="false">IF(OR(Ballots!B66="",'Instant Runoff'!$B$12=1),99,Ballots!B66)</f>
        <v>99</v>
      </c>
      <c r="AM66" s="0" t="n">
        <f aca="false">IF(OR(Ballots!C66="",'Instant Runoff'!$C$12=1),99,Ballots!C66)</f>
        <v>99</v>
      </c>
      <c r="AN66" s="0" t="n">
        <f aca="false">IF(OR(Ballots!D66="",'Instant Runoff'!$D$12=1),99,Ballots!D66)</f>
        <v>99</v>
      </c>
      <c r="AO66" s="0" t="n">
        <f aca="false">IF(OR(Ballots!E66="",'Instant Runoff'!$E$12=1),99,Ballots!E66)</f>
        <v>99</v>
      </c>
      <c r="AP66" s="0" t="n">
        <f aca="false">IF(OR(Ballots!F66="",'Instant Runoff'!$F$12=1),99,Ballots!F66)</f>
        <v>99</v>
      </c>
      <c r="AQ66" s="0" t="n">
        <f aca="false">IF(OR(Ballots!G66="",'Instant Runoff'!$G$12=1),99,Ballots!G66)</f>
        <v>99</v>
      </c>
      <c r="AR66" s="0" t="n">
        <f aca="false">IF(OR(Ballots!H66="",'Instant Runoff'!$H$12=1),99,Ballots!H66)</f>
        <v>99</v>
      </c>
      <c r="AS66" s="0" t="n">
        <f aca="false">IF(OR(Ballots!I66="",'Instant Runoff'!$I$12=1),99,Ballots!I66)</f>
        <v>99</v>
      </c>
      <c r="AT66" s="0" t="str">
        <f aca="false">IF(MIN(AL66:AS66)=99,"",MATCH(MIN(AL66:AS66),AL66:AS66,0))</f>
        <v/>
      </c>
      <c r="AU66" s="0" t="n">
        <f aca="false">IF(OR(Ballots!B66="",'Instant Runoff'!$B$14=1),99,Ballots!B66)</f>
        <v>99</v>
      </c>
      <c r="AV66" s="0" t="n">
        <f aca="false">IF(OR(Ballots!C66="",'Instant Runoff'!$C$14=1),99,Ballots!C66)</f>
        <v>99</v>
      </c>
      <c r="AW66" s="0" t="n">
        <f aca="false">IF(OR(Ballots!D66="",'Instant Runoff'!$D$14=1),99,Ballots!D66)</f>
        <v>99</v>
      </c>
      <c r="AX66" s="0" t="n">
        <f aca="false">IF(OR(Ballots!E66="",'Instant Runoff'!$E$14=1),99,Ballots!E66)</f>
        <v>99</v>
      </c>
      <c r="AY66" s="0" t="n">
        <f aca="false">IF(OR(Ballots!F66="",'Instant Runoff'!$F$14=1),99,Ballots!F66)</f>
        <v>99</v>
      </c>
      <c r="AZ66" s="0" t="n">
        <f aca="false">IF(OR(Ballots!G66="",'Instant Runoff'!$G$14=1),99,Ballots!G66)</f>
        <v>99</v>
      </c>
      <c r="BA66" s="0" t="n">
        <f aca="false">IF(OR(Ballots!H66="",'Instant Runoff'!$H$14=1),99,Ballots!H66)</f>
        <v>99</v>
      </c>
      <c r="BB66" s="0" t="n">
        <f aca="false">IF(OR(Ballots!I66="",'Instant Runoff'!$I$14=1),99,Ballots!I66)</f>
        <v>99</v>
      </c>
      <c r="BC66" s="0" t="str">
        <f aca="false">IF(MIN(AU66:BB66)=99,"",MATCH(MIN(AU66:BB66),AU66:BB66,0))</f>
        <v/>
      </c>
      <c r="BD66" s="0" t="n">
        <f aca="false">IF(OR(Ballots!B66="",'Instant Runoff'!$B$16=1),99,Ballots!B66)</f>
        <v>99</v>
      </c>
      <c r="BE66" s="0" t="n">
        <f aca="false">IF(OR(Ballots!C66="",'Instant Runoff'!$C$16=1),99,Ballots!C66)</f>
        <v>99</v>
      </c>
      <c r="BF66" s="0" t="n">
        <f aca="false">IF(OR(Ballots!D66="",'Instant Runoff'!$D$16=1),99,Ballots!D66)</f>
        <v>99</v>
      </c>
      <c r="BG66" s="0" t="n">
        <f aca="false">IF(OR(Ballots!E66="",'Instant Runoff'!$E$16=1),99,Ballots!E66)</f>
        <v>99</v>
      </c>
      <c r="BH66" s="0" t="n">
        <f aca="false">IF(OR(Ballots!F66="",'Instant Runoff'!$F$16=1),99,Ballots!F66)</f>
        <v>99</v>
      </c>
      <c r="BI66" s="0" t="n">
        <f aca="false">IF(OR(Ballots!G66="",'Instant Runoff'!$G$16=1),99,Ballots!G66)</f>
        <v>99</v>
      </c>
      <c r="BJ66" s="0" t="n">
        <f aca="false">IF(OR(Ballots!H66="",'Instant Runoff'!$H$16=1),99,Ballots!H66)</f>
        <v>99</v>
      </c>
      <c r="BK66" s="0" t="n">
        <f aca="false">IF(OR(Ballots!I66="",'Instant Runoff'!$I$16=1),99,Ballots!I66)</f>
        <v>99</v>
      </c>
      <c r="BL66" s="0" t="str">
        <f aca="false">IF(MIN(BD66:BK66)=99,"",MATCH(MIN(BD66:BK66),BD66:BK66,0))</f>
        <v/>
      </c>
    </row>
    <row r="67" customFormat="false" ht="15" hidden="false" customHeight="false" outlineLevel="0" collapsed="false">
      <c r="B67" s="0" t="n">
        <f aca="false">IF(OR(Ballots!B67="",'Instant Runoff'!$B$4=1),99,Ballots!B67)</f>
        <v>99</v>
      </c>
      <c r="C67" s="0" t="n">
        <f aca="false">IF(OR(Ballots!C67="",'Instant Runoff'!$C$4=1),99,Ballots!C67)</f>
        <v>99</v>
      </c>
      <c r="D67" s="0" t="n">
        <f aca="false">IF(OR(Ballots!D67="",'Instant Runoff'!$D$4=1),99,Ballots!D67)</f>
        <v>99</v>
      </c>
      <c r="E67" s="0" t="n">
        <f aca="false">IF(OR(Ballots!E67="",'Instant Runoff'!$E$4=1),99,Ballots!E67)</f>
        <v>99</v>
      </c>
      <c r="F67" s="0" t="n">
        <f aca="false">IF(OR(Ballots!F67="",'Instant Runoff'!$F$4=1),99,Ballots!F67)</f>
        <v>99</v>
      </c>
      <c r="G67" s="0" t="n">
        <f aca="false">IF(OR(Ballots!G67="",'Instant Runoff'!$G$4=1),99,Ballots!G67)</f>
        <v>99</v>
      </c>
      <c r="H67" s="0" t="n">
        <f aca="false">IF(OR(Ballots!H67="",'Instant Runoff'!$H$4=1),99,Ballots!H67)</f>
        <v>99</v>
      </c>
      <c r="I67" s="0" t="n">
        <f aca="false">IF(OR(Ballots!I67="",'Instant Runoff'!$I$4=1),99,Ballots!I67)</f>
        <v>99</v>
      </c>
      <c r="J67" s="0" t="str">
        <f aca="false">IF(MIN(B67:I67)=99,"",MATCH(MIN(B67:I67),B67:I67,0))</f>
        <v/>
      </c>
      <c r="K67" s="0" t="n">
        <f aca="false">IF(OR(Ballots!B67="",'Instant Runoff'!$B$6=1),99,Ballots!B67)</f>
        <v>99</v>
      </c>
      <c r="L67" s="0" t="n">
        <f aca="false">IF(OR(Ballots!C67="",'Instant Runoff'!$C$6=1),99,Ballots!C67)</f>
        <v>99</v>
      </c>
      <c r="M67" s="0" t="n">
        <f aca="false">IF(OR(Ballots!D67="",'Instant Runoff'!$D$6=1),99,Ballots!D67)</f>
        <v>99</v>
      </c>
      <c r="N67" s="0" t="n">
        <f aca="false">IF(OR(Ballots!E67="",'Instant Runoff'!$E$6=1),99,Ballots!E67)</f>
        <v>99</v>
      </c>
      <c r="O67" s="0" t="n">
        <f aca="false">IF(OR(Ballots!F67="",'Instant Runoff'!$F$6=1),99,Ballots!F67)</f>
        <v>99</v>
      </c>
      <c r="P67" s="0" t="n">
        <f aca="false">IF(OR(Ballots!G67="",'Instant Runoff'!$G$6=1),99,Ballots!G67)</f>
        <v>99</v>
      </c>
      <c r="Q67" s="0" t="n">
        <f aca="false">IF(OR(Ballots!H67="",'Instant Runoff'!$H$6=1),99,Ballots!H67)</f>
        <v>99</v>
      </c>
      <c r="R67" s="0" t="n">
        <f aca="false">IF(OR(Ballots!I67="",'Instant Runoff'!$I$6=1),99,Ballots!I67)</f>
        <v>99</v>
      </c>
      <c r="S67" s="0" t="str">
        <f aca="false">IF(MIN(K67:R67)=99,"",MATCH(MIN(K67:R67),K67:R67,0))</f>
        <v/>
      </c>
      <c r="T67" s="0" t="n">
        <f aca="false">IF(OR(Ballots!B67="",'Instant Runoff'!$B$8=1),99,Ballots!B67)</f>
        <v>99</v>
      </c>
      <c r="U67" s="0" t="n">
        <f aca="false">IF(OR(Ballots!C67="",'Instant Runoff'!$C$8=1),99,Ballots!C67)</f>
        <v>99</v>
      </c>
      <c r="V67" s="0" t="n">
        <f aca="false">IF(OR(Ballots!D67="",'Instant Runoff'!$D$8=1),99,Ballots!D67)</f>
        <v>99</v>
      </c>
      <c r="W67" s="0" t="n">
        <f aca="false">IF(OR(Ballots!E67="",'Instant Runoff'!$E$8=1),99,Ballots!E67)</f>
        <v>99</v>
      </c>
      <c r="X67" s="0" t="n">
        <f aca="false">IF(OR(Ballots!F67="",'Instant Runoff'!$F$8=1),99,Ballots!F67)</f>
        <v>99</v>
      </c>
      <c r="Y67" s="0" t="n">
        <f aca="false">IF(OR(Ballots!G67="",'Instant Runoff'!$G$8=1),99,Ballots!G67)</f>
        <v>99</v>
      </c>
      <c r="Z67" s="0" t="n">
        <f aca="false">IF(OR(Ballots!H67="",'Instant Runoff'!$H$8=1),99,Ballots!H67)</f>
        <v>99</v>
      </c>
      <c r="AA67" s="0" t="n">
        <f aca="false">IF(OR(Ballots!I67="",'Instant Runoff'!$I$8=1),99,Ballots!I67)</f>
        <v>99</v>
      </c>
      <c r="AB67" s="0" t="str">
        <f aca="false">IF(MIN(T67:AA67)=99,"",MATCH(MIN(T67:AA67),T67:AA67,0))</f>
        <v/>
      </c>
      <c r="AC67" s="0" t="n">
        <f aca="false">IF(OR(Ballots!B67="",'Instant Runoff'!$B$10=1),99,Ballots!B67)</f>
        <v>99</v>
      </c>
      <c r="AD67" s="0" t="n">
        <f aca="false">IF(OR(Ballots!C67="",'Instant Runoff'!$C$10=1),99,Ballots!C67)</f>
        <v>99</v>
      </c>
      <c r="AE67" s="0" t="n">
        <f aca="false">IF(OR(Ballots!D67="",'Instant Runoff'!$D$10=1),99,Ballots!D67)</f>
        <v>99</v>
      </c>
      <c r="AF67" s="0" t="n">
        <f aca="false">IF(OR(Ballots!E67="",'Instant Runoff'!$E$10=1),99,Ballots!E67)</f>
        <v>99</v>
      </c>
      <c r="AG67" s="0" t="n">
        <f aca="false">IF(OR(Ballots!F67="",'Instant Runoff'!$F$10=1),99,Ballots!F67)</f>
        <v>99</v>
      </c>
      <c r="AH67" s="0" t="n">
        <f aca="false">IF(OR(Ballots!G67="",'Instant Runoff'!$G$10=1),99,Ballots!G67)</f>
        <v>99</v>
      </c>
      <c r="AI67" s="0" t="n">
        <f aca="false">IF(OR(Ballots!H67="",'Instant Runoff'!$H$10=1),99,Ballots!H67)</f>
        <v>99</v>
      </c>
      <c r="AJ67" s="0" t="n">
        <f aca="false">IF(OR(Ballots!I67="",'Instant Runoff'!$I$10=1),99,Ballots!I67)</f>
        <v>99</v>
      </c>
      <c r="AK67" s="0" t="str">
        <f aca="false">IF(MIN(AC67:AJ67)=99,"",MATCH(MIN(AC67:AJ67),AC67:AJ67,0))</f>
        <v/>
      </c>
      <c r="AL67" s="0" t="n">
        <f aca="false">IF(OR(Ballots!B67="",'Instant Runoff'!$B$12=1),99,Ballots!B67)</f>
        <v>99</v>
      </c>
      <c r="AM67" s="0" t="n">
        <f aca="false">IF(OR(Ballots!C67="",'Instant Runoff'!$C$12=1),99,Ballots!C67)</f>
        <v>99</v>
      </c>
      <c r="AN67" s="0" t="n">
        <f aca="false">IF(OR(Ballots!D67="",'Instant Runoff'!$D$12=1),99,Ballots!D67)</f>
        <v>99</v>
      </c>
      <c r="AO67" s="0" t="n">
        <f aca="false">IF(OR(Ballots!E67="",'Instant Runoff'!$E$12=1),99,Ballots!E67)</f>
        <v>99</v>
      </c>
      <c r="AP67" s="0" t="n">
        <f aca="false">IF(OR(Ballots!F67="",'Instant Runoff'!$F$12=1),99,Ballots!F67)</f>
        <v>99</v>
      </c>
      <c r="AQ67" s="0" t="n">
        <f aca="false">IF(OR(Ballots!G67="",'Instant Runoff'!$G$12=1),99,Ballots!G67)</f>
        <v>99</v>
      </c>
      <c r="AR67" s="0" t="n">
        <f aca="false">IF(OR(Ballots!H67="",'Instant Runoff'!$H$12=1),99,Ballots!H67)</f>
        <v>99</v>
      </c>
      <c r="AS67" s="0" t="n">
        <f aca="false">IF(OR(Ballots!I67="",'Instant Runoff'!$I$12=1),99,Ballots!I67)</f>
        <v>99</v>
      </c>
      <c r="AT67" s="0" t="str">
        <f aca="false">IF(MIN(AL67:AS67)=99,"",MATCH(MIN(AL67:AS67),AL67:AS67,0))</f>
        <v/>
      </c>
      <c r="AU67" s="0" t="n">
        <f aca="false">IF(OR(Ballots!B67="",'Instant Runoff'!$B$14=1),99,Ballots!B67)</f>
        <v>99</v>
      </c>
      <c r="AV67" s="0" t="n">
        <f aca="false">IF(OR(Ballots!C67="",'Instant Runoff'!$C$14=1),99,Ballots!C67)</f>
        <v>99</v>
      </c>
      <c r="AW67" s="0" t="n">
        <f aca="false">IF(OR(Ballots!D67="",'Instant Runoff'!$D$14=1),99,Ballots!D67)</f>
        <v>99</v>
      </c>
      <c r="AX67" s="0" t="n">
        <f aca="false">IF(OR(Ballots!E67="",'Instant Runoff'!$E$14=1),99,Ballots!E67)</f>
        <v>99</v>
      </c>
      <c r="AY67" s="0" t="n">
        <f aca="false">IF(OR(Ballots!F67="",'Instant Runoff'!$F$14=1),99,Ballots!F67)</f>
        <v>99</v>
      </c>
      <c r="AZ67" s="0" t="n">
        <f aca="false">IF(OR(Ballots!G67="",'Instant Runoff'!$G$14=1),99,Ballots!G67)</f>
        <v>99</v>
      </c>
      <c r="BA67" s="0" t="n">
        <f aca="false">IF(OR(Ballots!H67="",'Instant Runoff'!$H$14=1),99,Ballots!H67)</f>
        <v>99</v>
      </c>
      <c r="BB67" s="0" t="n">
        <f aca="false">IF(OR(Ballots!I67="",'Instant Runoff'!$I$14=1),99,Ballots!I67)</f>
        <v>99</v>
      </c>
      <c r="BC67" s="0" t="str">
        <f aca="false">IF(MIN(AU67:BB67)=99,"",MATCH(MIN(AU67:BB67),AU67:BB67,0))</f>
        <v/>
      </c>
      <c r="BD67" s="0" t="n">
        <f aca="false">IF(OR(Ballots!B67="",'Instant Runoff'!$B$16=1),99,Ballots!B67)</f>
        <v>99</v>
      </c>
      <c r="BE67" s="0" t="n">
        <f aca="false">IF(OR(Ballots!C67="",'Instant Runoff'!$C$16=1),99,Ballots!C67)</f>
        <v>99</v>
      </c>
      <c r="BF67" s="0" t="n">
        <f aca="false">IF(OR(Ballots!D67="",'Instant Runoff'!$D$16=1),99,Ballots!D67)</f>
        <v>99</v>
      </c>
      <c r="BG67" s="0" t="n">
        <f aca="false">IF(OR(Ballots!E67="",'Instant Runoff'!$E$16=1),99,Ballots!E67)</f>
        <v>99</v>
      </c>
      <c r="BH67" s="0" t="n">
        <f aca="false">IF(OR(Ballots!F67="",'Instant Runoff'!$F$16=1),99,Ballots!F67)</f>
        <v>99</v>
      </c>
      <c r="BI67" s="0" t="n">
        <f aca="false">IF(OR(Ballots!G67="",'Instant Runoff'!$G$16=1),99,Ballots!G67)</f>
        <v>99</v>
      </c>
      <c r="BJ67" s="0" t="n">
        <f aca="false">IF(OR(Ballots!H67="",'Instant Runoff'!$H$16=1),99,Ballots!H67)</f>
        <v>99</v>
      </c>
      <c r="BK67" s="0" t="n">
        <f aca="false">IF(OR(Ballots!I67="",'Instant Runoff'!$I$16=1),99,Ballots!I67)</f>
        <v>99</v>
      </c>
      <c r="BL67" s="0" t="str">
        <f aca="false">IF(MIN(BD67:BK67)=99,"",MATCH(MIN(BD67:BK67),BD67:BK67,0))</f>
        <v/>
      </c>
    </row>
    <row r="68" customFormat="false" ht="15" hidden="false" customHeight="false" outlineLevel="0" collapsed="false">
      <c r="B68" s="0" t="n">
        <f aca="false">IF(OR(Ballots!B68="",'Instant Runoff'!$B$4=1),99,Ballots!B68)</f>
        <v>99</v>
      </c>
      <c r="C68" s="0" t="n">
        <f aca="false">IF(OR(Ballots!C68="",'Instant Runoff'!$C$4=1),99,Ballots!C68)</f>
        <v>99</v>
      </c>
      <c r="D68" s="0" t="n">
        <f aca="false">IF(OR(Ballots!D68="",'Instant Runoff'!$D$4=1),99,Ballots!D68)</f>
        <v>99</v>
      </c>
      <c r="E68" s="0" t="n">
        <f aca="false">IF(OR(Ballots!E68="",'Instant Runoff'!$E$4=1),99,Ballots!E68)</f>
        <v>99</v>
      </c>
      <c r="F68" s="0" t="n">
        <f aca="false">IF(OR(Ballots!F68="",'Instant Runoff'!$F$4=1),99,Ballots!F68)</f>
        <v>99</v>
      </c>
      <c r="G68" s="0" t="n">
        <f aca="false">IF(OR(Ballots!G68="",'Instant Runoff'!$G$4=1),99,Ballots!G68)</f>
        <v>99</v>
      </c>
      <c r="H68" s="0" t="n">
        <f aca="false">IF(OR(Ballots!H68="",'Instant Runoff'!$H$4=1),99,Ballots!H68)</f>
        <v>99</v>
      </c>
      <c r="I68" s="0" t="n">
        <f aca="false">IF(OR(Ballots!I68="",'Instant Runoff'!$I$4=1),99,Ballots!I68)</f>
        <v>99</v>
      </c>
      <c r="J68" s="0" t="str">
        <f aca="false">IF(MIN(B68:I68)=99,"",MATCH(MIN(B68:I68),B68:I68,0))</f>
        <v/>
      </c>
      <c r="K68" s="0" t="n">
        <f aca="false">IF(OR(Ballots!B68="",'Instant Runoff'!$B$6=1),99,Ballots!B68)</f>
        <v>99</v>
      </c>
      <c r="L68" s="0" t="n">
        <f aca="false">IF(OR(Ballots!C68="",'Instant Runoff'!$C$6=1),99,Ballots!C68)</f>
        <v>99</v>
      </c>
      <c r="M68" s="0" t="n">
        <f aca="false">IF(OR(Ballots!D68="",'Instant Runoff'!$D$6=1),99,Ballots!D68)</f>
        <v>99</v>
      </c>
      <c r="N68" s="0" t="n">
        <f aca="false">IF(OR(Ballots!E68="",'Instant Runoff'!$E$6=1),99,Ballots!E68)</f>
        <v>99</v>
      </c>
      <c r="O68" s="0" t="n">
        <f aca="false">IF(OR(Ballots!F68="",'Instant Runoff'!$F$6=1),99,Ballots!F68)</f>
        <v>99</v>
      </c>
      <c r="P68" s="0" t="n">
        <f aca="false">IF(OR(Ballots!G68="",'Instant Runoff'!$G$6=1),99,Ballots!G68)</f>
        <v>99</v>
      </c>
      <c r="Q68" s="0" t="n">
        <f aca="false">IF(OR(Ballots!H68="",'Instant Runoff'!$H$6=1),99,Ballots!H68)</f>
        <v>99</v>
      </c>
      <c r="R68" s="0" t="n">
        <f aca="false">IF(OR(Ballots!I68="",'Instant Runoff'!$I$6=1),99,Ballots!I68)</f>
        <v>99</v>
      </c>
      <c r="S68" s="0" t="str">
        <f aca="false">IF(MIN(K68:R68)=99,"",MATCH(MIN(K68:R68),K68:R68,0))</f>
        <v/>
      </c>
      <c r="T68" s="0" t="n">
        <f aca="false">IF(OR(Ballots!B68="",'Instant Runoff'!$B$8=1),99,Ballots!B68)</f>
        <v>99</v>
      </c>
      <c r="U68" s="0" t="n">
        <f aca="false">IF(OR(Ballots!C68="",'Instant Runoff'!$C$8=1),99,Ballots!C68)</f>
        <v>99</v>
      </c>
      <c r="V68" s="0" t="n">
        <f aca="false">IF(OR(Ballots!D68="",'Instant Runoff'!$D$8=1),99,Ballots!D68)</f>
        <v>99</v>
      </c>
      <c r="W68" s="0" t="n">
        <f aca="false">IF(OR(Ballots!E68="",'Instant Runoff'!$E$8=1),99,Ballots!E68)</f>
        <v>99</v>
      </c>
      <c r="X68" s="0" t="n">
        <f aca="false">IF(OR(Ballots!F68="",'Instant Runoff'!$F$8=1),99,Ballots!F68)</f>
        <v>99</v>
      </c>
      <c r="Y68" s="0" t="n">
        <f aca="false">IF(OR(Ballots!G68="",'Instant Runoff'!$G$8=1),99,Ballots!G68)</f>
        <v>99</v>
      </c>
      <c r="Z68" s="0" t="n">
        <f aca="false">IF(OR(Ballots!H68="",'Instant Runoff'!$H$8=1),99,Ballots!H68)</f>
        <v>99</v>
      </c>
      <c r="AA68" s="0" t="n">
        <f aca="false">IF(OR(Ballots!I68="",'Instant Runoff'!$I$8=1),99,Ballots!I68)</f>
        <v>99</v>
      </c>
      <c r="AB68" s="0" t="str">
        <f aca="false">IF(MIN(T68:AA68)=99,"",MATCH(MIN(T68:AA68),T68:AA68,0))</f>
        <v/>
      </c>
      <c r="AC68" s="0" t="n">
        <f aca="false">IF(OR(Ballots!B68="",'Instant Runoff'!$B$10=1),99,Ballots!B68)</f>
        <v>99</v>
      </c>
      <c r="AD68" s="0" t="n">
        <f aca="false">IF(OR(Ballots!C68="",'Instant Runoff'!$C$10=1),99,Ballots!C68)</f>
        <v>99</v>
      </c>
      <c r="AE68" s="0" t="n">
        <f aca="false">IF(OR(Ballots!D68="",'Instant Runoff'!$D$10=1),99,Ballots!D68)</f>
        <v>99</v>
      </c>
      <c r="AF68" s="0" t="n">
        <f aca="false">IF(OR(Ballots!E68="",'Instant Runoff'!$E$10=1),99,Ballots!E68)</f>
        <v>99</v>
      </c>
      <c r="AG68" s="0" t="n">
        <f aca="false">IF(OR(Ballots!F68="",'Instant Runoff'!$F$10=1),99,Ballots!F68)</f>
        <v>99</v>
      </c>
      <c r="AH68" s="0" t="n">
        <f aca="false">IF(OR(Ballots!G68="",'Instant Runoff'!$G$10=1),99,Ballots!G68)</f>
        <v>99</v>
      </c>
      <c r="AI68" s="0" t="n">
        <f aca="false">IF(OR(Ballots!H68="",'Instant Runoff'!$H$10=1),99,Ballots!H68)</f>
        <v>99</v>
      </c>
      <c r="AJ68" s="0" t="n">
        <f aca="false">IF(OR(Ballots!I68="",'Instant Runoff'!$I$10=1),99,Ballots!I68)</f>
        <v>99</v>
      </c>
      <c r="AK68" s="0" t="str">
        <f aca="false">IF(MIN(AC68:AJ68)=99,"",MATCH(MIN(AC68:AJ68),AC68:AJ68,0))</f>
        <v/>
      </c>
      <c r="AL68" s="0" t="n">
        <f aca="false">IF(OR(Ballots!B68="",'Instant Runoff'!$B$12=1),99,Ballots!B68)</f>
        <v>99</v>
      </c>
      <c r="AM68" s="0" t="n">
        <f aca="false">IF(OR(Ballots!C68="",'Instant Runoff'!$C$12=1),99,Ballots!C68)</f>
        <v>99</v>
      </c>
      <c r="AN68" s="0" t="n">
        <f aca="false">IF(OR(Ballots!D68="",'Instant Runoff'!$D$12=1),99,Ballots!D68)</f>
        <v>99</v>
      </c>
      <c r="AO68" s="0" t="n">
        <f aca="false">IF(OR(Ballots!E68="",'Instant Runoff'!$E$12=1),99,Ballots!E68)</f>
        <v>99</v>
      </c>
      <c r="AP68" s="0" t="n">
        <f aca="false">IF(OR(Ballots!F68="",'Instant Runoff'!$F$12=1),99,Ballots!F68)</f>
        <v>99</v>
      </c>
      <c r="AQ68" s="0" t="n">
        <f aca="false">IF(OR(Ballots!G68="",'Instant Runoff'!$G$12=1),99,Ballots!G68)</f>
        <v>99</v>
      </c>
      <c r="AR68" s="0" t="n">
        <f aca="false">IF(OR(Ballots!H68="",'Instant Runoff'!$H$12=1),99,Ballots!H68)</f>
        <v>99</v>
      </c>
      <c r="AS68" s="0" t="n">
        <f aca="false">IF(OR(Ballots!I68="",'Instant Runoff'!$I$12=1),99,Ballots!I68)</f>
        <v>99</v>
      </c>
      <c r="AT68" s="0" t="str">
        <f aca="false">IF(MIN(AL68:AS68)=99,"",MATCH(MIN(AL68:AS68),AL68:AS68,0))</f>
        <v/>
      </c>
      <c r="AU68" s="0" t="n">
        <f aca="false">IF(OR(Ballots!B68="",'Instant Runoff'!$B$14=1),99,Ballots!B68)</f>
        <v>99</v>
      </c>
      <c r="AV68" s="0" t="n">
        <f aca="false">IF(OR(Ballots!C68="",'Instant Runoff'!$C$14=1),99,Ballots!C68)</f>
        <v>99</v>
      </c>
      <c r="AW68" s="0" t="n">
        <f aca="false">IF(OR(Ballots!D68="",'Instant Runoff'!$D$14=1),99,Ballots!D68)</f>
        <v>99</v>
      </c>
      <c r="AX68" s="0" t="n">
        <f aca="false">IF(OR(Ballots!E68="",'Instant Runoff'!$E$14=1),99,Ballots!E68)</f>
        <v>99</v>
      </c>
      <c r="AY68" s="0" t="n">
        <f aca="false">IF(OR(Ballots!F68="",'Instant Runoff'!$F$14=1),99,Ballots!F68)</f>
        <v>99</v>
      </c>
      <c r="AZ68" s="0" t="n">
        <f aca="false">IF(OR(Ballots!G68="",'Instant Runoff'!$G$14=1),99,Ballots!G68)</f>
        <v>99</v>
      </c>
      <c r="BA68" s="0" t="n">
        <f aca="false">IF(OR(Ballots!H68="",'Instant Runoff'!$H$14=1),99,Ballots!H68)</f>
        <v>99</v>
      </c>
      <c r="BB68" s="0" t="n">
        <f aca="false">IF(OR(Ballots!I68="",'Instant Runoff'!$I$14=1),99,Ballots!I68)</f>
        <v>99</v>
      </c>
      <c r="BC68" s="0" t="str">
        <f aca="false">IF(MIN(AU68:BB68)=99,"",MATCH(MIN(AU68:BB68),AU68:BB68,0))</f>
        <v/>
      </c>
      <c r="BD68" s="0" t="n">
        <f aca="false">IF(OR(Ballots!B68="",'Instant Runoff'!$B$16=1),99,Ballots!B68)</f>
        <v>99</v>
      </c>
      <c r="BE68" s="0" t="n">
        <f aca="false">IF(OR(Ballots!C68="",'Instant Runoff'!$C$16=1),99,Ballots!C68)</f>
        <v>99</v>
      </c>
      <c r="BF68" s="0" t="n">
        <f aca="false">IF(OR(Ballots!D68="",'Instant Runoff'!$D$16=1),99,Ballots!D68)</f>
        <v>99</v>
      </c>
      <c r="BG68" s="0" t="n">
        <f aca="false">IF(OR(Ballots!E68="",'Instant Runoff'!$E$16=1),99,Ballots!E68)</f>
        <v>99</v>
      </c>
      <c r="BH68" s="0" t="n">
        <f aca="false">IF(OR(Ballots!F68="",'Instant Runoff'!$F$16=1),99,Ballots!F68)</f>
        <v>99</v>
      </c>
      <c r="BI68" s="0" t="n">
        <f aca="false">IF(OR(Ballots!G68="",'Instant Runoff'!$G$16=1),99,Ballots!G68)</f>
        <v>99</v>
      </c>
      <c r="BJ68" s="0" t="n">
        <f aca="false">IF(OR(Ballots!H68="",'Instant Runoff'!$H$16=1),99,Ballots!H68)</f>
        <v>99</v>
      </c>
      <c r="BK68" s="0" t="n">
        <f aca="false">IF(OR(Ballots!I68="",'Instant Runoff'!$I$16=1),99,Ballots!I68)</f>
        <v>99</v>
      </c>
      <c r="BL68" s="0" t="str">
        <f aca="false">IF(MIN(BD68:BK68)=99,"",MATCH(MIN(BD68:BK68),BD68:BK68,0))</f>
        <v/>
      </c>
    </row>
    <row r="69" customFormat="false" ht="15" hidden="false" customHeight="false" outlineLevel="0" collapsed="false">
      <c r="B69" s="0" t="n">
        <f aca="false">IF(OR(Ballots!B69="",'Instant Runoff'!$B$4=1),99,Ballots!B69)</f>
        <v>99</v>
      </c>
      <c r="C69" s="0" t="n">
        <f aca="false">IF(OR(Ballots!C69="",'Instant Runoff'!$C$4=1),99,Ballots!C69)</f>
        <v>99</v>
      </c>
      <c r="D69" s="0" t="n">
        <f aca="false">IF(OR(Ballots!D69="",'Instant Runoff'!$D$4=1),99,Ballots!D69)</f>
        <v>99</v>
      </c>
      <c r="E69" s="0" t="n">
        <f aca="false">IF(OR(Ballots!E69="",'Instant Runoff'!$E$4=1),99,Ballots!E69)</f>
        <v>99</v>
      </c>
      <c r="F69" s="0" t="n">
        <f aca="false">IF(OR(Ballots!F69="",'Instant Runoff'!$F$4=1),99,Ballots!F69)</f>
        <v>99</v>
      </c>
      <c r="G69" s="0" t="n">
        <f aca="false">IF(OR(Ballots!G69="",'Instant Runoff'!$G$4=1),99,Ballots!G69)</f>
        <v>99</v>
      </c>
      <c r="H69" s="0" t="n">
        <f aca="false">IF(OR(Ballots!H69="",'Instant Runoff'!$H$4=1),99,Ballots!H69)</f>
        <v>99</v>
      </c>
      <c r="I69" s="0" t="n">
        <f aca="false">IF(OR(Ballots!I69="",'Instant Runoff'!$I$4=1),99,Ballots!I69)</f>
        <v>99</v>
      </c>
      <c r="J69" s="0" t="str">
        <f aca="false">IF(MIN(B69:I69)=99,"",MATCH(MIN(B69:I69),B69:I69,0))</f>
        <v/>
      </c>
      <c r="K69" s="0" t="n">
        <f aca="false">IF(OR(Ballots!B69="",'Instant Runoff'!$B$6=1),99,Ballots!B69)</f>
        <v>99</v>
      </c>
      <c r="L69" s="0" t="n">
        <f aca="false">IF(OR(Ballots!C69="",'Instant Runoff'!$C$6=1),99,Ballots!C69)</f>
        <v>99</v>
      </c>
      <c r="M69" s="0" t="n">
        <f aca="false">IF(OR(Ballots!D69="",'Instant Runoff'!$D$6=1),99,Ballots!D69)</f>
        <v>99</v>
      </c>
      <c r="N69" s="0" t="n">
        <f aca="false">IF(OR(Ballots!E69="",'Instant Runoff'!$E$6=1),99,Ballots!E69)</f>
        <v>99</v>
      </c>
      <c r="O69" s="0" t="n">
        <f aca="false">IF(OR(Ballots!F69="",'Instant Runoff'!$F$6=1),99,Ballots!F69)</f>
        <v>99</v>
      </c>
      <c r="P69" s="0" t="n">
        <f aca="false">IF(OR(Ballots!G69="",'Instant Runoff'!$G$6=1),99,Ballots!G69)</f>
        <v>99</v>
      </c>
      <c r="Q69" s="0" t="n">
        <f aca="false">IF(OR(Ballots!H69="",'Instant Runoff'!$H$6=1),99,Ballots!H69)</f>
        <v>99</v>
      </c>
      <c r="R69" s="0" t="n">
        <f aca="false">IF(OR(Ballots!I69="",'Instant Runoff'!$I$6=1),99,Ballots!I69)</f>
        <v>99</v>
      </c>
      <c r="S69" s="0" t="str">
        <f aca="false">IF(MIN(K69:R69)=99,"",MATCH(MIN(K69:R69),K69:R69,0))</f>
        <v/>
      </c>
      <c r="T69" s="0" t="n">
        <f aca="false">IF(OR(Ballots!B69="",'Instant Runoff'!$B$8=1),99,Ballots!B69)</f>
        <v>99</v>
      </c>
      <c r="U69" s="0" t="n">
        <f aca="false">IF(OR(Ballots!C69="",'Instant Runoff'!$C$8=1),99,Ballots!C69)</f>
        <v>99</v>
      </c>
      <c r="V69" s="0" t="n">
        <f aca="false">IF(OR(Ballots!D69="",'Instant Runoff'!$D$8=1),99,Ballots!D69)</f>
        <v>99</v>
      </c>
      <c r="W69" s="0" t="n">
        <f aca="false">IF(OR(Ballots!E69="",'Instant Runoff'!$E$8=1),99,Ballots!E69)</f>
        <v>99</v>
      </c>
      <c r="X69" s="0" t="n">
        <f aca="false">IF(OR(Ballots!F69="",'Instant Runoff'!$F$8=1),99,Ballots!F69)</f>
        <v>99</v>
      </c>
      <c r="Y69" s="0" t="n">
        <f aca="false">IF(OR(Ballots!G69="",'Instant Runoff'!$G$8=1),99,Ballots!G69)</f>
        <v>99</v>
      </c>
      <c r="Z69" s="0" t="n">
        <f aca="false">IF(OR(Ballots!H69="",'Instant Runoff'!$H$8=1),99,Ballots!H69)</f>
        <v>99</v>
      </c>
      <c r="AA69" s="0" t="n">
        <f aca="false">IF(OR(Ballots!I69="",'Instant Runoff'!$I$8=1),99,Ballots!I69)</f>
        <v>99</v>
      </c>
      <c r="AB69" s="0" t="str">
        <f aca="false">IF(MIN(T69:AA69)=99,"",MATCH(MIN(T69:AA69),T69:AA69,0))</f>
        <v/>
      </c>
      <c r="AC69" s="0" t="n">
        <f aca="false">IF(OR(Ballots!B69="",'Instant Runoff'!$B$10=1),99,Ballots!B69)</f>
        <v>99</v>
      </c>
      <c r="AD69" s="0" t="n">
        <f aca="false">IF(OR(Ballots!C69="",'Instant Runoff'!$C$10=1),99,Ballots!C69)</f>
        <v>99</v>
      </c>
      <c r="AE69" s="0" t="n">
        <f aca="false">IF(OR(Ballots!D69="",'Instant Runoff'!$D$10=1),99,Ballots!D69)</f>
        <v>99</v>
      </c>
      <c r="AF69" s="0" t="n">
        <f aca="false">IF(OR(Ballots!E69="",'Instant Runoff'!$E$10=1),99,Ballots!E69)</f>
        <v>99</v>
      </c>
      <c r="AG69" s="0" t="n">
        <f aca="false">IF(OR(Ballots!F69="",'Instant Runoff'!$F$10=1),99,Ballots!F69)</f>
        <v>99</v>
      </c>
      <c r="AH69" s="0" t="n">
        <f aca="false">IF(OR(Ballots!G69="",'Instant Runoff'!$G$10=1),99,Ballots!G69)</f>
        <v>99</v>
      </c>
      <c r="AI69" s="0" t="n">
        <f aca="false">IF(OR(Ballots!H69="",'Instant Runoff'!$H$10=1),99,Ballots!H69)</f>
        <v>99</v>
      </c>
      <c r="AJ69" s="0" t="n">
        <f aca="false">IF(OR(Ballots!I69="",'Instant Runoff'!$I$10=1),99,Ballots!I69)</f>
        <v>99</v>
      </c>
      <c r="AK69" s="0" t="str">
        <f aca="false">IF(MIN(AC69:AJ69)=99,"",MATCH(MIN(AC69:AJ69),AC69:AJ69,0))</f>
        <v/>
      </c>
      <c r="AL69" s="0" t="n">
        <f aca="false">IF(OR(Ballots!B69="",'Instant Runoff'!$B$12=1),99,Ballots!B69)</f>
        <v>99</v>
      </c>
      <c r="AM69" s="0" t="n">
        <f aca="false">IF(OR(Ballots!C69="",'Instant Runoff'!$C$12=1),99,Ballots!C69)</f>
        <v>99</v>
      </c>
      <c r="AN69" s="0" t="n">
        <f aca="false">IF(OR(Ballots!D69="",'Instant Runoff'!$D$12=1),99,Ballots!D69)</f>
        <v>99</v>
      </c>
      <c r="AO69" s="0" t="n">
        <f aca="false">IF(OR(Ballots!E69="",'Instant Runoff'!$E$12=1),99,Ballots!E69)</f>
        <v>99</v>
      </c>
      <c r="AP69" s="0" t="n">
        <f aca="false">IF(OR(Ballots!F69="",'Instant Runoff'!$F$12=1),99,Ballots!F69)</f>
        <v>99</v>
      </c>
      <c r="AQ69" s="0" t="n">
        <f aca="false">IF(OR(Ballots!G69="",'Instant Runoff'!$G$12=1),99,Ballots!G69)</f>
        <v>99</v>
      </c>
      <c r="AR69" s="0" t="n">
        <f aca="false">IF(OR(Ballots!H69="",'Instant Runoff'!$H$12=1),99,Ballots!H69)</f>
        <v>99</v>
      </c>
      <c r="AS69" s="0" t="n">
        <f aca="false">IF(OR(Ballots!I69="",'Instant Runoff'!$I$12=1),99,Ballots!I69)</f>
        <v>99</v>
      </c>
      <c r="AT69" s="0" t="str">
        <f aca="false">IF(MIN(AL69:AS69)=99,"",MATCH(MIN(AL69:AS69),AL69:AS69,0))</f>
        <v/>
      </c>
      <c r="AU69" s="0" t="n">
        <f aca="false">IF(OR(Ballots!B69="",'Instant Runoff'!$B$14=1),99,Ballots!B69)</f>
        <v>99</v>
      </c>
      <c r="AV69" s="0" t="n">
        <f aca="false">IF(OR(Ballots!C69="",'Instant Runoff'!$C$14=1),99,Ballots!C69)</f>
        <v>99</v>
      </c>
      <c r="AW69" s="0" t="n">
        <f aca="false">IF(OR(Ballots!D69="",'Instant Runoff'!$D$14=1),99,Ballots!D69)</f>
        <v>99</v>
      </c>
      <c r="AX69" s="0" t="n">
        <f aca="false">IF(OR(Ballots!E69="",'Instant Runoff'!$E$14=1),99,Ballots!E69)</f>
        <v>99</v>
      </c>
      <c r="AY69" s="0" t="n">
        <f aca="false">IF(OR(Ballots!F69="",'Instant Runoff'!$F$14=1),99,Ballots!F69)</f>
        <v>99</v>
      </c>
      <c r="AZ69" s="0" t="n">
        <f aca="false">IF(OR(Ballots!G69="",'Instant Runoff'!$G$14=1),99,Ballots!G69)</f>
        <v>99</v>
      </c>
      <c r="BA69" s="0" t="n">
        <f aca="false">IF(OR(Ballots!H69="",'Instant Runoff'!$H$14=1),99,Ballots!H69)</f>
        <v>99</v>
      </c>
      <c r="BB69" s="0" t="n">
        <f aca="false">IF(OR(Ballots!I69="",'Instant Runoff'!$I$14=1),99,Ballots!I69)</f>
        <v>99</v>
      </c>
      <c r="BC69" s="0" t="str">
        <f aca="false">IF(MIN(AU69:BB69)=99,"",MATCH(MIN(AU69:BB69),AU69:BB69,0))</f>
        <v/>
      </c>
      <c r="BD69" s="0" t="n">
        <f aca="false">IF(OR(Ballots!B69="",'Instant Runoff'!$B$16=1),99,Ballots!B69)</f>
        <v>99</v>
      </c>
      <c r="BE69" s="0" t="n">
        <f aca="false">IF(OR(Ballots!C69="",'Instant Runoff'!$C$16=1),99,Ballots!C69)</f>
        <v>99</v>
      </c>
      <c r="BF69" s="0" t="n">
        <f aca="false">IF(OR(Ballots!D69="",'Instant Runoff'!$D$16=1),99,Ballots!D69)</f>
        <v>99</v>
      </c>
      <c r="BG69" s="0" t="n">
        <f aca="false">IF(OR(Ballots!E69="",'Instant Runoff'!$E$16=1),99,Ballots!E69)</f>
        <v>99</v>
      </c>
      <c r="BH69" s="0" t="n">
        <f aca="false">IF(OR(Ballots!F69="",'Instant Runoff'!$F$16=1),99,Ballots!F69)</f>
        <v>99</v>
      </c>
      <c r="BI69" s="0" t="n">
        <f aca="false">IF(OR(Ballots!G69="",'Instant Runoff'!$G$16=1),99,Ballots!G69)</f>
        <v>99</v>
      </c>
      <c r="BJ69" s="0" t="n">
        <f aca="false">IF(OR(Ballots!H69="",'Instant Runoff'!$H$16=1),99,Ballots!H69)</f>
        <v>99</v>
      </c>
      <c r="BK69" s="0" t="n">
        <f aca="false">IF(OR(Ballots!I69="",'Instant Runoff'!$I$16=1),99,Ballots!I69)</f>
        <v>99</v>
      </c>
      <c r="BL69" s="0" t="str">
        <f aca="false">IF(MIN(BD69:BK69)=99,"",MATCH(MIN(BD69:BK69),BD69:BK69,0))</f>
        <v/>
      </c>
    </row>
    <row r="70" customFormat="false" ht="15" hidden="false" customHeight="false" outlineLevel="0" collapsed="false">
      <c r="B70" s="0" t="n">
        <f aca="false">IF(OR(Ballots!B70="",'Instant Runoff'!$B$4=1),99,Ballots!B70)</f>
        <v>99</v>
      </c>
      <c r="C70" s="0" t="n">
        <f aca="false">IF(OR(Ballots!C70="",'Instant Runoff'!$C$4=1),99,Ballots!C70)</f>
        <v>99</v>
      </c>
      <c r="D70" s="0" t="n">
        <f aca="false">IF(OR(Ballots!D70="",'Instant Runoff'!$D$4=1),99,Ballots!D70)</f>
        <v>99</v>
      </c>
      <c r="E70" s="0" t="n">
        <f aca="false">IF(OR(Ballots!E70="",'Instant Runoff'!$E$4=1),99,Ballots!E70)</f>
        <v>99</v>
      </c>
      <c r="F70" s="0" t="n">
        <f aca="false">IF(OR(Ballots!F70="",'Instant Runoff'!$F$4=1),99,Ballots!F70)</f>
        <v>99</v>
      </c>
      <c r="G70" s="0" t="n">
        <f aca="false">IF(OR(Ballots!G70="",'Instant Runoff'!$G$4=1),99,Ballots!G70)</f>
        <v>99</v>
      </c>
      <c r="H70" s="0" t="n">
        <f aca="false">IF(OR(Ballots!H70="",'Instant Runoff'!$H$4=1),99,Ballots!H70)</f>
        <v>99</v>
      </c>
      <c r="I70" s="0" t="n">
        <f aca="false">IF(OR(Ballots!I70="",'Instant Runoff'!$I$4=1),99,Ballots!I70)</f>
        <v>99</v>
      </c>
      <c r="J70" s="0" t="str">
        <f aca="false">IF(MIN(B70:I70)=99,"",MATCH(MIN(B70:I70),B70:I70,0))</f>
        <v/>
      </c>
      <c r="K70" s="0" t="n">
        <f aca="false">IF(OR(Ballots!B70="",'Instant Runoff'!$B$6=1),99,Ballots!B70)</f>
        <v>99</v>
      </c>
      <c r="L70" s="0" t="n">
        <f aca="false">IF(OR(Ballots!C70="",'Instant Runoff'!$C$6=1),99,Ballots!C70)</f>
        <v>99</v>
      </c>
      <c r="M70" s="0" t="n">
        <f aca="false">IF(OR(Ballots!D70="",'Instant Runoff'!$D$6=1),99,Ballots!D70)</f>
        <v>99</v>
      </c>
      <c r="N70" s="0" t="n">
        <f aca="false">IF(OR(Ballots!E70="",'Instant Runoff'!$E$6=1),99,Ballots!E70)</f>
        <v>99</v>
      </c>
      <c r="O70" s="0" t="n">
        <f aca="false">IF(OR(Ballots!F70="",'Instant Runoff'!$F$6=1),99,Ballots!F70)</f>
        <v>99</v>
      </c>
      <c r="P70" s="0" t="n">
        <f aca="false">IF(OR(Ballots!G70="",'Instant Runoff'!$G$6=1),99,Ballots!G70)</f>
        <v>99</v>
      </c>
      <c r="Q70" s="0" t="n">
        <f aca="false">IF(OR(Ballots!H70="",'Instant Runoff'!$H$6=1),99,Ballots!H70)</f>
        <v>99</v>
      </c>
      <c r="R70" s="0" t="n">
        <f aca="false">IF(OR(Ballots!I70="",'Instant Runoff'!$I$6=1),99,Ballots!I70)</f>
        <v>99</v>
      </c>
      <c r="S70" s="0" t="str">
        <f aca="false">IF(MIN(K70:R70)=99,"",MATCH(MIN(K70:R70),K70:R70,0))</f>
        <v/>
      </c>
      <c r="T70" s="0" t="n">
        <f aca="false">IF(OR(Ballots!B70="",'Instant Runoff'!$B$8=1),99,Ballots!B70)</f>
        <v>99</v>
      </c>
      <c r="U70" s="0" t="n">
        <f aca="false">IF(OR(Ballots!C70="",'Instant Runoff'!$C$8=1),99,Ballots!C70)</f>
        <v>99</v>
      </c>
      <c r="V70" s="0" t="n">
        <f aca="false">IF(OR(Ballots!D70="",'Instant Runoff'!$D$8=1),99,Ballots!D70)</f>
        <v>99</v>
      </c>
      <c r="W70" s="0" t="n">
        <f aca="false">IF(OR(Ballots!E70="",'Instant Runoff'!$E$8=1),99,Ballots!E70)</f>
        <v>99</v>
      </c>
      <c r="X70" s="0" t="n">
        <f aca="false">IF(OR(Ballots!F70="",'Instant Runoff'!$F$8=1),99,Ballots!F70)</f>
        <v>99</v>
      </c>
      <c r="Y70" s="0" t="n">
        <f aca="false">IF(OR(Ballots!G70="",'Instant Runoff'!$G$8=1),99,Ballots!G70)</f>
        <v>99</v>
      </c>
      <c r="Z70" s="0" t="n">
        <f aca="false">IF(OR(Ballots!H70="",'Instant Runoff'!$H$8=1),99,Ballots!H70)</f>
        <v>99</v>
      </c>
      <c r="AA70" s="0" t="n">
        <f aca="false">IF(OR(Ballots!I70="",'Instant Runoff'!$I$8=1),99,Ballots!I70)</f>
        <v>99</v>
      </c>
      <c r="AB70" s="0" t="str">
        <f aca="false">IF(MIN(T70:AA70)=99,"",MATCH(MIN(T70:AA70),T70:AA70,0))</f>
        <v/>
      </c>
      <c r="AC70" s="0" t="n">
        <f aca="false">IF(OR(Ballots!B70="",'Instant Runoff'!$B$10=1),99,Ballots!B70)</f>
        <v>99</v>
      </c>
      <c r="AD70" s="0" t="n">
        <f aca="false">IF(OR(Ballots!C70="",'Instant Runoff'!$C$10=1),99,Ballots!C70)</f>
        <v>99</v>
      </c>
      <c r="AE70" s="0" t="n">
        <f aca="false">IF(OR(Ballots!D70="",'Instant Runoff'!$D$10=1),99,Ballots!D70)</f>
        <v>99</v>
      </c>
      <c r="AF70" s="0" t="n">
        <f aca="false">IF(OR(Ballots!E70="",'Instant Runoff'!$E$10=1),99,Ballots!E70)</f>
        <v>99</v>
      </c>
      <c r="AG70" s="0" t="n">
        <f aca="false">IF(OR(Ballots!F70="",'Instant Runoff'!$F$10=1),99,Ballots!F70)</f>
        <v>99</v>
      </c>
      <c r="AH70" s="0" t="n">
        <f aca="false">IF(OR(Ballots!G70="",'Instant Runoff'!$G$10=1),99,Ballots!G70)</f>
        <v>99</v>
      </c>
      <c r="AI70" s="0" t="n">
        <f aca="false">IF(OR(Ballots!H70="",'Instant Runoff'!$H$10=1),99,Ballots!H70)</f>
        <v>99</v>
      </c>
      <c r="AJ70" s="0" t="n">
        <f aca="false">IF(OR(Ballots!I70="",'Instant Runoff'!$I$10=1),99,Ballots!I70)</f>
        <v>99</v>
      </c>
      <c r="AK70" s="0" t="str">
        <f aca="false">IF(MIN(AC70:AJ70)=99,"",MATCH(MIN(AC70:AJ70),AC70:AJ70,0))</f>
        <v/>
      </c>
      <c r="AL70" s="0" t="n">
        <f aca="false">IF(OR(Ballots!B70="",'Instant Runoff'!$B$12=1),99,Ballots!B70)</f>
        <v>99</v>
      </c>
      <c r="AM70" s="0" t="n">
        <f aca="false">IF(OR(Ballots!C70="",'Instant Runoff'!$C$12=1),99,Ballots!C70)</f>
        <v>99</v>
      </c>
      <c r="AN70" s="0" t="n">
        <f aca="false">IF(OR(Ballots!D70="",'Instant Runoff'!$D$12=1),99,Ballots!D70)</f>
        <v>99</v>
      </c>
      <c r="AO70" s="0" t="n">
        <f aca="false">IF(OR(Ballots!E70="",'Instant Runoff'!$E$12=1),99,Ballots!E70)</f>
        <v>99</v>
      </c>
      <c r="AP70" s="0" t="n">
        <f aca="false">IF(OR(Ballots!F70="",'Instant Runoff'!$F$12=1),99,Ballots!F70)</f>
        <v>99</v>
      </c>
      <c r="AQ70" s="0" t="n">
        <f aca="false">IF(OR(Ballots!G70="",'Instant Runoff'!$G$12=1),99,Ballots!G70)</f>
        <v>99</v>
      </c>
      <c r="AR70" s="0" t="n">
        <f aca="false">IF(OR(Ballots!H70="",'Instant Runoff'!$H$12=1),99,Ballots!H70)</f>
        <v>99</v>
      </c>
      <c r="AS70" s="0" t="n">
        <f aca="false">IF(OR(Ballots!I70="",'Instant Runoff'!$I$12=1),99,Ballots!I70)</f>
        <v>99</v>
      </c>
      <c r="AT70" s="0" t="str">
        <f aca="false">IF(MIN(AL70:AS70)=99,"",MATCH(MIN(AL70:AS70),AL70:AS70,0))</f>
        <v/>
      </c>
      <c r="AU70" s="0" t="n">
        <f aca="false">IF(OR(Ballots!B70="",'Instant Runoff'!$B$14=1),99,Ballots!B70)</f>
        <v>99</v>
      </c>
      <c r="AV70" s="0" t="n">
        <f aca="false">IF(OR(Ballots!C70="",'Instant Runoff'!$C$14=1),99,Ballots!C70)</f>
        <v>99</v>
      </c>
      <c r="AW70" s="0" t="n">
        <f aca="false">IF(OR(Ballots!D70="",'Instant Runoff'!$D$14=1),99,Ballots!D70)</f>
        <v>99</v>
      </c>
      <c r="AX70" s="0" t="n">
        <f aca="false">IF(OR(Ballots!E70="",'Instant Runoff'!$E$14=1),99,Ballots!E70)</f>
        <v>99</v>
      </c>
      <c r="AY70" s="0" t="n">
        <f aca="false">IF(OR(Ballots!F70="",'Instant Runoff'!$F$14=1),99,Ballots!F70)</f>
        <v>99</v>
      </c>
      <c r="AZ70" s="0" t="n">
        <f aca="false">IF(OR(Ballots!G70="",'Instant Runoff'!$G$14=1),99,Ballots!G70)</f>
        <v>99</v>
      </c>
      <c r="BA70" s="0" t="n">
        <f aca="false">IF(OR(Ballots!H70="",'Instant Runoff'!$H$14=1),99,Ballots!H70)</f>
        <v>99</v>
      </c>
      <c r="BB70" s="0" t="n">
        <f aca="false">IF(OR(Ballots!I70="",'Instant Runoff'!$I$14=1),99,Ballots!I70)</f>
        <v>99</v>
      </c>
      <c r="BC70" s="0" t="str">
        <f aca="false">IF(MIN(AU70:BB70)=99,"",MATCH(MIN(AU70:BB70),AU70:BB70,0))</f>
        <v/>
      </c>
      <c r="BD70" s="0" t="n">
        <f aca="false">IF(OR(Ballots!B70="",'Instant Runoff'!$B$16=1),99,Ballots!B70)</f>
        <v>99</v>
      </c>
      <c r="BE70" s="0" t="n">
        <f aca="false">IF(OR(Ballots!C70="",'Instant Runoff'!$C$16=1),99,Ballots!C70)</f>
        <v>99</v>
      </c>
      <c r="BF70" s="0" t="n">
        <f aca="false">IF(OR(Ballots!D70="",'Instant Runoff'!$D$16=1),99,Ballots!D70)</f>
        <v>99</v>
      </c>
      <c r="BG70" s="0" t="n">
        <f aca="false">IF(OR(Ballots!E70="",'Instant Runoff'!$E$16=1),99,Ballots!E70)</f>
        <v>99</v>
      </c>
      <c r="BH70" s="0" t="n">
        <f aca="false">IF(OR(Ballots!F70="",'Instant Runoff'!$F$16=1),99,Ballots!F70)</f>
        <v>99</v>
      </c>
      <c r="BI70" s="0" t="n">
        <f aca="false">IF(OR(Ballots!G70="",'Instant Runoff'!$G$16=1),99,Ballots!G70)</f>
        <v>99</v>
      </c>
      <c r="BJ70" s="0" t="n">
        <f aca="false">IF(OR(Ballots!H70="",'Instant Runoff'!$H$16=1),99,Ballots!H70)</f>
        <v>99</v>
      </c>
      <c r="BK70" s="0" t="n">
        <f aca="false">IF(OR(Ballots!I70="",'Instant Runoff'!$I$16=1),99,Ballots!I70)</f>
        <v>99</v>
      </c>
      <c r="BL70" s="0" t="str">
        <f aca="false">IF(MIN(BD70:BK70)=99,"",MATCH(MIN(BD70:BK70),BD70:BK70,0))</f>
        <v/>
      </c>
    </row>
    <row r="71" customFormat="false" ht="15" hidden="false" customHeight="false" outlineLevel="0" collapsed="false">
      <c r="B71" s="0" t="n">
        <f aca="false">IF(OR(Ballots!B71="",'Instant Runoff'!$B$4=1),99,Ballots!B71)</f>
        <v>99</v>
      </c>
      <c r="C71" s="0" t="n">
        <f aca="false">IF(OR(Ballots!C71="",'Instant Runoff'!$C$4=1),99,Ballots!C71)</f>
        <v>99</v>
      </c>
      <c r="D71" s="0" t="n">
        <f aca="false">IF(OR(Ballots!D71="",'Instant Runoff'!$D$4=1),99,Ballots!D71)</f>
        <v>99</v>
      </c>
      <c r="E71" s="0" t="n">
        <f aca="false">IF(OR(Ballots!E71="",'Instant Runoff'!$E$4=1),99,Ballots!E71)</f>
        <v>99</v>
      </c>
      <c r="F71" s="0" t="n">
        <f aca="false">IF(OR(Ballots!F71="",'Instant Runoff'!$F$4=1),99,Ballots!F71)</f>
        <v>99</v>
      </c>
      <c r="G71" s="0" t="n">
        <f aca="false">IF(OR(Ballots!G71="",'Instant Runoff'!$G$4=1),99,Ballots!G71)</f>
        <v>99</v>
      </c>
      <c r="H71" s="0" t="n">
        <f aca="false">IF(OR(Ballots!H71="",'Instant Runoff'!$H$4=1),99,Ballots!H71)</f>
        <v>99</v>
      </c>
      <c r="I71" s="0" t="n">
        <f aca="false">IF(OR(Ballots!I71="",'Instant Runoff'!$I$4=1),99,Ballots!I71)</f>
        <v>99</v>
      </c>
      <c r="J71" s="0" t="str">
        <f aca="false">IF(MIN(B71:I71)=99,"",MATCH(MIN(B71:I71),B71:I71,0))</f>
        <v/>
      </c>
      <c r="K71" s="0" t="n">
        <f aca="false">IF(OR(Ballots!B71="",'Instant Runoff'!$B$6=1),99,Ballots!B71)</f>
        <v>99</v>
      </c>
      <c r="L71" s="0" t="n">
        <f aca="false">IF(OR(Ballots!C71="",'Instant Runoff'!$C$6=1),99,Ballots!C71)</f>
        <v>99</v>
      </c>
      <c r="M71" s="0" t="n">
        <f aca="false">IF(OR(Ballots!D71="",'Instant Runoff'!$D$6=1),99,Ballots!D71)</f>
        <v>99</v>
      </c>
      <c r="N71" s="0" t="n">
        <f aca="false">IF(OR(Ballots!E71="",'Instant Runoff'!$E$6=1),99,Ballots!E71)</f>
        <v>99</v>
      </c>
      <c r="O71" s="0" t="n">
        <f aca="false">IF(OR(Ballots!F71="",'Instant Runoff'!$F$6=1),99,Ballots!F71)</f>
        <v>99</v>
      </c>
      <c r="P71" s="0" t="n">
        <f aca="false">IF(OR(Ballots!G71="",'Instant Runoff'!$G$6=1),99,Ballots!G71)</f>
        <v>99</v>
      </c>
      <c r="Q71" s="0" t="n">
        <f aca="false">IF(OR(Ballots!H71="",'Instant Runoff'!$H$6=1),99,Ballots!H71)</f>
        <v>99</v>
      </c>
      <c r="R71" s="0" t="n">
        <f aca="false">IF(OR(Ballots!I71="",'Instant Runoff'!$I$6=1),99,Ballots!I71)</f>
        <v>99</v>
      </c>
      <c r="S71" s="0" t="str">
        <f aca="false">IF(MIN(K71:R71)=99,"",MATCH(MIN(K71:R71),K71:R71,0))</f>
        <v/>
      </c>
      <c r="T71" s="0" t="n">
        <f aca="false">IF(OR(Ballots!B71="",'Instant Runoff'!$B$8=1),99,Ballots!B71)</f>
        <v>99</v>
      </c>
      <c r="U71" s="0" t="n">
        <f aca="false">IF(OR(Ballots!C71="",'Instant Runoff'!$C$8=1),99,Ballots!C71)</f>
        <v>99</v>
      </c>
      <c r="V71" s="0" t="n">
        <f aca="false">IF(OR(Ballots!D71="",'Instant Runoff'!$D$8=1),99,Ballots!D71)</f>
        <v>99</v>
      </c>
      <c r="W71" s="0" t="n">
        <f aca="false">IF(OR(Ballots!E71="",'Instant Runoff'!$E$8=1),99,Ballots!E71)</f>
        <v>99</v>
      </c>
      <c r="X71" s="0" t="n">
        <f aca="false">IF(OR(Ballots!F71="",'Instant Runoff'!$F$8=1),99,Ballots!F71)</f>
        <v>99</v>
      </c>
      <c r="Y71" s="0" t="n">
        <f aca="false">IF(OR(Ballots!G71="",'Instant Runoff'!$G$8=1),99,Ballots!G71)</f>
        <v>99</v>
      </c>
      <c r="Z71" s="0" t="n">
        <f aca="false">IF(OR(Ballots!H71="",'Instant Runoff'!$H$8=1),99,Ballots!H71)</f>
        <v>99</v>
      </c>
      <c r="AA71" s="0" t="n">
        <f aca="false">IF(OR(Ballots!I71="",'Instant Runoff'!$I$8=1),99,Ballots!I71)</f>
        <v>99</v>
      </c>
      <c r="AB71" s="0" t="str">
        <f aca="false">IF(MIN(T71:AA71)=99,"",MATCH(MIN(T71:AA71),T71:AA71,0))</f>
        <v/>
      </c>
      <c r="AC71" s="0" t="n">
        <f aca="false">IF(OR(Ballots!B71="",'Instant Runoff'!$B$10=1),99,Ballots!B71)</f>
        <v>99</v>
      </c>
      <c r="AD71" s="0" t="n">
        <f aca="false">IF(OR(Ballots!C71="",'Instant Runoff'!$C$10=1),99,Ballots!C71)</f>
        <v>99</v>
      </c>
      <c r="AE71" s="0" t="n">
        <f aca="false">IF(OR(Ballots!D71="",'Instant Runoff'!$D$10=1),99,Ballots!D71)</f>
        <v>99</v>
      </c>
      <c r="AF71" s="0" t="n">
        <f aca="false">IF(OR(Ballots!E71="",'Instant Runoff'!$E$10=1),99,Ballots!E71)</f>
        <v>99</v>
      </c>
      <c r="AG71" s="0" t="n">
        <f aca="false">IF(OR(Ballots!F71="",'Instant Runoff'!$F$10=1),99,Ballots!F71)</f>
        <v>99</v>
      </c>
      <c r="AH71" s="0" t="n">
        <f aca="false">IF(OR(Ballots!G71="",'Instant Runoff'!$G$10=1),99,Ballots!G71)</f>
        <v>99</v>
      </c>
      <c r="AI71" s="0" t="n">
        <f aca="false">IF(OR(Ballots!H71="",'Instant Runoff'!$H$10=1),99,Ballots!H71)</f>
        <v>99</v>
      </c>
      <c r="AJ71" s="0" t="n">
        <f aca="false">IF(OR(Ballots!I71="",'Instant Runoff'!$I$10=1),99,Ballots!I71)</f>
        <v>99</v>
      </c>
      <c r="AK71" s="0" t="str">
        <f aca="false">IF(MIN(AC71:AJ71)=99,"",MATCH(MIN(AC71:AJ71),AC71:AJ71,0))</f>
        <v/>
      </c>
      <c r="AL71" s="0" t="n">
        <f aca="false">IF(OR(Ballots!B71="",'Instant Runoff'!$B$12=1),99,Ballots!B71)</f>
        <v>99</v>
      </c>
      <c r="AM71" s="0" t="n">
        <f aca="false">IF(OR(Ballots!C71="",'Instant Runoff'!$C$12=1),99,Ballots!C71)</f>
        <v>99</v>
      </c>
      <c r="AN71" s="0" t="n">
        <f aca="false">IF(OR(Ballots!D71="",'Instant Runoff'!$D$12=1),99,Ballots!D71)</f>
        <v>99</v>
      </c>
      <c r="AO71" s="0" t="n">
        <f aca="false">IF(OR(Ballots!E71="",'Instant Runoff'!$E$12=1),99,Ballots!E71)</f>
        <v>99</v>
      </c>
      <c r="AP71" s="0" t="n">
        <f aca="false">IF(OR(Ballots!F71="",'Instant Runoff'!$F$12=1),99,Ballots!F71)</f>
        <v>99</v>
      </c>
      <c r="AQ71" s="0" t="n">
        <f aca="false">IF(OR(Ballots!G71="",'Instant Runoff'!$G$12=1),99,Ballots!G71)</f>
        <v>99</v>
      </c>
      <c r="AR71" s="0" t="n">
        <f aca="false">IF(OR(Ballots!H71="",'Instant Runoff'!$H$12=1),99,Ballots!H71)</f>
        <v>99</v>
      </c>
      <c r="AS71" s="0" t="n">
        <f aca="false">IF(OR(Ballots!I71="",'Instant Runoff'!$I$12=1),99,Ballots!I71)</f>
        <v>99</v>
      </c>
      <c r="AT71" s="0" t="str">
        <f aca="false">IF(MIN(AL71:AS71)=99,"",MATCH(MIN(AL71:AS71),AL71:AS71,0))</f>
        <v/>
      </c>
      <c r="AU71" s="0" t="n">
        <f aca="false">IF(OR(Ballots!B71="",'Instant Runoff'!$B$14=1),99,Ballots!B71)</f>
        <v>99</v>
      </c>
      <c r="AV71" s="0" t="n">
        <f aca="false">IF(OR(Ballots!C71="",'Instant Runoff'!$C$14=1),99,Ballots!C71)</f>
        <v>99</v>
      </c>
      <c r="AW71" s="0" t="n">
        <f aca="false">IF(OR(Ballots!D71="",'Instant Runoff'!$D$14=1),99,Ballots!D71)</f>
        <v>99</v>
      </c>
      <c r="AX71" s="0" t="n">
        <f aca="false">IF(OR(Ballots!E71="",'Instant Runoff'!$E$14=1),99,Ballots!E71)</f>
        <v>99</v>
      </c>
      <c r="AY71" s="0" t="n">
        <f aca="false">IF(OR(Ballots!F71="",'Instant Runoff'!$F$14=1),99,Ballots!F71)</f>
        <v>99</v>
      </c>
      <c r="AZ71" s="0" t="n">
        <f aca="false">IF(OR(Ballots!G71="",'Instant Runoff'!$G$14=1),99,Ballots!G71)</f>
        <v>99</v>
      </c>
      <c r="BA71" s="0" t="n">
        <f aca="false">IF(OR(Ballots!H71="",'Instant Runoff'!$H$14=1),99,Ballots!H71)</f>
        <v>99</v>
      </c>
      <c r="BB71" s="0" t="n">
        <f aca="false">IF(OR(Ballots!I71="",'Instant Runoff'!$I$14=1),99,Ballots!I71)</f>
        <v>99</v>
      </c>
      <c r="BC71" s="0" t="str">
        <f aca="false">IF(MIN(AU71:BB71)=99,"",MATCH(MIN(AU71:BB71),AU71:BB71,0))</f>
        <v/>
      </c>
      <c r="BD71" s="0" t="n">
        <f aca="false">IF(OR(Ballots!B71="",'Instant Runoff'!$B$16=1),99,Ballots!B71)</f>
        <v>99</v>
      </c>
      <c r="BE71" s="0" t="n">
        <f aca="false">IF(OR(Ballots!C71="",'Instant Runoff'!$C$16=1),99,Ballots!C71)</f>
        <v>99</v>
      </c>
      <c r="BF71" s="0" t="n">
        <f aca="false">IF(OR(Ballots!D71="",'Instant Runoff'!$D$16=1),99,Ballots!D71)</f>
        <v>99</v>
      </c>
      <c r="BG71" s="0" t="n">
        <f aca="false">IF(OR(Ballots!E71="",'Instant Runoff'!$E$16=1),99,Ballots!E71)</f>
        <v>99</v>
      </c>
      <c r="BH71" s="0" t="n">
        <f aca="false">IF(OR(Ballots!F71="",'Instant Runoff'!$F$16=1),99,Ballots!F71)</f>
        <v>99</v>
      </c>
      <c r="BI71" s="0" t="n">
        <f aca="false">IF(OR(Ballots!G71="",'Instant Runoff'!$G$16=1),99,Ballots!G71)</f>
        <v>99</v>
      </c>
      <c r="BJ71" s="0" t="n">
        <f aca="false">IF(OR(Ballots!H71="",'Instant Runoff'!$H$16=1),99,Ballots!H71)</f>
        <v>99</v>
      </c>
      <c r="BK71" s="0" t="n">
        <f aca="false">IF(OR(Ballots!I71="",'Instant Runoff'!$I$16=1),99,Ballots!I71)</f>
        <v>99</v>
      </c>
      <c r="BL71" s="0" t="str">
        <f aca="false">IF(MIN(BD71:BK71)=99,"",MATCH(MIN(BD71:BK71),BD71:BK71,0))</f>
        <v/>
      </c>
    </row>
    <row r="72" customFormat="false" ht="15" hidden="false" customHeight="false" outlineLevel="0" collapsed="false">
      <c r="B72" s="0" t="n">
        <f aca="false">IF(OR(Ballots!B72="",'Instant Runoff'!$B$4=1),99,Ballots!B72)</f>
        <v>99</v>
      </c>
      <c r="C72" s="0" t="n">
        <f aca="false">IF(OR(Ballots!C72="",'Instant Runoff'!$C$4=1),99,Ballots!C72)</f>
        <v>99</v>
      </c>
      <c r="D72" s="0" t="n">
        <f aca="false">IF(OR(Ballots!D72="",'Instant Runoff'!$D$4=1),99,Ballots!D72)</f>
        <v>99</v>
      </c>
      <c r="E72" s="0" t="n">
        <f aca="false">IF(OR(Ballots!E72="",'Instant Runoff'!$E$4=1),99,Ballots!E72)</f>
        <v>99</v>
      </c>
      <c r="F72" s="0" t="n">
        <f aca="false">IF(OR(Ballots!F72="",'Instant Runoff'!$F$4=1),99,Ballots!F72)</f>
        <v>99</v>
      </c>
      <c r="G72" s="0" t="n">
        <f aca="false">IF(OR(Ballots!G72="",'Instant Runoff'!$G$4=1),99,Ballots!G72)</f>
        <v>99</v>
      </c>
      <c r="H72" s="0" t="n">
        <f aca="false">IF(OR(Ballots!H72="",'Instant Runoff'!$H$4=1),99,Ballots!H72)</f>
        <v>99</v>
      </c>
      <c r="I72" s="0" t="n">
        <f aca="false">IF(OR(Ballots!I72="",'Instant Runoff'!$I$4=1),99,Ballots!I72)</f>
        <v>99</v>
      </c>
      <c r="J72" s="0" t="str">
        <f aca="false">IF(MIN(B72:I72)=99,"",MATCH(MIN(B72:I72),B72:I72,0))</f>
        <v/>
      </c>
      <c r="K72" s="0" t="n">
        <f aca="false">IF(OR(Ballots!B72="",'Instant Runoff'!$B$6=1),99,Ballots!B72)</f>
        <v>99</v>
      </c>
      <c r="L72" s="0" t="n">
        <f aca="false">IF(OR(Ballots!C72="",'Instant Runoff'!$C$6=1),99,Ballots!C72)</f>
        <v>99</v>
      </c>
      <c r="M72" s="0" t="n">
        <f aca="false">IF(OR(Ballots!D72="",'Instant Runoff'!$D$6=1),99,Ballots!D72)</f>
        <v>99</v>
      </c>
      <c r="N72" s="0" t="n">
        <f aca="false">IF(OR(Ballots!E72="",'Instant Runoff'!$E$6=1),99,Ballots!E72)</f>
        <v>99</v>
      </c>
      <c r="O72" s="0" t="n">
        <f aca="false">IF(OR(Ballots!F72="",'Instant Runoff'!$F$6=1),99,Ballots!F72)</f>
        <v>99</v>
      </c>
      <c r="P72" s="0" t="n">
        <f aca="false">IF(OR(Ballots!G72="",'Instant Runoff'!$G$6=1),99,Ballots!G72)</f>
        <v>99</v>
      </c>
      <c r="Q72" s="0" t="n">
        <f aca="false">IF(OR(Ballots!H72="",'Instant Runoff'!$H$6=1),99,Ballots!H72)</f>
        <v>99</v>
      </c>
      <c r="R72" s="0" t="n">
        <f aca="false">IF(OR(Ballots!I72="",'Instant Runoff'!$I$6=1),99,Ballots!I72)</f>
        <v>99</v>
      </c>
      <c r="S72" s="0" t="str">
        <f aca="false">IF(MIN(K72:R72)=99,"",MATCH(MIN(K72:R72),K72:R72,0))</f>
        <v/>
      </c>
      <c r="T72" s="0" t="n">
        <f aca="false">IF(OR(Ballots!B72="",'Instant Runoff'!$B$8=1),99,Ballots!B72)</f>
        <v>99</v>
      </c>
      <c r="U72" s="0" t="n">
        <f aca="false">IF(OR(Ballots!C72="",'Instant Runoff'!$C$8=1),99,Ballots!C72)</f>
        <v>99</v>
      </c>
      <c r="V72" s="0" t="n">
        <f aca="false">IF(OR(Ballots!D72="",'Instant Runoff'!$D$8=1),99,Ballots!D72)</f>
        <v>99</v>
      </c>
      <c r="W72" s="0" t="n">
        <f aca="false">IF(OR(Ballots!E72="",'Instant Runoff'!$E$8=1),99,Ballots!E72)</f>
        <v>99</v>
      </c>
      <c r="X72" s="0" t="n">
        <f aca="false">IF(OR(Ballots!F72="",'Instant Runoff'!$F$8=1),99,Ballots!F72)</f>
        <v>99</v>
      </c>
      <c r="Y72" s="0" t="n">
        <f aca="false">IF(OR(Ballots!G72="",'Instant Runoff'!$G$8=1),99,Ballots!G72)</f>
        <v>99</v>
      </c>
      <c r="Z72" s="0" t="n">
        <f aca="false">IF(OR(Ballots!H72="",'Instant Runoff'!$H$8=1),99,Ballots!H72)</f>
        <v>99</v>
      </c>
      <c r="AA72" s="0" t="n">
        <f aca="false">IF(OR(Ballots!I72="",'Instant Runoff'!$I$8=1),99,Ballots!I72)</f>
        <v>99</v>
      </c>
      <c r="AB72" s="0" t="str">
        <f aca="false">IF(MIN(T72:AA72)=99,"",MATCH(MIN(T72:AA72),T72:AA72,0))</f>
        <v/>
      </c>
      <c r="AC72" s="0" t="n">
        <f aca="false">IF(OR(Ballots!B72="",'Instant Runoff'!$B$10=1),99,Ballots!B72)</f>
        <v>99</v>
      </c>
      <c r="AD72" s="0" t="n">
        <f aca="false">IF(OR(Ballots!C72="",'Instant Runoff'!$C$10=1),99,Ballots!C72)</f>
        <v>99</v>
      </c>
      <c r="AE72" s="0" t="n">
        <f aca="false">IF(OR(Ballots!D72="",'Instant Runoff'!$D$10=1),99,Ballots!D72)</f>
        <v>99</v>
      </c>
      <c r="AF72" s="0" t="n">
        <f aca="false">IF(OR(Ballots!E72="",'Instant Runoff'!$E$10=1),99,Ballots!E72)</f>
        <v>99</v>
      </c>
      <c r="AG72" s="0" t="n">
        <f aca="false">IF(OR(Ballots!F72="",'Instant Runoff'!$F$10=1),99,Ballots!F72)</f>
        <v>99</v>
      </c>
      <c r="AH72" s="0" t="n">
        <f aca="false">IF(OR(Ballots!G72="",'Instant Runoff'!$G$10=1),99,Ballots!G72)</f>
        <v>99</v>
      </c>
      <c r="AI72" s="0" t="n">
        <f aca="false">IF(OR(Ballots!H72="",'Instant Runoff'!$H$10=1),99,Ballots!H72)</f>
        <v>99</v>
      </c>
      <c r="AJ72" s="0" t="n">
        <f aca="false">IF(OR(Ballots!I72="",'Instant Runoff'!$I$10=1),99,Ballots!I72)</f>
        <v>99</v>
      </c>
      <c r="AK72" s="0" t="str">
        <f aca="false">IF(MIN(AC72:AJ72)=99,"",MATCH(MIN(AC72:AJ72),AC72:AJ72,0))</f>
        <v/>
      </c>
      <c r="AL72" s="0" t="n">
        <f aca="false">IF(OR(Ballots!B72="",'Instant Runoff'!$B$12=1),99,Ballots!B72)</f>
        <v>99</v>
      </c>
      <c r="AM72" s="0" t="n">
        <f aca="false">IF(OR(Ballots!C72="",'Instant Runoff'!$C$12=1),99,Ballots!C72)</f>
        <v>99</v>
      </c>
      <c r="AN72" s="0" t="n">
        <f aca="false">IF(OR(Ballots!D72="",'Instant Runoff'!$D$12=1),99,Ballots!D72)</f>
        <v>99</v>
      </c>
      <c r="AO72" s="0" t="n">
        <f aca="false">IF(OR(Ballots!E72="",'Instant Runoff'!$E$12=1),99,Ballots!E72)</f>
        <v>99</v>
      </c>
      <c r="AP72" s="0" t="n">
        <f aca="false">IF(OR(Ballots!F72="",'Instant Runoff'!$F$12=1),99,Ballots!F72)</f>
        <v>99</v>
      </c>
      <c r="AQ72" s="0" t="n">
        <f aca="false">IF(OR(Ballots!G72="",'Instant Runoff'!$G$12=1),99,Ballots!G72)</f>
        <v>99</v>
      </c>
      <c r="AR72" s="0" t="n">
        <f aca="false">IF(OR(Ballots!H72="",'Instant Runoff'!$H$12=1),99,Ballots!H72)</f>
        <v>99</v>
      </c>
      <c r="AS72" s="0" t="n">
        <f aca="false">IF(OR(Ballots!I72="",'Instant Runoff'!$I$12=1),99,Ballots!I72)</f>
        <v>99</v>
      </c>
      <c r="AT72" s="0" t="str">
        <f aca="false">IF(MIN(AL72:AS72)=99,"",MATCH(MIN(AL72:AS72),AL72:AS72,0))</f>
        <v/>
      </c>
      <c r="AU72" s="0" t="n">
        <f aca="false">IF(OR(Ballots!B72="",'Instant Runoff'!$B$14=1),99,Ballots!B72)</f>
        <v>99</v>
      </c>
      <c r="AV72" s="0" t="n">
        <f aca="false">IF(OR(Ballots!C72="",'Instant Runoff'!$C$14=1),99,Ballots!C72)</f>
        <v>99</v>
      </c>
      <c r="AW72" s="0" t="n">
        <f aca="false">IF(OR(Ballots!D72="",'Instant Runoff'!$D$14=1),99,Ballots!D72)</f>
        <v>99</v>
      </c>
      <c r="AX72" s="0" t="n">
        <f aca="false">IF(OR(Ballots!E72="",'Instant Runoff'!$E$14=1),99,Ballots!E72)</f>
        <v>99</v>
      </c>
      <c r="AY72" s="0" t="n">
        <f aca="false">IF(OR(Ballots!F72="",'Instant Runoff'!$F$14=1),99,Ballots!F72)</f>
        <v>99</v>
      </c>
      <c r="AZ72" s="0" t="n">
        <f aca="false">IF(OR(Ballots!G72="",'Instant Runoff'!$G$14=1),99,Ballots!G72)</f>
        <v>99</v>
      </c>
      <c r="BA72" s="0" t="n">
        <f aca="false">IF(OR(Ballots!H72="",'Instant Runoff'!$H$14=1),99,Ballots!H72)</f>
        <v>99</v>
      </c>
      <c r="BB72" s="0" t="n">
        <f aca="false">IF(OR(Ballots!I72="",'Instant Runoff'!$I$14=1),99,Ballots!I72)</f>
        <v>99</v>
      </c>
      <c r="BC72" s="0" t="str">
        <f aca="false">IF(MIN(AU72:BB72)=99,"",MATCH(MIN(AU72:BB72),AU72:BB72,0))</f>
        <v/>
      </c>
      <c r="BD72" s="0" t="n">
        <f aca="false">IF(OR(Ballots!B72="",'Instant Runoff'!$B$16=1),99,Ballots!B72)</f>
        <v>99</v>
      </c>
      <c r="BE72" s="0" t="n">
        <f aca="false">IF(OR(Ballots!C72="",'Instant Runoff'!$C$16=1),99,Ballots!C72)</f>
        <v>99</v>
      </c>
      <c r="BF72" s="0" t="n">
        <f aca="false">IF(OR(Ballots!D72="",'Instant Runoff'!$D$16=1),99,Ballots!D72)</f>
        <v>99</v>
      </c>
      <c r="BG72" s="0" t="n">
        <f aca="false">IF(OR(Ballots!E72="",'Instant Runoff'!$E$16=1),99,Ballots!E72)</f>
        <v>99</v>
      </c>
      <c r="BH72" s="0" t="n">
        <f aca="false">IF(OR(Ballots!F72="",'Instant Runoff'!$F$16=1),99,Ballots!F72)</f>
        <v>99</v>
      </c>
      <c r="BI72" s="0" t="n">
        <f aca="false">IF(OR(Ballots!G72="",'Instant Runoff'!$G$16=1),99,Ballots!G72)</f>
        <v>99</v>
      </c>
      <c r="BJ72" s="0" t="n">
        <f aca="false">IF(OR(Ballots!H72="",'Instant Runoff'!$H$16=1),99,Ballots!H72)</f>
        <v>99</v>
      </c>
      <c r="BK72" s="0" t="n">
        <f aca="false">IF(OR(Ballots!I72="",'Instant Runoff'!$I$16=1),99,Ballots!I72)</f>
        <v>99</v>
      </c>
      <c r="BL72" s="0" t="str">
        <f aca="false">IF(MIN(BD72:BK72)=99,"",MATCH(MIN(BD72:BK72),BD72:BK72,0))</f>
        <v/>
      </c>
    </row>
    <row r="73" customFormat="false" ht="15" hidden="false" customHeight="false" outlineLevel="0" collapsed="false">
      <c r="B73" s="0" t="n">
        <f aca="false">IF(OR(Ballots!B73="",'Instant Runoff'!$B$4=1),99,Ballots!B73)</f>
        <v>99</v>
      </c>
      <c r="C73" s="0" t="n">
        <f aca="false">IF(OR(Ballots!C73="",'Instant Runoff'!$C$4=1),99,Ballots!C73)</f>
        <v>99</v>
      </c>
      <c r="D73" s="0" t="n">
        <f aca="false">IF(OR(Ballots!D73="",'Instant Runoff'!$D$4=1),99,Ballots!D73)</f>
        <v>99</v>
      </c>
      <c r="E73" s="0" t="n">
        <f aca="false">IF(OR(Ballots!E73="",'Instant Runoff'!$E$4=1),99,Ballots!E73)</f>
        <v>99</v>
      </c>
      <c r="F73" s="0" t="n">
        <f aca="false">IF(OR(Ballots!F73="",'Instant Runoff'!$F$4=1),99,Ballots!F73)</f>
        <v>99</v>
      </c>
      <c r="G73" s="0" t="n">
        <f aca="false">IF(OR(Ballots!G73="",'Instant Runoff'!$G$4=1),99,Ballots!G73)</f>
        <v>99</v>
      </c>
      <c r="H73" s="0" t="n">
        <f aca="false">IF(OR(Ballots!H73="",'Instant Runoff'!$H$4=1),99,Ballots!H73)</f>
        <v>99</v>
      </c>
      <c r="I73" s="0" t="n">
        <f aca="false">IF(OR(Ballots!I73="",'Instant Runoff'!$I$4=1),99,Ballots!I73)</f>
        <v>99</v>
      </c>
      <c r="J73" s="0" t="str">
        <f aca="false">IF(MIN(B73:I73)=99,"",MATCH(MIN(B73:I73),B73:I73,0))</f>
        <v/>
      </c>
      <c r="K73" s="0" t="n">
        <f aca="false">IF(OR(Ballots!B73="",'Instant Runoff'!$B$6=1),99,Ballots!B73)</f>
        <v>99</v>
      </c>
      <c r="L73" s="0" t="n">
        <f aca="false">IF(OR(Ballots!C73="",'Instant Runoff'!$C$6=1),99,Ballots!C73)</f>
        <v>99</v>
      </c>
      <c r="M73" s="0" t="n">
        <f aca="false">IF(OR(Ballots!D73="",'Instant Runoff'!$D$6=1),99,Ballots!D73)</f>
        <v>99</v>
      </c>
      <c r="N73" s="0" t="n">
        <f aca="false">IF(OR(Ballots!E73="",'Instant Runoff'!$E$6=1),99,Ballots!E73)</f>
        <v>99</v>
      </c>
      <c r="O73" s="0" t="n">
        <f aca="false">IF(OR(Ballots!F73="",'Instant Runoff'!$F$6=1),99,Ballots!F73)</f>
        <v>99</v>
      </c>
      <c r="P73" s="0" t="n">
        <f aca="false">IF(OR(Ballots!G73="",'Instant Runoff'!$G$6=1),99,Ballots!G73)</f>
        <v>99</v>
      </c>
      <c r="Q73" s="0" t="n">
        <f aca="false">IF(OR(Ballots!H73="",'Instant Runoff'!$H$6=1),99,Ballots!H73)</f>
        <v>99</v>
      </c>
      <c r="R73" s="0" t="n">
        <f aca="false">IF(OR(Ballots!I73="",'Instant Runoff'!$I$6=1),99,Ballots!I73)</f>
        <v>99</v>
      </c>
      <c r="S73" s="0" t="str">
        <f aca="false">IF(MIN(K73:R73)=99,"",MATCH(MIN(K73:R73),K73:R73,0))</f>
        <v/>
      </c>
      <c r="T73" s="0" t="n">
        <f aca="false">IF(OR(Ballots!B73="",'Instant Runoff'!$B$8=1),99,Ballots!B73)</f>
        <v>99</v>
      </c>
      <c r="U73" s="0" t="n">
        <f aca="false">IF(OR(Ballots!C73="",'Instant Runoff'!$C$8=1),99,Ballots!C73)</f>
        <v>99</v>
      </c>
      <c r="V73" s="0" t="n">
        <f aca="false">IF(OR(Ballots!D73="",'Instant Runoff'!$D$8=1),99,Ballots!D73)</f>
        <v>99</v>
      </c>
      <c r="W73" s="0" t="n">
        <f aca="false">IF(OR(Ballots!E73="",'Instant Runoff'!$E$8=1),99,Ballots!E73)</f>
        <v>99</v>
      </c>
      <c r="X73" s="0" t="n">
        <f aca="false">IF(OR(Ballots!F73="",'Instant Runoff'!$F$8=1),99,Ballots!F73)</f>
        <v>99</v>
      </c>
      <c r="Y73" s="0" t="n">
        <f aca="false">IF(OR(Ballots!G73="",'Instant Runoff'!$G$8=1),99,Ballots!G73)</f>
        <v>99</v>
      </c>
      <c r="Z73" s="0" t="n">
        <f aca="false">IF(OR(Ballots!H73="",'Instant Runoff'!$H$8=1),99,Ballots!H73)</f>
        <v>99</v>
      </c>
      <c r="AA73" s="0" t="n">
        <f aca="false">IF(OR(Ballots!I73="",'Instant Runoff'!$I$8=1),99,Ballots!I73)</f>
        <v>99</v>
      </c>
      <c r="AB73" s="0" t="str">
        <f aca="false">IF(MIN(T73:AA73)=99,"",MATCH(MIN(T73:AA73),T73:AA73,0))</f>
        <v/>
      </c>
      <c r="AC73" s="0" t="n">
        <f aca="false">IF(OR(Ballots!B73="",'Instant Runoff'!$B$10=1),99,Ballots!B73)</f>
        <v>99</v>
      </c>
      <c r="AD73" s="0" t="n">
        <f aca="false">IF(OR(Ballots!C73="",'Instant Runoff'!$C$10=1),99,Ballots!C73)</f>
        <v>99</v>
      </c>
      <c r="AE73" s="0" t="n">
        <f aca="false">IF(OR(Ballots!D73="",'Instant Runoff'!$D$10=1),99,Ballots!D73)</f>
        <v>99</v>
      </c>
      <c r="AF73" s="0" t="n">
        <f aca="false">IF(OR(Ballots!E73="",'Instant Runoff'!$E$10=1),99,Ballots!E73)</f>
        <v>99</v>
      </c>
      <c r="AG73" s="0" t="n">
        <f aca="false">IF(OR(Ballots!F73="",'Instant Runoff'!$F$10=1),99,Ballots!F73)</f>
        <v>99</v>
      </c>
      <c r="AH73" s="0" t="n">
        <f aca="false">IF(OR(Ballots!G73="",'Instant Runoff'!$G$10=1),99,Ballots!G73)</f>
        <v>99</v>
      </c>
      <c r="AI73" s="0" t="n">
        <f aca="false">IF(OR(Ballots!H73="",'Instant Runoff'!$H$10=1),99,Ballots!H73)</f>
        <v>99</v>
      </c>
      <c r="AJ73" s="0" t="n">
        <f aca="false">IF(OR(Ballots!I73="",'Instant Runoff'!$I$10=1),99,Ballots!I73)</f>
        <v>99</v>
      </c>
      <c r="AK73" s="0" t="str">
        <f aca="false">IF(MIN(AC73:AJ73)=99,"",MATCH(MIN(AC73:AJ73),AC73:AJ73,0))</f>
        <v/>
      </c>
      <c r="AL73" s="0" t="n">
        <f aca="false">IF(OR(Ballots!B73="",'Instant Runoff'!$B$12=1),99,Ballots!B73)</f>
        <v>99</v>
      </c>
      <c r="AM73" s="0" t="n">
        <f aca="false">IF(OR(Ballots!C73="",'Instant Runoff'!$C$12=1),99,Ballots!C73)</f>
        <v>99</v>
      </c>
      <c r="AN73" s="0" t="n">
        <f aca="false">IF(OR(Ballots!D73="",'Instant Runoff'!$D$12=1),99,Ballots!D73)</f>
        <v>99</v>
      </c>
      <c r="AO73" s="0" t="n">
        <f aca="false">IF(OR(Ballots!E73="",'Instant Runoff'!$E$12=1),99,Ballots!E73)</f>
        <v>99</v>
      </c>
      <c r="AP73" s="0" t="n">
        <f aca="false">IF(OR(Ballots!F73="",'Instant Runoff'!$F$12=1),99,Ballots!F73)</f>
        <v>99</v>
      </c>
      <c r="AQ73" s="0" t="n">
        <f aca="false">IF(OR(Ballots!G73="",'Instant Runoff'!$G$12=1),99,Ballots!G73)</f>
        <v>99</v>
      </c>
      <c r="AR73" s="0" t="n">
        <f aca="false">IF(OR(Ballots!H73="",'Instant Runoff'!$H$12=1),99,Ballots!H73)</f>
        <v>99</v>
      </c>
      <c r="AS73" s="0" t="n">
        <f aca="false">IF(OR(Ballots!I73="",'Instant Runoff'!$I$12=1),99,Ballots!I73)</f>
        <v>99</v>
      </c>
      <c r="AT73" s="0" t="str">
        <f aca="false">IF(MIN(AL73:AS73)=99,"",MATCH(MIN(AL73:AS73),AL73:AS73,0))</f>
        <v/>
      </c>
      <c r="AU73" s="0" t="n">
        <f aca="false">IF(OR(Ballots!B73="",'Instant Runoff'!$B$14=1),99,Ballots!B73)</f>
        <v>99</v>
      </c>
      <c r="AV73" s="0" t="n">
        <f aca="false">IF(OR(Ballots!C73="",'Instant Runoff'!$C$14=1),99,Ballots!C73)</f>
        <v>99</v>
      </c>
      <c r="AW73" s="0" t="n">
        <f aca="false">IF(OR(Ballots!D73="",'Instant Runoff'!$D$14=1),99,Ballots!D73)</f>
        <v>99</v>
      </c>
      <c r="AX73" s="0" t="n">
        <f aca="false">IF(OR(Ballots!E73="",'Instant Runoff'!$E$14=1),99,Ballots!E73)</f>
        <v>99</v>
      </c>
      <c r="AY73" s="0" t="n">
        <f aca="false">IF(OR(Ballots!F73="",'Instant Runoff'!$F$14=1),99,Ballots!F73)</f>
        <v>99</v>
      </c>
      <c r="AZ73" s="0" t="n">
        <f aca="false">IF(OR(Ballots!G73="",'Instant Runoff'!$G$14=1),99,Ballots!G73)</f>
        <v>99</v>
      </c>
      <c r="BA73" s="0" t="n">
        <f aca="false">IF(OR(Ballots!H73="",'Instant Runoff'!$H$14=1),99,Ballots!H73)</f>
        <v>99</v>
      </c>
      <c r="BB73" s="0" t="n">
        <f aca="false">IF(OR(Ballots!I73="",'Instant Runoff'!$I$14=1),99,Ballots!I73)</f>
        <v>99</v>
      </c>
      <c r="BC73" s="0" t="str">
        <f aca="false">IF(MIN(AU73:BB73)=99,"",MATCH(MIN(AU73:BB73),AU73:BB73,0))</f>
        <v/>
      </c>
      <c r="BD73" s="0" t="n">
        <f aca="false">IF(OR(Ballots!B73="",'Instant Runoff'!$B$16=1),99,Ballots!B73)</f>
        <v>99</v>
      </c>
      <c r="BE73" s="0" t="n">
        <f aca="false">IF(OR(Ballots!C73="",'Instant Runoff'!$C$16=1),99,Ballots!C73)</f>
        <v>99</v>
      </c>
      <c r="BF73" s="0" t="n">
        <f aca="false">IF(OR(Ballots!D73="",'Instant Runoff'!$D$16=1),99,Ballots!D73)</f>
        <v>99</v>
      </c>
      <c r="BG73" s="0" t="n">
        <f aca="false">IF(OR(Ballots!E73="",'Instant Runoff'!$E$16=1),99,Ballots!E73)</f>
        <v>99</v>
      </c>
      <c r="BH73" s="0" t="n">
        <f aca="false">IF(OR(Ballots!F73="",'Instant Runoff'!$F$16=1),99,Ballots!F73)</f>
        <v>99</v>
      </c>
      <c r="BI73" s="0" t="n">
        <f aca="false">IF(OR(Ballots!G73="",'Instant Runoff'!$G$16=1),99,Ballots!G73)</f>
        <v>99</v>
      </c>
      <c r="BJ73" s="0" t="n">
        <f aca="false">IF(OR(Ballots!H73="",'Instant Runoff'!$H$16=1),99,Ballots!H73)</f>
        <v>99</v>
      </c>
      <c r="BK73" s="0" t="n">
        <f aca="false">IF(OR(Ballots!I73="",'Instant Runoff'!$I$16=1),99,Ballots!I73)</f>
        <v>99</v>
      </c>
      <c r="BL73" s="0" t="str">
        <f aca="false">IF(MIN(BD73:BK73)=99,"",MATCH(MIN(BD73:BK73),BD73:BK73,0))</f>
        <v/>
      </c>
    </row>
    <row r="74" customFormat="false" ht="15" hidden="false" customHeight="false" outlineLevel="0" collapsed="false">
      <c r="B74" s="0" t="n">
        <f aca="false">IF(OR(Ballots!B74="",'Instant Runoff'!$B$4=1),99,Ballots!B74)</f>
        <v>99</v>
      </c>
      <c r="C74" s="0" t="n">
        <f aca="false">IF(OR(Ballots!C74="",'Instant Runoff'!$C$4=1),99,Ballots!C74)</f>
        <v>99</v>
      </c>
      <c r="D74" s="0" t="n">
        <f aca="false">IF(OR(Ballots!D74="",'Instant Runoff'!$D$4=1),99,Ballots!D74)</f>
        <v>99</v>
      </c>
      <c r="E74" s="0" t="n">
        <f aca="false">IF(OR(Ballots!E74="",'Instant Runoff'!$E$4=1),99,Ballots!E74)</f>
        <v>99</v>
      </c>
      <c r="F74" s="0" t="n">
        <f aca="false">IF(OR(Ballots!F74="",'Instant Runoff'!$F$4=1),99,Ballots!F74)</f>
        <v>99</v>
      </c>
      <c r="G74" s="0" t="n">
        <f aca="false">IF(OR(Ballots!G74="",'Instant Runoff'!$G$4=1),99,Ballots!G74)</f>
        <v>99</v>
      </c>
      <c r="H74" s="0" t="n">
        <f aca="false">IF(OR(Ballots!H74="",'Instant Runoff'!$H$4=1),99,Ballots!H74)</f>
        <v>99</v>
      </c>
      <c r="I74" s="0" t="n">
        <f aca="false">IF(OR(Ballots!I74="",'Instant Runoff'!$I$4=1),99,Ballots!I74)</f>
        <v>99</v>
      </c>
      <c r="J74" s="0" t="str">
        <f aca="false">IF(MIN(B74:I74)=99,"",MATCH(MIN(B74:I74),B74:I74,0))</f>
        <v/>
      </c>
      <c r="K74" s="0" t="n">
        <f aca="false">IF(OR(Ballots!B74="",'Instant Runoff'!$B$6=1),99,Ballots!B74)</f>
        <v>99</v>
      </c>
      <c r="L74" s="0" t="n">
        <f aca="false">IF(OR(Ballots!C74="",'Instant Runoff'!$C$6=1),99,Ballots!C74)</f>
        <v>99</v>
      </c>
      <c r="M74" s="0" t="n">
        <f aca="false">IF(OR(Ballots!D74="",'Instant Runoff'!$D$6=1),99,Ballots!D74)</f>
        <v>99</v>
      </c>
      <c r="N74" s="0" t="n">
        <f aca="false">IF(OR(Ballots!E74="",'Instant Runoff'!$E$6=1),99,Ballots!E74)</f>
        <v>99</v>
      </c>
      <c r="O74" s="0" t="n">
        <f aca="false">IF(OR(Ballots!F74="",'Instant Runoff'!$F$6=1),99,Ballots!F74)</f>
        <v>99</v>
      </c>
      <c r="P74" s="0" t="n">
        <f aca="false">IF(OR(Ballots!G74="",'Instant Runoff'!$G$6=1),99,Ballots!G74)</f>
        <v>99</v>
      </c>
      <c r="Q74" s="0" t="n">
        <f aca="false">IF(OR(Ballots!H74="",'Instant Runoff'!$H$6=1),99,Ballots!H74)</f>
        <v>99</v>
      </c>
      <c r="R74" s="0" t="n">
        <f aca="false">IF(OR(Ballots!I74="",'Instant Runoff'!$I$6=1),99,Ballots!I74)</f>
        <v>99</v>
      </c>
      <c r="S74" s="0" t="str">
        <f aca="false">IF(MIN(K74:R74)=99,"",MATCH(MIN(K74:R74),K74:R74,0))</f>
        <v/>
      </c>
      <c r="T74" s="0" t="n">
        <f aca="false">IF(OR(Ballots!B74="",'Instant Runoff'!$B$8=1),99,Ballots!B74)</f>
        <v>99</v>
      </c>
      <c r="U74" s="0" t="n">
        <f aca="false">IF(OR(Ballots!C74="",'Instant Runoff'!$C$8=1),99,Ballots!C74)</f>
        <v>99</v>
      </c>
      <c r="V74" s="0" t="n">
        <f aca="false">IF(OR(Ballots!D74="",'Instant Runoff'!$D$8=1),99,Ballots!D74)</f>
        <v>99</v>
      </c>
      <c r="W74" s="0" t="n">
        <f aca="false">IF(OR(Ballots!E74="",'Instant Runoff'!$E$8=1),99,Ballots!E74)</f>
        <v>99</v>
      </c>
      <c r="X74" s="0" t="n">
        <f aca="false">IF(OR(Ballots!F74="",'Instant Runoff'!$F$8=1),99,Ballots!F74)</f>
        <v>99</v>
      </c>
      <c r="Y74" s="0" t="n">
        <f aca="false">IF(OR(Ballots!G74="",'Instant Runoff'!$G$8=1),99,Ballots!G74)</f>
        <v>99</v>
      </c>
      <c r="Z74" s="0" t="n">
        <f aca="false">IF(OR(Ballots!H74="",'Instant Runoff'!$H$8=1),99,Ballots!H74)</f>
        <v>99</v>
      </c>
      <c r="AA74" s="0" t="n">
        <f aca="false">IF(OR(Ballots!I74="",'Instant Runoff'!$I$8=1),99,Ballots!I74)</f>
        <v>99</v>
      </c>
      <c r="AB74" s="0" t="str">
        <f aca="false">IF(MIN(T74:AA74)=99,"",MATCH(MIN(T74:AA74),T74:AA74,0))</f>
        <v/>
      </c>
      <c r="AC74" s="0" t="n">
        <f aca="false">IF(OR(Ballots!B74="",'Instant Runoff'!$B$10=1),99,Ballots!B74)</f>
        <v>99</v>
      </c>
      <c r="AD74" s="0" t="n">
        <f aca="false">IF(OR(Ballots!C74="",'Instant Runoff'!$C$10=1),99,Ballots!C74)</f>
        <v>99</v>
      </c>
      <c r="AE74" s="0" t="n">
        <f aca="false">IF(OR(Ballots!D74="",'Instant Runoff'!$D$10=1),99,Ballots!D74)</f>
        <v>99</v>
      </c>
      <c r="AF74" s="0" t="n">
        <f aca="false">IF(OR(Ballots!E74="",'Instant Runoff'!$E$10=1),99,Ballots!E74)</f>
        <v>99</v>
      </c>
      <c r="AG74" s="0" t="n">
        <f aca="false">IF(OR(Ballots!F74="",'Instant Runoff'!$F$10=1),99,Ballots!F74)</f>
        <v>99</v>
      </c>
      <c r="AH74" s="0" t="n">
        <f aca="false">IF(OR(Ballots!G74="",'Instant Runoff'!$G$10=1),99,Ballots!G74)</f>
        <v>99</v>
      </c>
      <c r="AI74" s="0" t="n">
        <f aca="false">IF(OR(Ballots!H74="",'Instant Runoff'!$H$10=1),99,Ballots!H74)</f>
        <v>99</v>
      </c>
      <c r="AJ74" s="0" t="n">
        <f aca="false">IF(OR(Ballots!I74="",'Instant Runoff'!$I$10=1),99,Ballots!I74)</f>
        <v>99</v>
      </c>
      <c r="AK74" s="0" t="str">
        <f aca="false">IF(MIN(AC74:AJ74)=99,"",MATCH(MIN(AC74:AJ74),AC74:AJ74,0))</f>
        <v/>
      </c>
      <c r="AL74" s="0" t="n">
        <f aca="false">IF(OR(Ballots!B74="",'Instant Runoff'!$B$12=1),99,Ballots!B74)</f>
        <v>99</v>
      </c>
      <c r="AM74" s="0" t="n">
        <f aca="false">IF(OR(Ballots!C74="",'Instant Runoff'!$C$12=1),99,Ballots!C74)</f>
        <v>99</v>
      </c>
      <c r="AN74" s="0" t="n">
        <f aca="false">IF(OR(Ballots!D74="",'Instant Runoff'!$D$12=1),99,Ballots!D74)</f>
        <v>99</v>
      </c>
      <c r="AO74" s="0" t="n">
        <f aca="false">IF(OR(Ballots!E74="",'Instant Runoff'!$E$12=1),99,Ballots!E74)</f>
        <v>99</v>
      </c>
      <c r="AP74" s="0" t="n">
        <f aca="false">IF(OR(Ballots!F74="",'Instant Runoff'!$F$12=1),99,Ballots!F74)</f>
        <v>99</v>
      </c>
      <c r="AQ74" s="0" t="n">
        <f aca="false">IF(OR(Ballots!G74="",'Instant Runoff'!$G$12=1),99,Ballots!G74)</f>
        <v>99</v>
      </c>
      <c r="AR74" s="0" t="n">
        <f aca="false">IF(OR(Ballots!H74="",'Instant Runoff'!$H$12=1),99,Ballots!H74)</f>
        <v>99</v>
      </c>
      <c r="AS74" s="0" t="n">
        <f aca="false">IF(OR(Ballots!I74="",'Instant Runoff'!$I$12=1),99,Ballots!I74)</f>
        <v>99</v>
      </c>
      <c r="AT74" s="0" t="str">
        <f aca="false">IF(MIN(AL74:AS74)=99,"",MATCH(MIN(AL74:AS74),AL74:AS74,0))</f>
        <v/>
      </c>
      <c r="AU74" s="0" t="n">
        <f aca="false">IF(OR(Ballots!B74="",'Instant Runoff'!$B$14=1),99,Ballots!B74)</f>
        <v>99</v>
      </c>
      <c r="AV74" s="0" t="n">
        <f aca="false">IF(OR(Ballots!C74="",'Instant Runoff'!$C$14=1),99,Ballots!C74)</f>
        <v>99</v>
      </c>
      <c r="AW74" s="0" t="n">
        <f aca="false">IF(OR(Ballots!D74="",'Instant Runoff'!$D$14=1),99,Ballots!D74)</f>
        <v>99</v>
      </c>
      <c r="AX74" s="0" t="n">
        <f aca="false">IF(OR(Ballots!E74="",'Instant Runoff'!$E$14=1),99,Ballots!E74)</f>
        <v>99</v>
      </c>
      <c r="AY74" s="0" t="n">
        <f aca="false">IF(OR(Ballots!F74="",'Instant Runoff'!$F$14=1),99,Ballots!F74)</f>
        <v>99</v>
      </c>
      <c r="AZ74" s="0" t="n">
        <f aca="false">IF(OR(Ballots!G74="",'Instant Runoff'!$G$14=1),99,Ballots!G74)</f>
        <v>99</v>
      </c>
      <c r="BA74" s="0" t="n">
        <f aca="false">IF(OR(Ballots!H74="",'Instant Runoff'!$H$14=1),99,Ballots!H74)</f>
        <v>99</v>
      </c>
      <c r="BB74" s="0" t="n">
        <f aca="false">IF(OR(Ballots!I74="",'Instant Runoff'!$I$14=1),99,Ballots!I74)</f>
        <v>99</v>
      </c>
      <c r="BC74" s="0" t="str">
        <f aca="false">IF(MIN(AU74:BB74)=99,"",MATCH(MIN(AU74:BB74),AU74:BB74,0))</f>
        <v/>
      </c>
      <c r="BD74" s="0" t="n">
        <f aca="false">IF(OR(Ballots!B74="",'Instant Runoff'!$B$16=1),99,Ballots!B74)</f>
        <v>99</v>
      </c>
      <c r="BE74" s="0" t="n">
        <f aca="false">IF(OR(Ballots!C74="",'Instant Runoff'!$C$16=1),99,Ballots!C74)</f>
        <v>99</v>
      </c>
      <c r="BF74" s="0" t="n">
        <f aca="false">IF(OR(Ballots!D74="",'Instant Runoff'!$D$16=1),99,Ballots!D74)</f>
        <v>99</v>
      </c>
      <c r="BG74" s="0" t="n">
        <f aca="false">IF(OR(Ballots!E74="",'Instant Runoff'!$E$16=1),99,Ballots!E74)</f>
        <v>99</v>
      </c>
      <c r="BH74" s="0" t="n">
        <f aca="false">IF(OR(Ballots!F74="",'Instant Runoff'!$F$16=1),99,Ballots!F74)</f>
        <v>99</v>
      </c>
      <c r="BI74" s="0" t="n">
        <f aca="false">IF(OR(Ballots!G74="",'Instant Runoff'!$G$16=1),99,Ballots!G74)</f>
        <v>99</v>
      </c>
      <c r="BJ74" s="0" t="n">
        <f aca="false">IF(OR(Ballots!H74="",'Instant Runoff'!$H$16=1),99,Ballots!H74)</f>
        <v>99</v>
      </c>
      <c r="BK74" s="0" t="n">
        <f aca="false">IF(OR(Ballots!I74="",'Instant Runoff'!$I$16=1),99,Ballots!I74)</f>
        <v>99</v>
      </c>
      <c r="BL74" s="0" t="str">
        <f aca="false">IF(MIN(BD74:BK74)=99,"",MATCH(MIN(BD74:BK74),BD74:BK74,0))</f>
        <v/>
      </c>
    </row>
    <row r="75" customFormat="false" ht="15" hidden="false" customHeight="false" outlineLevel="0" collapsed="false">
      <c r="B75" s="0" t="n">
        <f aca="false">IF(OR(Ballots!B75="",'Instant Runoff'!$B$4=1),99,Ballots!B75)</f>
        <v>99</v>
      </c>
      <c r="C75" s="0" t="n">
        <f aca="false">IF(OR(Ballots!C75="",'Instant Runoff'!$C$4=1),99,Ballots!C75)</f>
        <v>99</v>
      </c>
      <c r="D75" s="0" t="n">
        <f aca="false">IF(OR(Ballots!D75="",'Instant Runoff'!$D$4=1),99,Ballots!D75)</f>
        <v>99</v>
      </c>
      <c r="E75" s="0" t="n">
        <f aca="false">IF(OR(Ballots!E75="",'Instant Runoff'!$E$4=1),99,Ballots!E75)</f>
        <v>99</v>
      </c>
      <c r="F75" s="0" t="n">
        <f aca="false">IF(OR(Ballots!F75="",'Instant Runoff'!$F$4=1),99,Ballots!F75)</f>
        <v>99</v>
      </c>
      <c r="G75" s="0" t="n">
        <f aca="false">IF(OR(Ballots!G75="",'Instant Runoff'!$G$4=1),99,Ballots!G75)</f>
        <v>99</v>
      </c>
      <c r="H75" s="0" t="n">
        <f aca="false">IF(OR(Ballots!H75="",'Instant Runoff'!$H$4=1),99,Ballots!H75)</f>
        <v>99</v>
      </c>
      <c r="I75" s="0" t="n">
        <f aca="false">IF(OR(Ballots!I75="",'Instant Runoff'!$I$4=1),99,Ballots!I75)</f>
        <v>99</v>
      </c>
      <c r="J75" s="0" t="str">
        <f aca="false">IF(MIN(B75:I75)=99,"",MATCH(MIN(B75:I75),B75:I75,0))</f>
        <v/>
      </c>
      <c r="K75" s="0" t="n">
        <f aca="false">IF(OR(Ballots!B75="",'Instant Runoff'!$B$6=1),99,Ballots!B75)</f>
        <v>99</v>
      </c>
      <c r="L75" s="0" t="n">
        <f aca="false">IF(OR(Ballots!C75="",'Instant Runoff'!$C$6=1),99,Ballots!C75)</f>
        <v>99</v>
      </c>
      <c r="M75" s="0" t="n">
        <f aca="false">IF(OR(Ballots!D75="",'Instant Runoff'!$D$6=1),99,Ballots!D75)</f>
        <v>99</v>
      </c>
      <c r="N75" s="0" t="n">
        <f aca="false">IF(OR(Ballots!E75="",'Instant Runoff'!$E$6=1),99,Ballots!E75)</f>
        <v>99</v>
      </c>
      <c r="O75" s="0" t="n">
        <f aca="false">IF(OR(Ballots!F75="",'Instant Runoff'!$F$6=1),99,Ballots!F75)</f>
        <v>99</v>
      </c>
      <c r="P75" s="0" t="n">
        <f aca="false">IF(OR(Ballots!G75="",'Instant Runoff'!$G$6=1),99,Ballots!G75)</f>
        <v>99</v>
      </c>
      <c r="Q75" s="0" t="n">
        <f aca="false">IF(OR(Ballots!H75="",'Instant Runoff'!$H$6=1),99,Ballots!H75)</f>
        <v>99</v>
      </c>
      <c r="R75" s="0" t="n">
        <f aca="false">IF(OR(Ballots!I75="",'Instant Runoff'!$I$6=1),99,Ballots!I75)</f>
        <v>99</v>
      </c>
      <c r="S75" s="0" t="str">
        <f aca="false">IF(MIN(K75:R75)=99,"",MATCH(MIN(K75:R75),K75:R75,0))</f>
        <v/>
      </c>
      <c r="T75" s="0" t="n">
        <f aca="false">IF(OR(Ballots!B75="",'Instant Runoff'!$B$8=1),99,Ballots!B75)</f>
        <v>99</v>
      </c>
      <c r="U75" s="0" t="n">
        <f aca="false">IF(OR(Ballots!C75="",'Instant Runoff'!$C$8=1),99,Ballots!C75)</f>
        <v>99</v>
      </c>
      <c r="V75" s="0" t="n">
        <f aca="false">IF(OR(Ballots!D75="",'Instant Runoff'!$D$8=1),99,Ballots!D75)</f>
        <v>99</v>
      </c>
      <c r="W75" s="0" t="n">
        <f aca="false">IF(OR(Ballots!E75="",'Instant Runoff'!$E$8=1),99,Ballots!E75)</f>
        <v>99</v>
      </c>
      <c r="X75" s="0" t="n">
        <f aca="false">IF(OR(Ballots!F75="",'Instant Runoff'!$F$8=1),99,Ballots!F75)</f>
        <v>99</v>
      </c>
      <c r="Y75" s="0" t="n">
        <f aca="false">IF(OR(Ballots!G75="",'Instant Runoff'!$G$8=1),99,Ballots!G75)</f>
        <v>99</v>
      </c>
      <c r="Z75" s="0" t="n">
        <f aca="false">IF(OR(Ballots!H75="",'Instant Runoff'!$H$8=1),99,Ballots!H75)</f>
        <v>99</v>
      </c>
      <c r="AA75" s="0" t="n">
        <f aca="false">IF(OR(Ballots!I75="",'Instant Runoff'!$I$8=1),99,Ballots!I75)</f>
        <v>99</v>
      </c>
      <c r="AB75" s="0" t="str">
        <f aca="false">IF(MIN(T75:AA75)=99,"",MATCH(MIN(T75:AA75),T75:AA75,0))</f>
        <v/>
      </c>
      <c r="AC75" s="0" t="n">
        <f aca="false">IF(OR(Ballots!B75="",'Instant Runoff'!$B$10=1),99,Ballots!B75)</f>
        <v>99</v>
      </c>
      <c r="AD75" s="0" t="n">
        <f aca="false">IF(OR(Ballots!C75="",'Instant Runoff'!$C$10=1),99,Ballots!C75)</f>
        <v>99</v>
      </c>
      <c r="AE75" s="0" t="n">
        <f aca="false">IF(OR(Ballots!D75="",'Instant Runoff'!$D$10=1),99,Ballots!D75)</f>
        <v>99</v>
      </c>
      <c r="AF75" s="0" t="n">
        <f aca="false">IF(OR(Ballots!E75="",'Instant Runoff'!$E$10=1),99,Ballots!E75)</f>
        <v>99</v>
      </c>
      <c r="AG75" s="0" t="n">
        <f aca="false">IF(OR(Ballots!F75="",'Instant Runoff'!$F$10=1),99,Ballots!F75)</f>
        <v>99</v>
      </c>
      <c r="AH75" s="0" t="n">
        <f aca="false">IF(OR(Ballots!G75="",'Instant Runoff'!$G$10=1),99,Ballots!G75)</f>
        <v>99</v>
      </c>
      <c r="AI75" s="0" t="n">
        <f aca="false">IF(OR(Ballots!H75="",'Instant Runoff'!$H$10=1),99,Ballots!H75)</f>
        <v>99</v>
      </c>
      <c r="AJ75" s="0" t="n">
        <f aca="false">IF(OR(Ballots!I75="",'Instant Runoff'!$I$10=1),99,Ballots!I75)</f>
        <v>99</v>
      </c>
      <c r="AK75" s="0" t="str">
        <f aca="false">IF(MIN(AC75:AJ75)=99,"",MATCH(MIN(AC75:AJ75),AC75:AJ75,0))</f>
        <v/>
      </c>
      <c r="AL75" s="0" t="n">
        <f aca="false">IF(OR(Ballots!B75="",'Instant Runoff'!$B$12=1),99,Ballots!B75)</f>
        <v>99</v>
      </c>
      <c r="AM75" s="0" t="n">
        <f aca="false">IF(OR(Ballots!C75="",'Instant Runoff'!$C$12=1),99,Ballots!C75)</f>
        <v>99</v>
      </c>
      <c r="AN75" s="0" t="n">
        <f aca="false">IF(OR(Ballots!D75="",'Instant Runoff'!$D$12=1),99,Ballots!D75)</f>
        <v>99</v>
      </c>
      <c r="AO75" s="0" t="n">
        <f aca="false">IF(OR(Ballots!E75="",'Instant Runoff'!$E$12=1),99,Ballots!E75)</f>
        <v>99</v>
      </c>
      <c r="AP75" s="0" t="n">
        <f aca="false">IF(OR(Ballots!F75="",'Instant Runoff'!$F$12=1),99,Ballots!F75)</f>
        <v>99</v>
      </c>
      <c r="AQ75" s="0" t="n">
        <f aca="false">IF(OR(Ballots!G75="",'Instant Runoff'!$G$12=1),99,Ballots!G75)</f>
        <v>99</v>
      </c>
      <c r="AR75" s="0" t="n">
        <f aca="false">IF(OR(Ballots!H75="",'Instant Runoff'!$H$12=1),99,Ballots!H75)</f>
        <v>99</v>
      </c>
      <c r="AS75" s="0" t="n">
        <f aca="false">IF(OR(Ballots!I75="",'Instant Runoff'!$I$12=1),99,Ballots!I75)</f>
        <v>99</v>
      </c>
      <c r="AT75" s="0" t="str">
        <f aca="false">IF(MIN(AL75:AS75)=99,"",MATCH(MIN(AL75:AS75),AL75:AS75,0))</f>
        <v/>
      </c>
      <c r="AU75" s="0" t="n">
        <f aca="false">IF(OR(Ballots!B75="",'Instant Runoff'!$B$14=1),99,Ballots!B75)</f>
        <v>99</v>
      </c>
      <c r="AV75" s="0" t="n">
        <f aca="false">IF(OR(Ballots!C75="",'Instant Runoff'!$C$14=1),99,Ballots!C75)</f>
        <v>99</v>
      </c>
      <c r="AW75" s="0" t="n">
        <f aca="false">IF(OR(Ballots!D75="",'Instant Runoff'!$D$14=1),99,Ballots!D75)</f>
        <v>99</v>
      </c>
      <c r="AX75" s="0" t="n">
        <f aca="false">IF(OR(Ballots!E75="",'Instant Runoff'!$E$14=1),99,Ballots!E75)</f>
        <v>99</v>
      </c>
      <c r="AY75" s="0" t="n">
        <f aca="false">IF(OR(Ballots!F75="",'Instant Runoff'!$F$14=1),99,Ballots!F75)</f>
        <v>99</v>
      </c>
      <c r="AZ75" s="0" t="n">
        <f aca="false">IF(OR(Ballots!G75="",'Instant Runoff'!$G$14=1),99,Ballots!G75)</f>
        <v>99</v>
      </c>
      <c r="BA75" s="0" t="n">
        <f aca="false">IF(OR(Ballots!H75="",'Instant Runoff'!$H$14=1),99,Ballots!H75)</f>
        <v>99</v>
      </c>
      <c r="BB75" s="0" t="n">
        <f aca="false">IF(OR(Ballots!I75="",'Instant Runoff'!$I$14=1),99,Ballots!I75)</f>
        <v>99</v>
      </c>
      <c r="BC75" s="0" t="str">
        <f aca="false">IF(MIN(AU75:BB75)=99,"",MATCH(MIN(AU75:BB75),AU75:BB75,0))</f>
        <v/>
      </c>
      <c r="BD75" s="0" t="n">
        <f aca="false">IF(OR(Ballots!B75="",'Instant Runoff'!$B$16=1),99,Ballots!B75)</f>
        <v>99</v>
      </c>
      <c r="BE75" s="0" t="n">
        <f aca="false">IF(OR(Ballots!C75="",'Instant Runoff'!$C$16=1),99,Ballots!C75)</f>
        <v>99</v>
      </c>
      <c r="BF75" s="0" t="n">
        <f aca="false">IF(OR(Ballots!D75="",'Instant Runoff'!$D$16=1),99,Ballots!D75)</f>
        <v>99</v>
      </c>
      <c r="BG75" s="0" t="n">
        <f aca="false">IF(OR(Ballots!E75="",'Instant Runoff'!$E$16=1),99,Ballots!E75)</f>
        <v>99</v>
      </c>
      <c r="BH75" s="0" t="n">
        <f aca="false">IF(OR(Ballots!F75="",'Instant Runoff'!$F$16=1),99,Ballots!F75)</f>
        <v>99</v>
      </c>
      <c r="BI75" s="0" t="n">
        <f aca="false">IF(OR(Ballots!G75="",'Instant Runoff'!$G$16=1),99,Ballots!G75)</f>
        <v>99</v>
      </c>
      <c r="BJ75" s="0" t="n">
        <f aca="false">IF(OR(Ballots!H75="",'Instant Runoff'!$H$16=1),99,Ballots!H75)</f>
        <v>99</v>
      </c>
      <c r="BK75" s="0" t="n">
        <f aca="false">IF(OR(Ballots!I75="",'Instant Runoff'!$I$16=1),99,Ballots!I75)</f>
        <v>99</v>
      </c>
      <c r="BL75" s="0" t="str">
        <f aca="false">IF(MIN(BD75:BK75)=99,"",MATCH(MIN(BD75:BK75),BD75:BK75,0))</f>
        <v/>
      </c>
    </row>
    <row r="76" customFormat="false" ht="15" hidden="false" customHeight="false" outlineLevel="0" collapsed="false">
      <c r="B76" s="0" t="n">
        <f aca="false">IF(OR(Ballots!B76="",'Instant Runoff'!$B$4=1),99,Ballots!B76)</f>
        <v>99</v>
      </c>
      <c r="C76" s="0" t="n">
        <f aca="false">IF(OR(Ballots!C76="",'Instant Runoff'!$C$4=1),99,Ballots!C76)</f>
        <v>99</v>
      </c>
      <c r="D76" s="0" t="n">
        <f aca="false">IF(OR(Ballots!D76="",'Instant Runoff'!$D$4=1),99,Ballots!D76)</f>
        <v>99</v>
      </c>
      <c r="E76" s="0" t="n">
        <f aca="false">IF(OR(Ballots!E76="",'Instant Runoff'!$E$4=1),99,Ballots!E76)</f>
        <v>99</v>
      </c>
      <c r="F76" s="0" t="n">
        <f aca="false">IF(OR(Ballots!F76="",'Instant Runoff'!$F$4=1),99,Ballots!F76)</f>
        <v>99</v>
      </c>
      <c r="G76" s="0" t="n">
        <f aca="false">IF(OR(Ballots!G76="",'Instant Runoff'!$G$4=1),99,Ballots!G76)</f>
        <v>99</v>
      </c>
      <c r="H76" s="0" t="n">
        <f aca="false">IF(OR(Ballots!H76="",'Instant Runoff'!$H$4=1),99,Ballots!H76)</f>
        <v>99</v>
      </c>
      <c r="I76" s="0" t="n">
        <f aca="false">IF(OR(Ballots!I76="",'Instant Runoff'!$I$4=1),99,Ballots!I76)</f>
        <v>99</v>
      </c>
      <c r="J76" s="0" t="str">
        <f aca="false">IF(MIN(B76:I76)=99,"",MATCH(MIN(B76:I76),B76:I76,0))</f>
        <v/>
      </c>
      <c r="K76" s="0" t="n">
        <f aca="false">IF(OR(Ballots!B76="",'Instant Runoff'!$B$6=1),99,Ballots!B76)</f>
        <v>99</v>
      </c>
      <c r="L76" s="0" t="n">
        <f aca="false">IF(OR(Ballots!C76="",'Instant Runoff'!$C$6=1),99,Ballots!C76)</f>
        <v>99</v>
      </c>
      <c r="M76" s="0" t="n">
        <f aca="false">IF(OR(Ballots!D76="",'Instant Runoff'!$D$6=1),99,Ballots!D76)</f>
        <v>99</v>
      </c>
      <c r="N76" s="0" t="n">
        <f aca="false">IF(OR(Ballots!E76="",'Instant Runoff'!$E$6=1),99,Ballots!E76)</f>
        <v>99</v>
      </c>
      <c r="O76" s="0" t="n">
        <f aca="false">IF(OR(Ballots!F76="",'Instant Runoff'!$F$6=1),99,Ballots!F76)</f>
        <v>99</v>
      </c>
      <c r="P76" s="0" t="n">
        <f aca="false">IF(OR(Ballots!G76="",'Instant Runoff'!$G$6=1),99,Ballots!G76)</f>
        <v>99</v>
      </c>
      <c r="Q76" s="0" t="n">
        <f aca="false">IF(OR(Ballots!H76="",'Instant Runoff'!$H$6=1),99,Ballots!H76)</f>
        <v>99</v>
      </c>
      <c r="R76" s="0" t="n">
        <f aca="false">IF(OR(Ballots!I76="",'Instant Runoff'!$I$6=1),99,Ballots!I76)</f>
        <v>99</v>
      </c>
      <c r="S76" s="0" t="str">
        <f aca="false">IF(MIN(K76:R76)=99,"",MATCH(MIN(K76:R76),K76:R76,0))</f>
        <v/>
      </c>
      <c r="T76" s="0" t="n">
        <f aca="false">IF(OR(Ballots!B76="",'Instant Runoff'!$B$8=1),99,Ballots!B76)</f>
        <v>99</v>
      </c>
      <c r="U76" s="0" t="n">
        <f aca="false">IF(OR(Ballots!C76="",'Instant Runoff'!$C$8=1),99,Ballots!C76)</f>
        <v>99</v>
      </c>
      <c r="V76" s="0" t="n">
        <f aca="false">IF(OR(Ballots!D76="",'Instant Runoff'!$D$8=1),99,Ballots!D76)</f>
        <v>99</v>
      </c>
      <c r="W76" s="0" t="n">
        <f aca="false">IF(OR(Ballots!E76="",'Instant Runoff'!$E$8=1),99,Ballots!E76)</f>
        <v>99</v>
      </c>
      <c r="X76" s="0" t="n">
        <f aca="false">IF(OR(Ballots!F76="",'Instant Runoff'!$F$8=1),99,Ballots!F76)</f>
        <v>99</v>
      </c>
      <c r="Y76" s="0" t="n">
        <f aca="false">IF(OR(Ballots!G76="",'Instant Runoff'!$G$8=1),99,Ballots!G76)</f>
        <v>99</v>
      </c>
      <c r="Z76" s="0" t="n">
        <f aca="false">IF(OR(Ballots!H76="",'Instant Runoff'!$H$8=1),99,Ballots!H76)</f>
        <v>99</v>
      </c>
      <c r="AA76" s="0" t="n">
        <f aca="false">IF(OR(Ballots!I76="",'Instant Runoff'!$I$8=1),99,Ballots!I76)</f>
        <v>99</v>
      </c>
      <c r="AB76" s="0" t="str">
        <f aca="false">IF(MIN(T76:AA76)=99,"",MATCH(MIN(T76:AA76),T76:AA76,0))</f>
        <v/>
      </c>
      <c r="AC76" s="0" t="n">
        <f aca="false">IF(OR(Ballots!B76="",'Instant Runoff'!$B$10=1),99,Ballots!B76)</f>
        <v>99</v>
      </c>
      <c r="AD76" s="0" t="n">
        <f aca="false">IF(OR(Ballots!C76="",'Instant Runoff'!$C$10=1),99,Ballots!C76)</f>
        <v>99</v>
      </c>
      <c r="AE76" s="0" t="n">
        <f aca="false">IF(OR(Ballots!D76="",'Instant Runoff'!$D$10=1),99,Ballots!D76)</f>
        <v>99</v>
      </c>
      <c r="AF76" s="0" t="n">
        <f aca="false">IF(OR(Ballots!E76="",'Instant Runoff'!$E$10=1),99,Ballots!E76)</f>
        <v>99</v>
      </c>
      <c r="AG76" s="0" t="n">
        <f aca="false">IF(OR(Ballots!F76="",'Instant Runoff'!$F$10=1),99,Ballots!F76)</f>
        <v>99</v>
      </c>
      <c r="AH76" s="0" t="n">
        <f aca="false">IF(OR(Ballots!G76="",'Instant Runoff'!$G$10=1),99,Ballots!G76)</f>
        <v>99</v>
      </c>
      <c r="AI76" s="0" t="n">
        <f aca="false">IF(OR(Ballots!H76="",'Instant Runoff'!$H$10=1),99,Ballots!H76)</f>
        <v>99</v>
      </c>
      <c r="AJ76" s="0" t="n">
        <f aca="false">IF(OR(Ballots!I76="",'Instant Runoff'!$I$10=1),99,Ballots!I76)</f>
        <v>99</v>
      </c>
      <c r="AK76" s="0" t="str">
        <f aca="false">IF(MIN(AC76:AJ76)=99,"",MATCH(MIN(AC76:AJ76),AC76:AJ76,0))</f>
        <v/>
      </c>
      <c r="AL76" s="0" t="n">
        <f aca="false">IF(OR(Ballots!B76="",'Instant Runoff'!$B$12=1),99,Ballots!B76)</f>
        <v>99</v>
      </c>
      <c r="AM76" s="0" t="n">
        <f aca="false">IF(OR(Ballots!C76="",'Instant Runoff'!$C$12=1),99,Ballots!C76)</f>
        <v>99</v>
      </c>
      <c r="AN76" s="0" t="n">
        <f aca="false">IF(OR(Ballots!D76="",'Instant Runoff'!$D$12=1),99,Ballots!D76)</f>
        <v>99</v>
      </c>
      <c r="AO76" s="0" t="n">
        <f aca="false">IF(OR(Ballots!E76="",'Instant Runoff'!$E$12=1),99,Ballots!E76)</f>
        <v>99</v>
      </c>
      <c r="AP76" s="0" t="n">
        <f aca="false">IF(OR(Ballots!F76="",'Instant Runoff'!$F$12=1),99,Ballots!F76)</f>
        <v>99</v>
      </c>
      <c r="AQ76" s="0" t="n">
        <f aca="false">IF(OR(Ballots!G76="",'Instant Runoff'!$G$12=1),99,Ballots!G76)</f>
        <v>99</v>
      </c>
      <c r="AR76" s="0" t="n">
        <f aca="false">IF(OR(Ballots!H76="",'Instant Runoff'!$H$12=1),99,Ballots!H76)</f>
        <v>99</v>
      </c>
      <c r="AS76" s="0" t="n">
        <f aca="false">IF(OR(Ballots!I76="",'Instant Runoff'!$I$12=1),99,Ballots!I76)</f>
        <v>99</v>
      </c>
      <c r="AT76" s="0" t="str">
        <f aca="false">IF(MIN(AL76:AS76)=99,"",MATCH(MIN(AL76:AS76),AL76:AS76,0))</f>
        <v/>
      </c>
      <c r="AU76" s="0" t="n">
        <f aca="false">IF(OR(Ballots!B76="",'Instant Runoff'!$B$14=1),99,Ballots!B76)</f>
        <v>99</v>
      </c>
      <c r="AV76" s="0" t="n">
        <f aca="false">IF(OR(Ballots!C76="",'Instant Runoff'!$C$14=1),99,Ballots!C76)</f>
        <v>99</v>
      </c>
      <c r="AW76" s="0" t="n">
        <f aca="false">IF(OR(Ballots!D76="",'Instant Runoff'!$D$14=1),99,Ballots!D76)</f>
        <v>99</v>
      </c>
      <c r="AX76" s="0" t="n">
        <f aca="false">IF(OR(Ballots!E76="",'Instant Runoff'!$E$14=1),99,Ballots!E76)</f>
        <v>99</v>
      </c>
      <c r="AY76" s="0" t="n">
        <f aca="false">IF(OR(Ballots!F76="",'Instant Runoff'!$F$14=1),99,Ballots!F76)</f>
        <v>99</v>
      </c>
      <c r="AZ76" s="0" t="n">
        <f aca="false">IF(OR(Ballots!G76="",'Instant Runoff'!$G$14=1),99,Ballots!G76)</f>
        <v>99</v>
      </c>
      <c r="BA76" s="0" t="n">
        <f aca="false">IF(OR(Ballots!H76="",'Instant Runoff'!$H$14=1),99,Ballots!H76)</f>
        <v>99</v>
      </c>
      <c r="BB76" s="0" t="n">
        <f aca="false">IF(OR(Ballots!I76="",'Instant Runoff'!$I$14=1),99,Ballots!I76)</f>
        <v>99</v>
      </c>
      <c r="BC76" s="0" t="str">
        <f aca="false">IF(MIN(AU76:BB76)=99,"",MATCH(MIN(AU76:BB76),AU76:BB76,0))</f>
        <v/>
      </c>
      <c r="BD76" s="0" t="n">
        <f aca="false">IF(OR(Ballots!B76="",'Instant Runoff'!$B$16=1),99,Ballots!B76)</f>
        <v>99</v>
      </c>
      <c r="BE76" s="0" t="n">
        <f aca="false">IF(OR(Ballots!C76="",'Instant Runoff'!$C$16=1),99,Ballots!C76)</f>
        <v>99</v>
      </c>
      <c r="BF76" s="0" t="n">
        <f aca="false">IF(OR(Ballots!D76="",'Instant Runoff'!$D$16=1),99,Ballots!D76)</f>
        <v>99</v>
      </c>
      <c r="BG76" s="0" t="n">
        <f aca="false">IF(OR(Ballots!E76="",'Instant Runoff'!$E$16=1),99,Ballots!E76)</f>
        <v>99</v>
      </c>
      <c r="BH76" s="0" t="n">
        <f aca="false">IF(OR(Ballots!F76="",'Instant Runoff'!$F$16=1),99,Ballots!F76)</f>
        <v>99</v>
      </c>
      <c r="BI76" s="0" t="n">
        <f aca="false">IF(OR(Ballots!G76="",'Instant Runoff'!$G$16=1),99,Ballots!G76)</f>
        <v>99</v>
      </c>
      <c r="BJ76" s="0" t="n">
        <f aca="false">IF(OR(Ballots!H76="",'Instant Runoff'!$H$16=1),99,Ballots!H76)</f>
        <v>99</v>
      </c>
      <c r="BK76" s="0" t="n">
        <f aca="false">IF(OR(Ballots!I76="",'Instant Runoff'!$I$16=1),99,Ballots!I76)</f>
        <v>99</v>
      </c>
      <c r="BL76" s="0" t="str">
        <f aca="false">IF(MIN(BD76:BK76)=99,"",MATCH(MIN(BD76:BK76),BD76:BK76,0))</f>
        <v/>
      </c>
    </row>
    <row r="77" customFormat="false" ht="15" hidden="false" customHeight="false" outlineLevel="0" collapsed="false">
      <c r="B77" s="0" t="n">
        <f aca="false">IF(OR(Ballots!B77="",'Instant Runoff'!$B$4=1),99,Ballots!B77)</f>
        <v>99</v>
      </c>
      <c r="C77" s="0" t="n">
        <f aca="false">IF(OR(Ballots!C77="",'Instant Runoff'!$C$4=1),99,Ballots!C77)</f>
        <v>99</v>
      </c>
      <c r="D77" s="0" t="n">
        <f aca="false">IF(OR(Ballots!D77="",'Instant Runoff'!$D$4=1),99,Ballots!D77)</f>
        <v>99</v>
      </c>
      <c r="E77" s="0" t="n">
        <f aca="false">IF(OR(Ballots!E77="",'Instant Runoff'!$E$4=1),99,Ballots!E77)</f>
        <v>99</v>
      </c>
      <c r="F77" s="0" t="n">
        <f aca="false">IF(OR(Ballots!F77="",'Instant Runoff'!$F$4=1),99,Ballots!F77)</f>
        <v>99</v>
      </c>
      <c r="G77" s="0" t="n">
        <f aca="false">IF(OR(Ballots!G77="",'Instant Runoff'!$G$4=1),99,Ballots!G77)</f>
        <v>99</v>
      </c>
      <c r="H77" s="0" t="n">
        <f aca="false">IF(OR(Ballots!H77="",'Instant Runoff'!$H$4=1),99,Ballots!H77)</f>
        <v>99</v>
      </c>
      <c r="I77" s="0" t="n">
        <f aca="false">IF(OR(Ballots!I77="",'Instant Runoff'!$I$4=1),99,Ballots!I77)</f>
        <v>99</v>
      </c>
      <c r="J77" s="0" t="str">
        <f aca="false">IF(MIN(B77:I77)=99,"",MATCH(MIN(B77:I77),B77:I77,0))</f>
        <v/>
      </c>
      <c r="K77" s="0" t="n">
        <f aca="false">IF(OR(Ballots!B77="",'Instant Runoff'!$B$6=1),99,Ballots!B77)</f>
        <v>99</v>
      </c>
      <c r="L77" s="0" t="n">
        <f aca="false">IF(OR(Ballots!C77="",'Instant Runoff'!$C$6=1),99,Ballots!C77)</f>
        <v>99</v>
      </c>
      <c r="M77" s="0" t="n">
        <f aca="false">IF(OR(Ballots!D77="",'Instant Runoff'!$D$6=1),99,Ballots!D77)</f>
        <v>99</v>
      </c>
      <c r="N77" s="0" t="n">
        <f aca="false">IF(OR(Ballots!E77="",'Instant Runoff'!$E$6=1),99,Ballots!E77)</f>
        <v>99</v>
      </c>
      <c r="O77" s="0" t="n">
        <f aca="false">IF(OR(Ballots!F77="",'Instant Runoff'!$F$6=1),99,Ballots!F77)</f>
        <v>99</v>
      </c>
      <c r="P77" s="0" t="n">
        <f aca="false">IF(OR(Ballots!G77="",'Instant Runoff'!$G$6=1),99,Ballots!G77)</f>
        <v>99</v>
      </c>
      <c r="Q77" s="0" t="n">
        <f aca="false">IF(OR(Ballots!H77="",'Instant Runoff'!$H$6=1),99,Ballots!H77)</f>
        <v>99</v>
      </c>
      <c r="R77" s="0" t="n">
        <f aca="false">IF(OR(Ballots!I77="",'Instant Runoff'!$I$6=1),99,Ballots!I77)</f>
        <v>99</v>
      </c>
      <c r="S77" s="0" t="str">
        <f aca="false">IF(MIN(K77:R77)=99,"",MATCH(MIN(K77:R77),K77:R77,0))</f>
        <v/>
      </c>
      <c r="T77" s="0" t="n">
        <f aca="false">IF(OR(Ballots!B77="",'Instant Runoff'!$B$8=1),99,Ballots!B77)</f>
        <v>99</v>
      </c>
      <c r="U77" s="0" t="n">
        <f aca="false">IF(OR(Ballots!C77="",'Instant Runoff'!$C$8=1),99,Ballots!C77)</f>
        <v>99</v>
      </c>
      <c r="V77" s="0" t="n">
        <f aca="false">IF(OR(Ballots!D77="",'Instant Runoff'!$D$8=1),99,Ballots!D77)</f>
        <v>99</v>
      </c>
      <c r="W77" s="0" t="n">
        <f aca="false">IF(OR(Ballots!E77="",'Instant Runoff'!$E$8=1),99,Ballots!E77)</f>
        <v>99</v>
      </c>
      <c r="X77" s="0" t="n">
        <f aca="false">IF(OR(Ballots!F77="",'Instant Runoff'!$F$8=1),99,Ballots!F77)</f>
        <v>99</v>
      </c>
      <c r="Y77" s="0" t="n">
        <f aca="false">IF(OR(Ballots!G77="",'Instant Runoff'!$G$8=1),99,Ballots!G77)</f>
        <v>99</v>
      </c>
      <c r="Z77" s="0" t="n">
        <f aca="false">IF(OR(Ballots!H77="",'Instant Runoff'!$H$8=1),99,Ballots!H77)</f>
        <v>99</v>
      </c>
      <c r="AA77" s="0" t="n">
        <f aca="false">IF(OR(Ballots!I77="",'Instant Runoff'!$I$8=1),99,Ballots!I77)</f>
        <v>99</v>
      </c>
      <c r="AB77" s="0" t="str">
        <f aca="false">IF(MIN(T77:AA77)=99,"",MATCH(MIN(T77:AA77),T77:AA77,0))</f>
        <v/>
      </c>
      <c r="AC77" s="0" t="n">
        <f aca="false">IF(OR(Ballots!B77="",'Instant Runoff'!$B$10=1),99,Ballots!B77)</f>
        <v>99</v>
      </c>
      <c r="AD77" s="0" t="n">
        <f aca="false">IF(OR(Ballots!C77="",'Instant Runoff'!$C$10=1),99,Ballots!C77)</f>
        <v>99</v>
      </c>
      <c r="AE77" s="0" t="n">
        <f aca="false">IF(OR(Ballots!D77="",'Instant Runoff'!$D$10=1),99,Ballots!D77)</f>
        <v>99</v>
      </c>
      <c r="AF77" s="0" t="n">
        <f aca="false">IF(OR(Ballots!E77="",'Instant Runoff'!$E$10=1),99,Ballots!E77)</f>
        <v>99</v>
      </c>
      <c r="AG77" s="0" t="n">
        <f aca="false">IF(OR(Ballots!F77="",'Instant Runoff'!$F$10=1),99,Ballots!F77)</f>
        <v>99</v>
      </c>
      <c r="AH77" s="0" t="n">
        <f aca="false">IF(OR(Ballots!G77="",'Instant Runoff'!$G$10=1),99,Ballots!G77)</f>
        <v>99</v>
      </c>
      <c r="AI77" s="0" t="n">
        <f aca="false">IF(OR(Ballots!H77="",'Instant Runoff'!$H$10=1),99,Ballots!H77)</f>
        <v>99</v>
      </c>
      <c r="AJ77" s="0" t="n">
        <f aca="false">IF(OR(Ballots!I77="",'Instant Runoff'!$I$10=1),99,Ballots!I77)</f>
        <v>99</v>
      </c>
      <c r="AK77" s="0" t="str">
        <f aca="false">IF(MIN(AC77:AJ77)=99,"",MATCH(MIN(AC77:AJ77),AC77:AJ77,0))</f>
        <v/>
      </c>
      <c r="AL77" s="0" t="n">
        <f aca="false">IF(OR(Ballots!B77="",'Instant Runoff'!$B$12=1),99,Ballots!B77)</f>
        <v>99</v>
      </c>
      <c r="AM77" s="0" t="n">
        <f aca="false">IF(OR(Ballots!C77="",'Instant Runoff'!$C$12=1),99,Ballots!C77)</f>
        <v>99</v>
      </c>
      <c r="AN77" s="0" t="n">
        <f aca="false">IF(OR(Ballots!D77="",'Instant Runoff'!$D$12=1),99,Ballots!D77)</f>
        <v>99</v>
      </c>
      <c r="AO77" s="0" t="n">
        <f aca="false">IF(OR(Ballots!E77="",'Instant Runoff'!$E$12=1),99,Ballots!E77)</f>
        <v>99</v>
      </c>
      <c r="AP77" s="0" t="n">
        <f aca="false">IF(OR(Ballots!F77="",'Instant Runoff'!$F$12=1),99,Ballots!F77)</f>
        <v>99</v>
      </c>
      <c r="AQ77" s="0" t="n">
        <f aca="false">IF(OR(Ballots!G77="",'Instant Runoff'!$G$12=1),99,Ballots!G77)</f>
        <v>99</v>
      </c>
      <c r="AR77" s="0" t="n">
        <f aca="false">IF(OR(Ballots!H77="",'Instant Runoff'!$H$12=1),99,Ballots!H77)</f>
        <v>99</v>
      </c>
      <c r="AS77" s="0" t="n">
        <f aca="false">IF(OR(Ballots!I77="",'Instant Runoff'!$I$12=1),99,Ballots!I77)</f>
        <v>99</v>
      </c>
      <c r="AT77" s="0" t="str">
        <f aca="false">IF(MIN(AL77:AS77)=99,"",MATCH(MIN(AL77:AS77),AL77:AS77,0))</f>
        <v/>
      </c>
      <c r="AU77" s="0" t="n">
        <f aca="false">IF(OR(Ballots!B77="",'Instant Runoff'!$B$14=1),99,Ballots!B77)</f>
        <v>99</v>
      </c>
      <c r="AV77" s="0" t="n">
        <f aca="false">IF(OR(Ballots!C77="",'Instant Runoff'!$C$14=1),99,Ballots!C77)</f>
        <v>99</v>
      </c>
      <c r="AW77" s="0" t="n">
        <f aca="false">IF(OR(Ballots!D77="",'Instant Runoff'!$D$14=1),99,Ballots!D77)</f>
        <v>99</v>
      </c>
      <c r="AX77" s="0" t="n">
        <f aca="false">IF(OR(Ballots!E77="",'Instant Runoff'!$E$14=1),99,Ballots!E77)</f>
        <v>99</v>
      </c>
      <c r="AY77" s="0" t="n">
        <f aca="false">IF(OR(Ballots!F77="",'Instant Runoff'!$F$14=1),99,Ballots!F77)</f>
        <v>99</v>
      </c>
      <c r="AZ77" s="0" t="n">
        <f aca="false">IF(OR(Ballots!G77="",'Instant Runoff'!$G$14=1),99,Ballots!G77)</f>
        <v>99</v>
      </c>
      <c r="BA77" s="0" t="n">
        <f aca="false">IF(OR(Ballots!H77="",'Instant Runoff'!$H$14=1),99,Ballots!H77)</f>
        <v>99</v>
      </c>
      <c r="BB77" s="0" t="n">
        <f aca="false">IF(OR(Ballots!I77="",'Instant Runoff'!$I$14=1),99,Ballots!I77)</f>
        <v>99</v>
      </c>
      <c r="BC77" s="0" t="str">
        <f aca="false">IF(MIN(AU77:BB77)=99,"",MATCH(MIN(AU77:BB77),AU77:BB77,0))</f>
        <v/>
      </c>
      <c r="BD77" s="0" t="n">
        <f aca="false">IF(OR(Ballots!B77="",'Instant Runoff'!$B$16=1),99,Ballots!B77)</f>
        <v>99</v>
      </c>
      <c r="BE77" s="0" t="n">
        <f aca="false">IF(OR(Ballots!C77="",'Instant Runoff'!$C$16=1),99,Ballots!C77)</f>
        <v>99</v>
      </c>
      <c r="BF77" s="0" t="n">
        <f aca="false">IF(OR(Ballots!D77="",'Instant Runoff'!$D$16=1),99,Ballots!D77)</f>
        <v>99</v>
      </c>
      <c r="BG77" s="0" t="n">
        <f aca="false">IF(OR(Ballots!E77="",'Instant Runoff'!$E$16=1),99,Ballots!E77)</f>
        <v>99</v>
      </c>
      <c r="BH77" s="0" t="n">
        <f aca="false">IF(OR(Ballots!F77="",'Instant Runoff'!$F$16=1),99,Ballots!F77)</f>
        <v>99</v>
      </c>
      <c r="BI77" s="0" t="n">
        <f aca="false">IF(OR(Ballots!G77="",'Instant Runoff'!$G$16=1),99,Ballots!G77)</f>
        <v>99</v>
      </c>
      <c r="BJ77" s="0" t="n">
        <f aca="false">IF(OR(Ballots!H77="",'Instant Runoff'!$H$16=1),99,Ballots!H77)</f>
        <v>99</v>
      </c>
      <c r="BK77" s="0" t="n">
        <f aca="false">IF(OR(Ballots!I77="",'Instant Runoff'!$I$16=1),99,Ballots!I77)</f>
        <v>99</v>
      </c>
      <c r="BL77" s="0" t="str">
        <f aca="false">IF(MIN(BD77:BK77)=99,"",MATCH(MIN(BD77:BK77),BD77:BK77,0))</f>
        <v/>
      </c>
    </row>
    <row r="78" customFormat="false" ht="15" hidden="false" customHeight="false" outlineLevel="0" collapsed="false">
      <c r="B78" s="0" t="n">
        <f aca="false">IF(OR(Ballots!B78="",'Instant Runoff'!$B$4=1),99,Ballots!B78)</f>
        <v>99</v>
      </c>
      <c r="C78" s="0" t="n">
        <f aca="false">IF(OR(Ballots!C78="",'Instant Runoff'!$C$4=1),99,Ballots!C78)</f>
        <v>99</v>
      </c>
      <c r="D78" s="0" t="n">
        <f aca="false">IF(OR(Ballots!D78="",'Instant Runoff'!$D$4=1),99,Ballots!D78)</f>
        <v>99</v>
      </c>
      <c r="E78" s="0" t="n">
        <f aca="false">IF(OR(Ballots!E78="",'Instant Runoff'!$E$4=1),99,Ballots!E78)</f>
        <v>99</v>
      </c>
      <c r="F78" s="0" t="n">
        <f aca="false">IF(OR(Ballots!F78="",'Instant Runoff'!$F$4=1),99,Ballots!F78)</f>
        <v>99</v>
      </c>
      <c r="G78" s="0" t="n">
        <f aca="false">IF(OR(Ballots!G78="",'Instant Runoff'!$G$4=1),99,Ballots!G78)</f>
        <v>99</v>
      </c>
      <c r="H78" s="0" t="n">
        <f aca="false">IF(OR(Ballots!H78="",'Instant Runoff'!$H$4=1),99,Ballots!H78)</f>
        <v>99</v>
      </c>
      <c r="I78" s="0" t="n">
        <f aca="false">IF(OR(Ballots!I78="",'Instant Runoff'!$I$4=1),99,Ballots!I78)</f>
        <v>99</v>
      </c>
      <c r="J78" s="0" t="str">
        <f aca="false">IF(MIN(B78:I78)=99,"",MATCH(MIN(B78:I78),B78:I78,0))</f>
        <v/>
      </c>
      <c r="K78" s="0" t="n">
        <f aca="false">IF(OR(Ballots!B78="",'Instant Runoff'!$B$6=1),99,Ballots!B78)</f>
        <v>99</v>
      </c>
      <c r="L78" s="0" t="n">
        <f aca="false">IF(OR(Ballots!C78="",'Instant Runoff'!$C$6=1),99,Ballots!C78)</f>
        <v>99</v>
      </c>
      <c r="M78" s="0" t="n">
        <f aca="false">IF(OR(Ballots!D78="",'Instant Runoff'!$D$6=1),99,Ballots!D78)</f>
        <v>99</v>
      </c>
      <c r="N78" s="0" t="n">
        <f aca="false">IF(OR(Ballots!E78="",'Instant Runoff'!$E$6=1),99,Ballots!E78)</f>
        <v>99</v>
      </c>
      <c r="O78" s="0" t="n">
        <f aca="false">IF(OR(Ballots!F78="",'Instant Runoff'!$F$6=1),99,Ballots!F78)</f>
        <v>99</v>
      </c>
      <c r="P78" s="0" t="n">
        <f aca="false">IF(OR(Ballots!G78="",'Instant Runoff'!$G$6=1),99,Ballots!G78)</f>
        <v>99</v>
      </c>
      <c r="Q78" s="0" t="n">
        <f aca="false">IF(OR(Ballots!H78="",'Instant Runoff'!$H$6=1),99,Ballots!H78)</f>
        <v>99</v>
      </c>
      <c r="R78" s="0" t="n">
        <f aca="false">IF(OR(Ballots!I78="",'Instant Runoff'!$I$6=1),99,Ballots!I78)</f>
        <v>99</v>
      </c>
      <c r="S78" s="0" t="str">
        <f aca="false">IF(MIN(K78:R78)=99,"",MATCH(MIN(K78:R78),K78:R78,0))</f>
        <v/>
      </c>
      <c r="T78" s="0" t="n">
        <f aca="false">IF(OR(Ballots!B78="",'Instant Runoff'!$B$8=1),99,Ballots!B78)</f>
        <v>99</v>
      </c>
      <c r="U78" s="0" t="n">
        <f aca="false">IF(OR(Ballots!C78="",'Instant Runoff'!$C$8=1),99,Ballots!C78)</f>
        <v>99</v>
      </c>
      <c r="V78" s="0" t="n">
        <f aca="false">IF(OR(Ballots!D78="",'Instant Runoff'!$D$8=1),99,Ballots!D78)</f>
        <v>99</v>
      </c>
      <c r="W78" s="0" t="n">
        <f aca="false">IF(OR(Ballots!E78="",'Instant Runoff'!$E$8=1),99,Ballots!E78)</f>
        <v>99</v>
      </c>
      <c r="X78" s="0" t="n">
        <f aca="false">IF(OR(Ballots!F78="",'Instant Runoff'!$F$8=1),99,Ballots!F78)</f>
        <v>99</v>
      </c>
      <c r="Y78" s="0" t="n">
        <f aca="false">IF(OR(Ballots!G78="",'Instant Runoff'!$G$8=1),99,Ballots!G78)</f>
        <v>99</v>
      </c>
      <c r="Z78" s="0" t="n">
        <f aca="false">IF(OR(Ballots!H78="",'Instant Runoff'!$H$8=1),99,Ballots!H78)</f>
        <v>99</v>
      </c>
      <c r="AA78" s="0" t="n">
        <f aca="false">IF(OR(Ballots!I78="",'Instant Runoff'!$I$8=1),99,Ballots!I78)</f>
        <v>99</v>
      </c>
      <c r="AB78" s="0" t="str">
        <f aca="false">IF(MIN(T78:AA78)=99,"",MATCH(MIN(T78:AA78),T78:AA78,0))</f>
        <v/>
      </c>
      <c r="AC78" s="0" t="n">
        <f aca="false">IF(OR(Ballots!B78="",'Instant Runoff'!$B$10=1),99,Ballots!B78)</f>
        <v>99</v>
      </c>
      <c r="AD78" s="0" t="n">
        <f aca="false">IF(OR(Ballots!C78="",'Instant Runoff'!$C$10=1),99,Ballots!C78)</f>
        <v>99</v>
      </c>
      <c r="AE78" s="0" t="n">
        <f aca="false">IF(OR(Ballots!D78="",'Instant Runoff'!$D$10=1),99,Ballots!D78)</f>
        <v>99</v>
      </c>
      <c r="AF78" s="0" t="n">
        <f aca="false">IF(OR(Ballots!E78="",'Instant Runoff'!$E$10=1),99,Ballots!E78)</f>
        <v>99</v>
      </c>
      <c r="AG78" s="0" t="n">
        <f aca="false">IF(OR(Ballots!F78="",'Instant Runoff'!$F$10=1),99,Ballots!F78)</f>
        <v>99</v>
      </c>
      <c r="AH78" s="0" t="n">
        <f aca="false">IF(OR(Ballots!G78="",'Instant Runoff'!$G$10=1),99,Ballots!G78)</f>
        <v>99</v>
      </c>
      <c r="AI78" s="0" t="n">
        <f aca="false">IF(OR(Ballots!H78="",'Instant Runoff'!$H$10=1),99,Ballots!H78)</f>
        <v>99</v>
      </c>
      <c r="AJ78" s="0" t="n">
        <f aca="false">IF(OR(Ballots!I78="",'Instant Runoff'!$I$10=1),99,Ballots!I78)</f>
        <v>99</v>
      </c>
      <c r="AK78" s="0" t="str">
        <f aca="false">IF(MIN(AC78:AJ78)=99,"",MATCH(MIN(AC78:AJ78),AC78:AJ78,0))</f>
        <v/>
      </c>
      <c r="AL78" s="0" t="n">
        <f aca="false">IF(OR(Ballots!B78="",'Instant Runoff'!$B$12=1),99,Ballots!B78)</f>
        <v>99</v>
      </c>
      <c r="AM78" s="0" t="n">
        <f aca="false">IF(OR(Ballots!C78="",'Instant Runoff'!$C$12=1),99,Ballots!C78)</f>
        <v>99</v>
      </c>
      <c r="AN78" s="0" t="n">
        <f aca="false">IF(OR(Ballots!D78="",'Instant Runoff'!$D$12=1),99,Ballots!D78)</f>
        <v>99</v>
      </c>
      <c r="AO78" s="0" t="n">
        <f aca="false">IF(OR(Ballots!E78="",'Instant Runoff'!$E$12=1),99,Ballots!E78)</f>
        <v>99</v>
      </c>
      <c r="AP78" s="0" t="n">
        <f aca="false">IF(OR(Ballots!F78="",'Instant Runoff'!$F$12=1),99,Ballots!F78)</f>
        <v>99</v>
      </c>
      <c r="AQ78" s="0" t="n">
        <f aca="false">IF(OR(Ballots!G78="",'Instant Runoff'!$G$12=1),99,Ballots!G78)</f>
        <v>99</v>
      </c>
      <c r="AR78" s="0" t="n">
        <f aca="false">IF(OR(Ballots!H78="",'Instant Runoff'!$H$12=1),99,Ballots!H78)</f>
        <v>99</v>
      </c>
      <c r="AS78" s="0" t="n">
        <f aca="false">IF(OR(Ballots!I78="",'Instant Runoff'!$I$12=1),99,Ballots!I78)</f>
        <v>99</v>
      </c>
      <c r="AT78" s="0" t="str">
        <f aca="false">IF(MIN(AL78:AS78)=99,"",MATCH(MIN(AL78:AS78),AL78:AS78,0))</f>
        <v/>
      </c>
      <c r="AU78" s="0" t="n">
        <f aca="false">IF(OR(Ballots!B78="",'Instant Runoff'!$B$14=1),99,Ballots!B78)</f>
        <v>99</v>
      </c>
      <c r="AV78" s="0" t="n">
        <f aca="false">IF(OR(Ballots!C78="",'Instant Runoff'!$C$14=1),99,Ballots!C78)</f>
        <v>99</v>
      </c>
      <c r="AW78" s="0" t="n">
        <f aca="false">IF(OR(Ballots!D78="",'Instant Runoff'!$D$14=1),99,Ballots!D78)</f>
        <v>99</v>
      </c>
      <c r="AX78" s="0" t="n">
        <f aca="false">IF(OR(Ballots!E78="",'Instant Runoff'!$E$14=1),99,Ballots!E78)</f>
        <v>99</v>
      </c>
      <c r="AY78" s="0" t="n">
        <f aca="false">IF(OR(Ballots!F78="",'Instant Runoff'!$F$14=1),99,Ballots!F78)</f>
        <v>99</v>
      </c>
      <c r="AZ78" s="0" t="n">
        <f aca="false">IF(OR(Ballots!G78="",'Instant Runoff'!$G$14=1),99,Ballots!G78)</f>
        <v>99</v>
      </c>
      <c r="BA78" s="0" t="n">
        <f aca="false">IF(OR(Ballots!H78="",'Instant Runoff'!$H$14=1),99,Ballots!H78)</f>
        <v>99</v>
      </c>
      <c r="BB78" s="0" t="n">
        <f aca="false">IF(OR(Ballots!I78="",'Instant Runoff'!$I$14=1),99,Ballots!I78)</f>
        <v>99</v>
      </c>
      <c r="BC78" s="0" t="str">
        <f aca="false">IF(MIN(AU78:BB78)=99,"",MATCH(MIN(AU78:BB78),AU78:BB78,0))</f>
        <v/>
      </c>
      <c r="BD78" s="0" t="n">
        <f aca="false">IF(OR(Ballots!B78="",'Instant Runoff'!$B$16=1),99,Ballots!B78)</f>
        <v>99</v>
      </c>
      <c r="BE78" s="0" t="n">
        <f aca="false">IF(OR(Ballots!C78="",'Instant Runoff'!$C$16=1),99,Ballots!C78)</f>
        <v>99</v>
      </c>
      <c r="BF78" s="0" t="n">
        <f aca="false">IF(OR(Ballots!D78="",'Instant Runoff'!$D$16=1),99,Ballots!D78)</f>
        <v>99</v>
      </c>
      <c r="BG78" s="0" t="n">
        <f aca="false">IF(OR(Ballots!E78="",'Instant Runoff'!$E$16=1),99,Ballots!E78)</f>
        <v>99</v>
      </c>
      <c r="BH78" s="0" t="n">
        <f aca="false">IF(OR(Ballots!F78="",'Instant Runoff'!$F$16=1),99,Ballots!F78)</f>
        <v>99</v>
      </c>
      <c r="BI78" s="0" t="n">
        <f aca="false">IF(OR(Ballots!G78="",'Instant Runoff'!$G$16=1),99,Ballots!G78)</f>
        <v>99</v>
      </c>
      <c r="BJ78" s="0" t="n">
        <f aca="false">IF(OR(Ballots!H78="",'Instant Runoff'!$H$16=1),99,Ballots!H78)</f>
        <v>99</v>
      </c>
      <c r="BK78" s="0" t="n">
        <f aca="false">IF(OR(Ballots!I78="",'Instant Runoff'!$I$16=1),99,Ballots!I78)</f>
        <v>99</v>
      </c>
      <c r="BL78" s="0" t="str">
        <f aca="false">IF(MIN(BD78:BK78)=99,"",MATCH(MIN(BD78:BK78),BD78:BK78,0))</f>
        <v/>
      </c>
    </row>
    <row r="79" customFormat="false" ht="15" hidden="false" customHeight="false" outlineLevel="0" collapsed="false">
      <c r="B79" s="0" t="n">
        <f aca="false">IF(OR(Ballots!B79="",'Instant Runoff'!$B$4=1),99,Ballots!B79)</f>
        <v>99</v>
      </c>
      <c r="C79" s="0" t="n">
        <f aca="false">IF(OR(Ballots!C79="",'Instant Runoff'!$C$4=1),99,Ballots!C79)</f>
        <v>99</v>
      </c>
      <c r="D79" s="0" t="n">
        <f aca="false">IF(OR(Ballots!D79="",'Instant Runoff'!$D$4=1),99,Ballots!D79)</f>
        <v>99</v>
      </c>
      <c r="E79" s="0" t="n">
        <f aca="false">IF(OR(Ballots!E79="",'Instant Runoff'!$E$4=1),99,Ballots!E79)</f>
        <v>99</v>
      </c>
      <c r="F79" s="0" t="n">
        <f aca="false">IF(OR(Ballots!F79="",'Instant Runoff'!$F$4=1),99,Ballots!F79)</f>
        <v>99</v>
      </c>
      <c r="G79" s="0" t="n">
        <f aca="false">IF(OR(Ballots!G79="",'Instant Runoff'!$G$4=1),99,Ballots!G79)</f>
        <v>99</v>
      </c>
      <c r="H79" s="0" t="n">
        <f aca="false">IF(OR(Ballots!H79="",'Instant Runoff'!$H$4=1),99,Ballots!H79)</f>
        <v>99</v>
      </c>
      <c r="I79" s="0" t="n">
        <f aca="false">IF(OR(Ballots!I79="",'Instant Runoff'!$I$4=1),99,Ballots!I79)</f>
        <v>99</v>
      </c>
      <c r="J79" s="0" t="str">
        <f aca="false">IF(MIN(B79:I79)=99,"",MATCH(MIN(B79:I79),B79:I79,0))</f>
        <v/>
      </c>
      <c r="K79" s="0" t="n">
        <f aca="false">IF(OR(Ballots!B79="",'Instant Runoff'!$B$6=1),99,Ballots!B79)</f>
        <v>99</v>
      </c>
      <c r="L79" s="0" t="n">
        <f aca="false">IF(OR(Ballots!C79="",'Instant Runoff'!$C$6=1),99,Ballots!C79)</f>
        <v>99</v>
      </c>
      <c r="M79" s="0" t="n">
        <f aca="false">IF(OR(Ballots!D79="",'Instant Runoff'!$D$6=1),99,Ballots!D79)</f>
        <v>99</v>
      </c>
      <c r="N79" s="0" t="n">
        <f aca="false">IF(OR(Ballots!E79="",'Instant Runoff'!$E$6=1),99,Ballots!E79)</f>
        <v>99</v>
      </c>
      <c r="O79" s="0" t="n">
        <f aca="false">IF(OR(Ballots!F79="",'Instant Runoff'!$F$6=1),99,Ballots!F79)</f>
        <v>99</v>
      </c>
      <c r="P79" s="0" t="n">
        <f aca="false">IF(OR(Ballots!G79="",'Instant Runoff'!$G$6=1),99,Ballots!G79)</f>
        <v>99</v>
      </c>
      <c r="Q79" s="0" t="n">
        <f aca="false">IF(OR(Ballots!H79="",'Instant Runoff'!$H$6=1),99,Ballots!H79)</f>
        <v>99</v>
      </c>
      <c r="R79" s="0" t="n">
        <f aca="false">IF(OR(Ballots!I79="",'Instant Runoff'!$I$6=1),99,Ballots!I79)</f>
        <v>99</v>
      </c>
      <c r="S79" s="0" t="str">
        <f aca="false">IF(MIN(K79:R79)=99,"",MATCH(MIN(K79:R79),K79:R79,0))</f>
        <v/>
      </c>
      <c r="T79" s="0" t="n">
        <f aca="false">IF(OR(Ballots!B79="",'Instant Runoff'!$B$8=1),99,Ballots!B79)</f>
        <v>99</v>
      </c>
      <c r="U79" s="0" t="n">
        <f aca="false">IF(OR(Ballots!C79="",'Instant Runoff'!$C$8=1),99,Ballots!C79)</f>
        <v>99</v>
      </c>
      <c r="V79" s="0" t="n">
        <f aca="false">IF(OR(Ballots!D79="",'Instant Runoff'!$D$8=1),99,Ballots!D79)</f>
        <v>99</v>
      </c>
      <c r="W79" s="0" t="n">
        <f aca="false">IF(OR(Ballots!E79="",'Instant Runoff'!$E$8=1),99,Ballots!E79)</f>
        <v>99</v>
      </c>
      <c r="X79" s="0" t="n">
        <f aca="false">IF(OR(Ballots!F79="",'Instant Runoff'!$F$8=1),99,Ballots!F79)</f>
        <v>99</v>
      </c>
      <c r="Y79" s="0" t="n">
        <f aca="false">IF(OR(Ballots!G79="",'Instant Runoff'!$G$8=1),99,Ballots!G79)</f>
        <v>99</v>
      </c>
      <c r="Z79" s="0" t="n">
        <f aca="false">IF(OR(Ballots!H79="",'Instant Runoff'!$H$8=1),99,Ballots!H79)</f>
        <v>99</v>
      </c>
      <c r="AA79" s="0" t="n">
        <f aca="false">IF(OR(Ballots!I79="",'Instant Runoff'!$I$8=1),99,Ballots!I79)</f>
        <v>99</v>
      </c>
      <c r="AB79" s="0" t="str">
        <f aca="false">IF(MIN(T79:AA79)=99,"",MATCH(MIN(T79:AA79),T79:AA79,0))</f>
        <v/>
      </c>
      <c r="AC79" s="0" t="n">
        <f aca="false">IF(OR(Ballots!B79="",'Instant Runoff'!$B$10=1),99,Ballots!B79)</f>
        <v>99</v>
      </c>
      <c r="AD79" s="0" t="n">
        <f aca="false">IF(OR(Ballots!C79="",'Instant Runoff'!$C$10=1),99,Ballots!C79)</f>
        <v>99</v>
      </c>
      <c r="AE79" s="0" t="n">
        <f aca="false">IF(OR(Ballots!D79="",'Instant Runoff'!$D$10=1),99,Ballots!D79)</f>
        <v>99</v>
      </c>
      <c r="AF79" s="0" t="n">
        <f aca="false">IF(OR(Ballots!E79="",'Instant Runoff'!$E$10=1),99,Ballots!E79)</f>
        <v>99</v>
      </c>
      <c r="AG79" s="0" t="n">
        <f aca="false">IF(OR(Ballots!F79="",'Instant Runoff'!$F$10=1),99,Ballots!F79)</f>
        <v>99</v>
      </c>
      <c r="AH79" s="0" t="n">
        <f aca="false">IF(OR(Ballots!G79="",'Instant Runoff'!$G$10=1),99,Ballots!G79)</f>
        <v>99</v>
      </c>
      <c r="AI79" s="0" t="n">
        <f aca="false">IF(OR(Ballots!H79="",'Instant Runoff'!$H$10=1),99,Ballots!H79)</f>
        <v>99</v>
      </c>
      <c r="AJ79" s="0" t="n">
        <f aca="false">IF(OR(Ballots!I79="",'Instant Runoff'!$I$10=1),99,Ballots!I79)</f>
        <v>99</v>
      </c>
      <c r="AK79" s="0" t="str">
        <f aca="false">IF(MIN(AC79:AJ79)=99,"",MATCH(MIN(AC79:AJ79),AC79:AJ79,0))</f>
        <v/>
      </c>
      <c r="AL79" s="0" t="n">
        <f aca="false">IF(OR(Ballots!B79="",'Instant Runoff'!$B$12=1),99,Ballots!B79)</f>
        <v>99</v>
      </c>
      <c r="AM79" s="0" t="n">
        <f aca="false">IF(OR(Ballots!C79="",'Instant Runoff'!$C$12=1),99,Ballots!C79)</f>
        <v>99</v>
      </c>
      <c r="AN79" s="0" t="n">
        <f aca="false">IF(OR(Ballots!D79="",'Instant Runoff'!$D$12=1),99,Ballots!D79)</f>
        <v>99</v>
      </c>
      <c r="AO79" s="0" t="n">
        <f aca="false">IF(OR(Ballots!E79="",'Instant Runoff'!$E$12=1),99,Ballots!E79)</f>
        <v>99</v>
      </c>
      <c r="AP79" s="0" t="n">
        <f aca="false">IF(OR(Ballots!F79="",'Instant Runoff'!$F$12=1),99,Ballots!F79)</f>
        <v>99</v>
      </c>
      <c r="AQ79" s="0" t="n">
        <f aca="false">IF(OR(Ballots!G79="",'Instant Runoff'!$G$12=1),99,Ballots!G79)</f>
        <v>99</v>
      </c>
      <c r="AR79" s="0" t="n">
        <f aca="false">IF(OR(Ballots!H79="",'Instant Runoff'!$H$12=1),99,Ballots!H79)</f>
        <v>99</v>
      </c>
      <c r="AS79" s="0" t="n">
        <f aca="false">IF(OR(Ballots!I79="",'Instant Runoff'!$I$12=1),99,Ballots!I79)</f>
        <v>99</v>
      </c>
      <c r="AT79" s="0" t="str">
        <f aca="false">IF(MIN(AL79:AS79)=99,"",MATCH(MIN(AL79:AS79),AL79:AS79,0))</f>
        <v/>
      </c>
      <c r="AU79" s="0" t="n">
        <f aca="false">IF(OR(Ballots!B79="",'Instant Runoff'!$B$14=1),99,Ballots!B79)</f>
        <v>99</v>
      </c>
      <c r="AV79" s="0" t="n">
        <f aca="false">IF(OR(Ballots!C79="",'Instant Runoff'!$C$14=1),99,Ballots!C79)</f>
        <v>99</v>
      </c>
      <c r="AW79" s="0" t="n">
        <f aca="false">IF(OR(Ballots!D79="",'Instant Runoff'!$D$14=1),99,Ballots!D79)</f>
        <v>99</v>
      </c>
      <c r="AX79" s="0" t="n">
        <f aca="false">IF(OR(Ballots!E79="",'Instant Runoff'!$E$14=1),99,Ballots!E79)</f>
        <v>99</v>
      </c>
      <c r="AY79" s="0" t="n">
        <f aca="false">IF(OR(Ballots!F79="",'Instant Runoff'!$F$14=1),99,Ballots!F79)</f>
        <v>99</v>
      </c>
      <c r="AZ79" s="0" t="n">
        <f aca="false">IF(OR(Ballots!G79="",'Instant Runoff'!$G$14=1),99,Ballots!G79)</f>
        <v>99</v>
      </c>
      <c r="BA79" s="0" t="n">
        <f aca="false">IF(OR(Ballots!H79="",'Instant Runoff'!$H$14=1),99,Ballots!H79)</f>
        <v>99</v>
      </c>
      <c r="BB79" s="0" t="n">
        <f aca="false">IF(OR(Ballots!I79="",'Instant Runoff'!$I$14=1),99,Ballots!I79)</f>
        <v>99</v>
      </c>
      <c r="BC79" s="0" t="str">
        <f aca="false">IF(MIN(AU79:BB79)=99,"",MATCH(MIN(AU79:BB79),AU79:BB79,0))</f>
        <v/>
      </c>
      <c r="BD79" s="0" t="n">
        <f aca="false">IF(OR(Ballots!B79="",'Instant Runoff'!$B$16=1),99,Ballots!B79)</f>
        <v>99</v>
      </c>
      <c r="BE79" s="0" t="n">
        <f aca="false">IF(OR(Ballots!C79="",'Instant Runoff'!$C$16=1),99,Ballots!C79)</f>
        <v>99</v>
      </c>
      <c r="BF79" s="0" t="n">
        <f aca="false">IF(OR(Ballots!D79="",'Instant Runoff'!$D$16=1),99,Ballots!D79)</f>
        <v>99</v>
      </c>
      <c r="BG79" s="0" t="n">
        <f aca="false">IF(OR(Ballots!E79="",'Instant Runoff'!$E$16=1),99,Ballots!E79)</f>
        <v>99</v>
      </c>
      <c r="BH79" s="0" t="n">
        <f aca="false">IF(OR(Ballots!F79="",'Instant Runoff'!$F$16=1),99,Ballots!F79)</f>
        <v>99</v>
      </c>
      <c r="BI79" s="0" t="n">
        <f aca="false">IF(OR(Ballots!G79="",'Instant Runoff'!$G$16=1),99,Ballots!G79)</f>
        <v>99</v>
      </c>
      <c r="BJ79" s="0" t="n">
        <f aca="false">IF(OR(Ballots!H79="",'Instant Runoff'!$H$16=1),99,Ballots!H79)</f>
        <v>99</v>
      </c>
      <c r="BK79" s="0" t="n">
        <f aca="false">IF(OR(Ballots!I79="",'Instant Runoff'!$I$16=1),99,Ballots!I79)</f>
        <v>99</v>
      </c>
      <c r="BL79" s="0" t="str">
        <f aca="false">IF(MIN(BD79:BK79)=99,"",MATCH(MIN(BD79:BK79),BD79:BK79,0))</f>
        <v/>
      </c>
    </row>
    <row r="80" customFormat="false" ht="15" hidden="false" customHeight="false" outlineLevel="0" collapsed="false">
      <c r="B80" s="0" t="n">
        <f aca="false">IF(OR(Ballots!B80="",'Instant Runoff'!$B$4=1),99,Ballots!B80)</f>
        <v>99</v>
      </c>
      <c r="C80" s="0" t="n">
        <f aca="false">IF(OR(Ballots!C80="",'Instant Runoff'!$C$4=1),99,Ballots!C80)</f>
        <v>99</v>
      </c>
      <c r="D80" s="0" t="n">
        <f aca="false">IF(OR(Ballots!D80="",'Instant Runoff'!$D$4=1),99,Ballots!D80)</f>
        <v>99</v>
      </c>
      <c r="E80" s="0" t="n">
        <f aca="false">IF(OR(Ballots!E80="",'Instant Runoff'!$E$4=1),99,Ballots!E80)</f>
        <v>99</v>
      </c>
      <c r="F80" s="0" t="n">
        <f aca="false">IF(OR(Ballots!F80="",'Instant Runoff'!$F$4=1),99,Ballots!F80)</f>
        <v>99</v>
      </c>
      <c r="G80" s="0" t="n">
        <f aca="false">IF(OR(Ballots!G80="",'Instant Runoff'!$G$4=1),99,Ballots!G80)</f>
        <v>99</v>
      </c>
      <c r="H80" s="0" t="n">
        <f aca="false">IF(OR(Ballots!H80="",'Instant Runoff'!$H$4=1),99,Ballots!H80)</f>
        <v>99</v>
      </c>
      <c r="I80" s="0" t="n">
        <f aca="false">IF(OR(Ballots!I80="",'Instant Runoff'!$I$4=1),99,Ballots!I80)</f>
        <v>99</v>
      </c>
      <c r="J80" s="0" t="str">
        <f aca="false">IF(MIN(B80:I80)=99,"",MATCH(MIN(B80:I80),B80:I80,0))</f>
        <v/>
      </c>
      <c r="K80" s="0" t="n">
        <f aca="false">IF(OR(Ballots!B80="",'Instant Runoff'!$B$6=1),99,Ballots!B80)</f>
        <v>99</v>
      </c>
      <c r="L80" s="0" t="n">
        <f aca="false">IF(OR(Ballots!C80="",'Instant Runoff'!$C$6=1),99,Ballots!C80)</f>
        <v>99</v>
      </c>
      <c r="M80" s="0" t="n">
        <f aca="false">IF(OR(Ballots!D80="",'Instant Runoff'!$D$6=1),99,Ballots!D80)</f>
        <v>99</v>
      </c>
      <c r="N80" s="0" t="n">
        <f aca="false">IF(OR(Ballots!E80="",'Instant Runoff'!$E$6=1),99,Ballots!E80)</f>
        <v>99</v>
      </c>
      <c r="O80" s="0" t="n">
        <f aca="false">IF(OR(Ballots!F80="",'Instant Runoff'!$F$6=1),99,Ballots!F80)</f>
        <v>99</v>
      </c>
      <c r="P80" s="0" t="n">
        <f aca="false">IF(OR(Ballots!G80="",'Instant Runoff'!$G$6=1),99,Ballots!G80)</f>
        <v>99</v>
      </c>
      <c r="Q80" s="0" t="n">
        <f aca="false">IF(OR(Ballots!H80="",'Instant Runoff'!$H$6=1),99,Ballots!H80)</f>
        <v>99</v>
      </c>
      <c r="R80" s="0" t="n">
        <f aca="false">IF(OR(Ballots!I80="",'Instant Runoff'!$I$6=1),99,Ballots!I80)</f>
        <v>99</v>
      </c>
      <c r="S80" s="0" t="str">
        <f aca="false">IF(MIN(K80:R80)=99,"",MATCH(MIN(K80:R80),K80:R80,0))</f>
        <v/>
      </c>
      <c r="T80" s="0" t="n">
        <f aca="false">IF(OR(Ballots!B80="",'Instant Runoff'!$B$8=1),99,Ballots!B80)</f>
        <v>99</v>
      </c>
      <c r="U80" s="0" t="n">
        <f aca="false">IF(OR(Ballots!C80="",'Instant Runoff'!$C$8=1),99,Ballots!C80)</f>
        <v>99</v>
      </c>
      <c r="V80" s="0" t="n">
        <f aca="false">IF(OR(Ballots!D80="",'Instant Runoff'!$D$8=1),99,Ballots!D80)</f>
        <v>99</v>
      </c>
      <c r="W80" s="0" t="n">
        <f aca="false">IF(OR(Ballots!E80="",'Instant Runoff'!$E$8=1),99,Ballots!E80)</f>
        <v>99</v>
      </c>
      <c r="X80" s="0" t="n">
        <f aca="false">IF(OR(Ballots!F80="",'Instant Runoff'!$F$8=1),99,Ballots!F80)</f>
        <v>99</v>
      </c>
      <c r="Y80" s="0" t="n">
        <f aca="false">IF(OR(Ballots!G80="",'Instant Runoff'!$G$8=1),99,Ballots!G80)</f>
        <v>99</v>
      </c>
      <c r="Z80" s="0" t="n">
        <f aca="false">IF(OR(Ballots!H80="",'Instant Runoff'!$H$8=1),99,Ballots!H80)</f>
        <v>99</v>
      </c>
      <c r="AA80" s="0" t="n">
        <f aca="false">IF(OR(Ballots!I80="",'Instant Runoff'!$I$8=1),99,Ballots!I80)</f>
        <v>99</v>
      </c>
      <c r="AB80" s="0" t="str">
        <f aca="false">IF(MIN(T80:AA80)=99,"",MATCH(MIN(T80:AA80),T80:AA80,0))</f>
        <v/>
      </c>
      <c r="AC80" s="0" t="n">
        <f aca="false">IF(OR(Ballots!B80="",'Instant Runoff'!$B$10=1),99,Ballots!B80)</f>
        <v>99</v>
      </c>
      <c r="AD80" s="0" t="n">
        <f aca="false">IF(OR(Ballots!C80="",'Instant Runoff'!$C$10=1),99,Ballots!C80)</f>
        <v>99</v>
      </c>
      <c r="AE80" s="0" t="n">
        <f aca="false">IF(OR(Ballots!D80="",'Instant Runoff'!$D$10=1),99,Ballots!D80)</f>
        <v>99</v>
      </c>
      <c r="AF80" s="0" t="n">
        <f aca="false">IF(OR(Ballots!E80="",'Instant Runoff'!$E$10=1),99,Ballots!E80)</f>
        <v>99</v>
      </c>
      <c r="AG80" s="0" t="n">
        <f aca="false">IF(OR(Ballots!F80="",'Instant Runoff'!$F$10=1),99,Ballots!F80)</f>
        <v>99</v>
      </c>
      <c r="AH80" s="0" t="n">
        <f aca="false">IF(OR(Ballots!G80="",'Instant Runoff'!$G$10=1),99,Ballots!G80)</f>
        <v>99</v>
      </c>
      <c r="AI80" s="0" t="n">
        <f aca="false">IF(OR(Ballots!H80="",'Instant Runoff'!$H$10=1),99,Ballots!H80)</f>
        <v>99</v>
      </c>
      <c r="AJ80" s="0" t="n">
        <f aca="false">IF(OR(Ballots!I80="",'Instant Runoff'!$I$10=1),99,Ballots!I80)</f>
        <v>99</v>
      </c>
      <c r="AK80" s="0" t="str">
        <f aca="false">IF(MIN(AC80:AJ80)=99,"",MATCH(MIN(AC80:AJ80),AC80:AJ80,0))</f>
        <v/>
      </c>
      <c r="AL80" s="0" t="n">
        <f aca="false">IF(OR(Ballots!B80="",'Instant Runoff'!$B$12=1),99,Ballots!B80)</f>
        <v>99</v>
      </c>
      <c r="AM80" s="0" t="n">
        <f aca="false">IF(OR(Ballots!C80="",'Instant Runoff'!$C$12=1),99,Ballots!C80)</f>
        <v>99</v>
      </c>
      <c r="AN80" s="0" t="n">
        <f aca="false">IF(OR(Ballots!D80="",'Instant Runoff'!$D$12=1),99,Ballots!D80)</f>
        <v>99</v>
      </c>
      <c r="AO80" s="0" t="n">
        <f aca="false">IF(OR(Ballots!E80="",'Instant Runoff'!$E$12=1),99,Ballots!E80)</f>
        <v>99</v>
      </c>
      <c r="AP80" s="0" t="n">
        <f aca="false">IF(OR(Ballots!F80="",'Instant Runoff'!$F$12=1),99,Ballots!F80)</f>
        <v>99</v>
      </c>
      <c r="AQ80" s="0" t="n">
        <f aca="false">IF(OR(Ballots!G80="",'Instant Runoff'!$G$12=1),99,Ballots!G80)</f>
        <v>99</v>
      </c>
      <c r="AR80" s="0" t="n">
        <f aca="false">IF(OR(Ballots!H80="",'Instant Runoff'!$H$12=1),99,Ballots!H80)</f>
        <v>99</v>
      </c>
      <c r="AS80" s="0" t="n">
        <f aca="false">IF(OR(Ballots!I80="",'Instant Runoff'!$I$12=1),99,Ballots!I80)</f>
        <v>99</v>
      </c>
      <c r="AT80" s="0" t="str">
        <f aca="false">IF(MIN(AL80:AS80)=99,"",MATCH(MIN(AL80:AS80),AL80:AS80,0))</f>
        <v/>
      </c>
      <c r="AU80" s="0" t="n">
        <f aca="false">IF(OR(Ballots!B80="",'Instant Runoff'!$B$14=1),99,Ballots!B80)</f>
        <v>99</v>
      </c>
      <c r="AV80" s="0" t="n">
        <f aca="false">IF(OR(Ballots!C80="",'Instant Runoff'!$C$14=1),99,Ballots!C80)</f>
        <v>99</v>
      </c>
      <c r="AW80" s="0" t="n">
        <f aca="false">IF(OR(Ballots!D80="",'Instant Runoff'!$D$14=1),99,Ballots!D80)</f>
        <v>99</v>
      </c>
      <c r="AX80" s="0" t="n">
        <f aca="false">IF(OR(Ballots!E80="",'Instant Runoff'!$E$14=1),99,Ballots!E80)</f>
        <v>99</v>
      </c>
      <c r="AY80" s="0" t="n">
        <f aca="false">IF(OR(Ballots!F80="",'Instant Runoff'!$F$14=1),99,Ballots!F80)</f>
        <v>99</v>
      </c>
      <c r="AZ80" s="0" t="n">
        <f aca="false">IF(OR(Ballots!G80="",'Instant Runoff'!$G$14=1),99,Ballots!G80)</f>
        <v>99</v>
      </c>
      <c r="BA80" s="0" t="n">
        <f aca="false">IF(OR(Ballots!H80="",'Instant Runoff'!$H$14=1),99,Ballots!H80)</f>
        <v>99</v>
      </c>
      <c r="BB80" s="0" t="n">
        <f aca="false">IF(OR(Ballots!I80="",'Instant Runoff'!$I$14=1),99,Ballots!I80)</f>
        <v>99</v>
      </c>
      <c r="BC80" s="0" t="str">
        <f aca="false">IF(MIN(AU80:BB80)=99,"",MATCH(MIN(AU80:BB80),AU80:BB80,0))</f>
        <v/>
      </c>
      <c r="BD80" s="0" t="n">
        <f aca="false">IF(OR(Ballots!B80="",'Instant Runoff'!$B$16=1),99,Ballots!B80)</f>
        <v>99</v>
      </c>
      <c r="BE80" s="0" t="n">
        <f aca="false">IF(OR(Ballots!C80="",'Instant Runoff'!$C$16=1),99,Ballots!C80)</f>
        <v>99</v>
      </c>
      <c r="BF80" s="0" t="n">
        <f aca="false">IF(OR(Ballots!D80="",'Instant Runoff'!$D$16=1),99,Ballots!D80)</f>
        <v>99</v>
      </c>
      <c r="BG80" s="0" t="n">
        <f aca="false">IF(OR(Ballots!E80="",'Instant Runoff'!$E$16=1),99,Ballots!E80)</f>
        <v>99</v>
      </c>
      <c r="BH80" s="0" t="n">
        <f aca="false">IF(OR(Ballots!F80="",'Instant Runoff'!$F$16=1),99,Ballots!F80)</f>
        <v>99</v>
      </c>
      <c r="BI80" s="0" t="n">
        <f aca="false">IF(OR(Ballots!G80="",'Instant Runoff'!$G$16=1),99,Ballots!G80)</f>
        <v>99</v>
      </c>
      <c r="BJ80" s="0" t="n">
        <f aca="false">IF(OR(Ballots!H80="",'Instant Runoff'!$H$16=1),99,Ballots!H80)</f>
        <v>99</v>
      </c>
      <c r="BK80" s="0" t="n">
        <f aca="false">IF(OR(Ballots!I80="",'Instant Runoff'!$I$16=1),99,Ballots!I80)</f>
        <v>99</v>
      </c>
      <c r="BL80" s="0" t="str">
        <f aca="false">IF(MIN(BD80:BK80)=99,"",MATCH(MIN(BD80:BK80),BD80:BK80,0))</f>
        <v/>
      </c>
    </row>
    <row r="81" customFormat="false" ht="15" hidden="false" customHeight="false" outlineLevel="0" collapsed="false">
      <c r="B81" s="0" t="n">
        <f aca="false">IF(OR(Ballots!B81="",'Instant Runoff'!$B$4=1),99,Ballots!B81)</f>
        <v>99</v>
      </c>
      <c r="C81" s="0" t="n">
        <f aca="false">IF(OR(Ballots!C81="",'Instant Runoff'!$C$4=1),99,Ballots!C81)</f>
        <v>99</v>
      </c>
      <c r="D81" s="0" t="n">
        <f aca="false">IF(OR(Ballots!D81="",'Instant Runoff'!$D$4=1),99,Ballots!D81)</f>
        <v>99</v>
      </c>
      <c r="E81" s="0" t="n">
        <f aca="false">IF(OR(Ballots!E81="",'Instant Runoff'!$E$4=1),99,Ballots!E81)</f>
        <v>99</v>
      </c>
      <c r="F81" s="0" t="n">
        <f aca="false">IF(OR(Ballots!F81="",'Instant Runoff'!$F$4=1),99,Ballots!F81)</f>
        <v>99</v>
      </c>
      <c r="G81" s="0" t="n">
        <f aca="false">IF(OR(Ballots!G81="",'Instant Runoff'!$G$4=1),99,Ballots!G81)</f>
        <v>99</v>
      </c>
      <c r="H81" s="0" t="n">
        <f aca="false">IF(OR(Ballots!H81="",'Instant Runoff'!$H$4=1),99,Ballots!H81)</f>
        <v>99</v>
      </c>
      <c r="I81" s="0" t="n">
        <f aca="false">IF(OR(Ballots!I81="",'Instant Runoff'!$I$4=1),99,Ballots!I81)</f>
        <v>99</v>
      </c>
      <c r="J81" s="0" t="str">
        <f aca="false">IF(MIN(B81:I81)=99,"",MATCH(MIN(B81:I81),B81:I81,0))</f>
        <v/>
      </c>
      <c r="K81" s="0" t="n">
        <f aca="false">IF(OR(Ballots!B81="",'Instant Runoff'!$B$6=1),99,Ballots!B81)</f>
        <v>99</v>
      </c>
      <c r="L81" s="0" t="n">
        <f aca="false">IF(OR(Ballots!C81="",'Instant Runoff'!$C$6=1),99,Ballots!C81)</f>
        <v>99</v>
      </c>
      <c r="M81" s="0" t="n">
        <f aca="false">IF(OR(Ballots!D81="",'Instant Runoff'!$D$6=1),99,Ballots!D81)</f>
        <v>99</v>
      </c>
      <c r="N81" s="0" t="n">
        <f aca="false">IF(OR(Ballots!E81="",'Instant Runoff'!$E$6=1),99,Ballots!E81)</f>
        <v>99</v>
      </c>
      <c r="O81" s="0" t="n">
        <f aca="false">IF(OR(Ballots!F81="",'Instant Runoff'!$F$6=1),99,Ballots!F81)</f>
        <v>99</v>
      </c>
      <c r="P81" s="0" t="n">
        <f aca="false">IF(OR(Ballots!G81="",'Instant Runoff'!$G$6=1),99,Ballots!G81)</f>
        <v>99</v>
      </c>
      <c r="Q81" s="0" t="n">
        <f aca="false">IF(OR(Ballots!H81="",'Instant Runoff'!$H$6=1),99,Ballots!H81)</f>
        <v>99</v>
      </c>
      <c r="R81" s="0" t="n">
        <f aca="false">IF(OR(Ballots!I81="",'Instant Runoff'!$I$6=1),99,Ballots!I81)</f>
        <v>99</v>
      </c>
      <c r="S81" s="0" t="str">
        <f aca="false">IF(MIN(K81:R81)=99,"",MATCH(MIN(K81:R81),K81:R81,0))</f>
        <v/>
      </c>
      <c r="T81" s="0" t="n">
        <f aca="false">IF(OR(Ballots!B81="",'Instant Runoff'!$B$8=1),99,Ballots!B81)</f>
        <v>99</v>
      </c>
      <c r="U81" s="0" t="n">
        <f aca="false">IF(OR(Ballots!C81="",'Instant Runoff'!$C$8=1),99,Ballots!C81)</f>
        <v>99</v>
      </c>
      <c r="V81" s="0" t="n">
        <f aca="false">IF(OR(Ballots!D81="",'Instant Runoff'!$D$8=1),99,Ballots!D81)</f>
        <v>99</v>
      </c>
      <c r="W81" s="0" t="n">
        <f aca="false">IF(OR(Ballots!E81="",'Instant Runoff'!$E$8=1),99,Ballots!E81)</f>
        <v>99</v>
      </c>
      <c r="X81" s="0" t="n">
        <f aca="false">IF(OR(Ballots!F81="",'Instant Runoff'!$F$8=1),99,Ballots!F81)</f>
        <v>99</v>
      </c>
      <c r="Y81" s="0" t="n">
        <f aca="false">IF(OR(Ballots!G81="",'Instant Runoff'!$G$8=1),99,Ballots!G81)</f>
        <v>99</v>
      </c>
      <c r="Z81" s="0" t="n">
        <f aca="false">IF(OR(Ballots!H81="",'Instant Runoff'!$H$8=1),99,Ballots!H81)</f>
        <v>99</v>
      </c>
      <c r="AA81" s="0" t="n">
        <f aca="false">IF(OR(Ballots!I81="",'Instant Runoff'!$I$8=1),99,Ballots!I81)</f>
        <v>99</v>
      </c>
      <c r="AB81" s="0" t="str">
        <f aca="false">IF(MIN(T81:AA81)=99,"",MATCH(MIN(T81:AA81),T81:AA81,0))</f>
        <v/>
      </c>
      <c r="AC81" s="0" t="n">
        <f aca="false">IF(OR(Ballots!B81="",'Instant Runoff'!$B$10=1),99,Ballots!B81)</f>
        <v>99</v>
      </c>
      <c r="AD81" s="0" t="n">
        <f aca="false">IF(OR(Ballots!C81="",'Instant Runoff'!$C$10=1),99,Ballots!C81)</f>
        <v>99</v>
      </c>
      <c r="AE81" s="0" t="n">
        <f aca="false">IF(OR(Ballots!D81="",'Instant Runoff'!$D$10=1),99,Ballots!D81)</f>
        <v>99</v>
      </c>
      <c r="AF81" s="0" t="n">
        <f aca="false">IF(OR(Ballots!E81="",'Instant Runoff'!$E$10=1),99,Ballots!E81)</f>
        <v>99</v>
      </c>
      <c r="AG81" s="0" t="n">
        <f aca="false">IF(OR(Ballots!F81="",'Instant Runoff'!$F$10=1),99,Ballots!F81)</f>
        <v>99</v>
      </c>
      <c r="AH81" s="0" t="n">
        <f aca="false">IF(OR(Ballots!G81="",'Instant Runoff'!$G$10=1),99,Ballots!G81)</f>
        <v>99</v>
      </c>
      <c r="AI81" s="0" t="n">
        <f aca="false">IF(OR(Ballots!H81="",'Instant Runoff'!$H$10=1),99,Ballots!H81)</f>
        <v>99</v>
      </c>
      <c r="AJ81" s="0" t="n">
        <f aca="false">IF(OR(Ballots!I81="",'Instant Runoff'!$I$10=1),99,Ballots!I81)</f>
        <v>99</v>
      </c>
      <c r="AK81" s="0" t="str">
        <f aca="false">IF(MIN(AC81:AJ81)=99,"",MATCH(MIN(AC81:AJ81),AC81:AJ81,0))</f>
        <v/>
      </c>
      <c r="AL81" s="0" t="n">
        <f aca="false">IF(OR(Ballots!B81="",'Instant Runoff'!$B$12=1),99,Ballots!B81)</f>
        <v>99</v>
      </c>
      <c r="AM81" s="0" t="n">
        <f aca="false">IF(OR(Ballots!C81="",'Instant Runoff'!$C$12=1),99,Ballots!C81)</f>
        <v>99</v>
      </c>
      <c r="AN81" s="0" t="n">
        <f aca="false">IF(OR(Ballots!D81="",'Instant Runoff'!$D$12=1),99,Ballots!D81)</f>
        <v>99</v>
      </c>
      <c r="AO81" s="0" t="n">
        <f aca="false">IF(OR(Ballots!E81="",'Instant Runoff'!$E$12=1),99,Ballots!E81)</f>
        <v>99</v>
      </c>
      <c r="AP81" s="0" t="n">
        <f aca="false">IF(OR(Ballots!F81="",'Instant Runoff'!$F$12=1),99,Ballots!F81)</f>
        <v>99</v>
      </c>
      <c r="AQ81" s="0" t="n">
        <f aca="false">IF(OR(Ballots!G81="",'Instant Runoff'!$G$12=1),99,Ballots!G81)</f>
        <v>99</v>
      </c>
      <c r="AR81" s="0" t="n">
        <f aca="false">IF(OR(Ballots!H81="",'Instant Runoff'!$H$12=1),99,Ballots!H81)</f>
        <v>99</v>
      </c>
      <c r="AS81" s="0" t="n">
        <f aca="false">IF(OR(Ballots!I81="",'Instant Runoff'!$I$12=1),99,Ballots!I81)</f>
        <v>99</v>
      </c>
      <c r="AT81" s="0" t="str">
        <f aca="false">IF(MIN(AL81:AS81)=99,"",MATCH(MIN(AL81:AS81),AL81:AS81,0))</f>
        <v/>
      </c>
      <c r="AU81" s="0" t="n">
        <f aca="false">IF(OR(Ballots!B81="",'Instant Runoff'!$B$14=1),99,Ballots!B81)</f>
        <v>99</v>
      </c>
      <c r="AV81" s="0" t="n">
        <f aca="false">IF(OR(Ballots!C81="",'Instant Runoff'!$C$14=1),99,Ballots!C81)</f>
        <v>99</v>
      </c>
      <c r="AW81" s="0" t="n">
        <f aca="false">IF(OR(Ballots!D81="",'Instant Runoff'!$D$14=1),99,Ballots!D81)</f>
        <v>99</v>
      </c>
      <c r="AX81" s="0" t="n">
        <f aca="false">IF(OR(Ballots!E81="",'Instant Runoff'!$E$14=1),99,Ballots!E81)</f>
        <v>99</v>
      </c>
      <c r="AY81" s="0" t="n">
        <f aca="false">IF(OR(Ballots!F81="",'Instant Runoff'!$F$14=1),99,Ballots!F81)</f>
        <v>99</v>
      </c>
      <c r="AZ81" s="0" t="n">
        <f aca="false">IF(OR(Ballots!G81="",'Instant Runoff'!$G$14=1),99,Ballots!G81)</f>
        <v>99</v>
      </c>
      <c r="BA81" s="0" t="n">
        <f aca="false">IF(OR(Ballots!H81="",'Instant Runoff'!$H$14=1),99,Ballots!H81)</f>
        <v>99</v>
      </c>
      <c r="BB81" s="0" t="n">
        <f aca="false">IF(OR(Ballots!I81="",'Instant Runoff'!$I$14=1),99,Ballots!I81)</f>
        <v>99</v>
      </c>
      <c r="BC81" s="0" t="str">
        <f aca="false">IF(MIN(AU81:BB81)=99,"",MATCH(MIN(AU81:BB81),AU81:BB81,0))</f>
        <v/>
      </c>
      <c r="BD81" s="0" t="n">
        <f aca="false">IF(OR(Ballots!B81="",'Instant Runoff'!$B$16=1),99,Ballots!B81)</f>
        <v>99</v>
      </c>
      <c r="BE81" s="0" t="n">
        <f aca="false">IF(OR(Ballots!C81="",'Instant Runoff'!$C$16=1),99,Ballots!C81)</f>
        <v>99</v>
      </c>
      <c r="BF81" s="0" t="n">
        <f aca="false">IF(OR(Ballots!D81="",'Instant Runoff'!$D$16=1),99,Ballots!D81)</f>
        <v>99</v>
      </c>
      <c r="BG81" s="0" t="n">
        <f aca="false">IF(OR(Ballots!E81="",'Instant Runoff'!$E$16=1),99,Ballots!E81)</f>
        <v>99</v>
      </c>
      <c r="BH81" s="0" t="n">
        <f aca="false">IF(OR(Ballots!F81="",'Instant Runoff'!$F$16=1),99,Ballots!F81)</f>
        <v>99</v>
      </c>
      <c r="BI81" s="0" t="n">
        <f aca="false">IF(OR(Ballots!G81="",'Instant Runoff'!$G$16=1),99,Ballots!G81)</f>
        <v>99</v>
      </c>
      <c r="BJ81" s="0" t="n">
        <f aca="false">IF(OR(Ballots!H81="",'Instant Runoff'!$H$16=1),99,Ballots!H81)</f>
        <v>99</v>
      </c>
      <c r="BK81" s="0" t="n">
        <f aca="false">IF(OR(Ballots!I81="",'Instant Runoff'!$I$16=1),99,Ballots!I81)</f>
        <v>99</v>
      </c>
      <c r="BL81" s="0" t="str">
        <f aca="false">IF(MIN(BD81:BK81)=99,"",MATCH(MIN(BD81:BK81),BD81:BK81,0))</f>
        <v/>
      </c>
    </row>
    <row r="82" customFormat="false" ht="15" hidden="false" customHeight="false" outlineLevel="0" collapsed="false">
      <c r="B82" s="0" t="n">
        <f aca="false">IF(OR(Ballots!B82="",'Instant Runoff'!$B$4=1),99,Ballots!B82)</f>
        <v>99</v>
      </c>
      <c r="C82" s="0" t="n">
        <f aca="false">IF(OR(Ballots!C82="",'Instant Runoff'!$C$4=1),99,Ballots!C82)</f>
        <v>99</v>
      </c>
      <c r="D82" s="0" t="n">
        <f aca="false">IF(OR(Ballots!D82="",'Instant Runoff'!$D$4=1),99,Ballots!D82)</f>
        <v>99</v>
      </c>
      <c r="E82" s="0" t="n">
        <f aca="false">IF(OR(Ballots!E82="",'Instant Runoff'!$E$4=1),99,Ballots!E82)</f>
        <v>99</v>
      </c>
      <c r="F82" s="0" t="n">
        <f aca="false">IF(OR(Ballots!F82="",'Instant Runoff'!$F$4=1),99,Ballots!F82)</f>
        <v>99</v>
      </c>
      <c r="G82" s="0" t="n">
        <f aca="false">IF(OR(Ballots!G82="",'Instant Runoff'!$G$4=1),99,Ballots!G82)</f>
        <v>99</v>
      </c>
      <c r="H82" s="0" t="n">
        <f aca="false">IF(OR(Ballots!H82="",'Instant Runoff'!$H$4=1),99,Ballots!H82)</f>
        <v>99</v>
      </c>
      <c r="I82" s="0" t="n">
        <f aca="false">IF(OR(Ballots!I82="",'Instant Runoff'!$I$4=1),99,Ballots!I82)</f>
        <v>99</v>
      </c>
      <c r="J82" s="0" t="str">
        <f aca="false">IF(MIN(B82:I82)=99,"",MATCH(MIN(B82:I82),B82:I82,0))</f>
        <v/>
      </c>
      <c r="K82" s="0" t="n">
        <f aca="false">IF(OR(Ballots!B82="",'Instant Runoff'!$B$6=1),99,Ballots!B82)</f>
        <v>99</v>
      </c>
      <c r="L82" s="0" t="n">
        <f aca="false">IF(OR(Ballots!C82="",'Instant Runoff'!$C$6=1),99,Ballots!C82)</f>
        <v>99</v>
      </c>
      <c r="M82" s="0" t="n">
        <f aca="false">IF(OR(Ballots!D82="",'Instant Runoff'!$D$6=1),99,Ballots!D82)</f>
        <v>99</v>
      </c>
      <c r="N82" s="0" t="n">
        <f aca="false">IF(OR(Ballots!E82="",'Instant Runoff'!$E$6=1),99,Ballots!E82)</f>
        <v>99</v>
      </c>
      <c r="O82" s="0" t="n">
        <f aca="false">IF(OR(Ballots!F82="",'Instant Runoff'!$F$6=1),99,Ballots!F82)</f>
        <v>99</v>
      </c>
      <c r="P82" s="0" t="n">
        <f aca="false">IF(OR(Ballots!G82="",'Instant Runoff'!$G$6=1),99,Ballots!G82)</f>
        <v>99</v>
      </c>
      <c r="Q82" s="0" t="n">
        <f aca="false">IF(OR(Ballots!H82="",'Instant Runoff'!$H$6=1),99,Ballots!H82)</f>
        <v>99</v>
      </c>
      <c r="R82" s="0" t="n">
        <f aca="false">IF(OR(Ballots!I82="",'Instant Runoff'!$I$6=1),99,Ballots!I82)</f>
        <v>99</v>
      </c>
      <c r="S82" s="0" t="str">
        <f aca="false">IF(MIN(K82:R82)=99,"",MATCH(MIN(K82:R82),K82:R82,0))</f>
        <v/>
      </c>
      <c r="T82" s="0" t="n">
        <f aca="false">IF(OR(Ballots!B82="",'Instant Runoff'!$B$8=1),99,Ballots!B82)</f>
        <v>99</v>
      </c>
      <c r="U82" s="0" t="n">
        <f aca="false">IF(OR(Ballots!C82="",'Instant Runoff'!$C$8=1),99,Ballots!C82)</f>
        <v>99</v>
      </c>
      <c r="V82" s="0" t="n">
        <f aca="false">IF(OR(Ballots!D82="",'Instant Runoff'!$D$8=1),99,Ballots!D82)</f>
        <v>99</v>
      </c>
      <c r="W82" s="0" t="n">
        <f aca="false">IF(OR(Ballots!E82="",'Instant Runoff'!$E$8=1),99,Ballots!E82)</f>
        <v>99</v>
      </c>
      <c r="X82" s="0" t="n">
        <f aca="false">IF(OR(Ballots!F82="",'Instant Runoff'!$F$8=1),99,Ballots!F82)</f>
        <v>99</v>
      </c>
      <c r="Y82" s="0" t="n">
        <f aca="false">IF(OR(Ballots!G82="",'Instant Runoff'!$G$8=1),99,Ballots!G82)</f>
        <v>99</v>
      </c>
      <c r="Z82" s="0" t="n">
        <f aca="false">IF(OR(Ballots!H82="",'Instant Runoff'!$H$8=1),99,Ballots!H82)</f>
        <v>99</v>
      </c>
      <c r="AA82" s="0" t="n">
        <f aca="false">IF(OR(Ballots!I82="",'Instant Runoff'!$I$8=1),99,Ballots!I82)</f>
        <v>99</v>
      </c>
      <c r="AB82" s="0" t="str">
        <f aca="false">IF(MIN(T82:AA82)=99,"",MATCH(MIN(T82:AA82),T82:AA82,0))</f>
        <v/>
      </c>
      <c r="AC82" s="0" t="n">
        <f aca="false">IF(OR(Ballots!B82="",'Instant Runoff'!$B$10=1),99,Ballots!B82)</f>
        <v>99</v>
      </c>
      <c r="AD82" s="0" t="n">
        <f aca="false">IF(OR(Ballots!C82="",'Instant Runoff'!$C$10=1),99,Ballots!C82)</f>
        <v>99</v>
      </c>
      <c r="AE82" s="0" t="n">
        <f aca="false">IF(OR(Ballots!D82="",'Instant Runoff'!$D$10=1),99,Ballots!D82)</f>
        <v>99</v>
      </c>
      <c r="AF82" s="0" t="n">
        <f aca="false">IF(OR(Ballots!E82="",'Instant Runoff'!$E$10=1),99,Ballots!E82)</f>
        <v>99</v>
      </c>
      <c r="AG82" s="0" t="n">
        <f aca="false">IF(OR(Ballots!F82="",'Instant Runoff'!$F$10=1),99,Ballots!F82)</f>
        <v>99</v>
      </c>
      <c r="AH82" s="0" t="n">
        <f aca="false">IF(OR(Ballots!G82="",'Instant Runoff'!$G$10=1),99,Ballots!G82)</f>
        <v>99</v>
      </c>
      <c r="AI82" s="0" t="n">
        <f aca="false">IF(OR(Ballots!H82="",'Instant Runoff'!$H$10=1),99,Ballots!H82)</f>
        <v>99</v>
      </c>
      <c r="AJ82" s="0" t="n">
        <f aca="false">IF(OR(Ballots!I82="",'Instant Runoff'!$I$10=1),99,Ballots!I82)</f>
        <v>99</v>
      </c>
      <c r="AK82" s="0" t="str">
        <f aca="false">IF(MIN(AC82:AJ82)=99,"",MATCH(MIN(AC82:AJ82),AC82:AJ82,0))</f>
        <v/>
      </c>
      <c r="AL82" s="0" t="n">
        <f aca="false">IF(OR(Ballots!B82="",'Instant Runoff'!$B$12=1),99,Ballots!B82)</f>
        <v>99</v>
      </c>
      <c r="AM82" s="0" t="n">
        <f aca="false">IF(OR(Ballots!C82="",'Instant Runoff'!$C$12=1),99,Ballots!C82)</f>
        <v>99</v>
      </c>
      <c r="AN82" s="0" t="n">
        <f aca="false">IF(OR(Ballots!D82="",'Instant Runoff'!$D$12=1),99,Ballots!D82)</f>
        <v>99</v>
      </c>
      <c r="AO82" s="0" t="n">
        <f aca="false">IF(OR(Ballots!E82="",'Instant Runoff'!$E$12=1),99,Ballots!E82)</f>
        <v>99</v>
      </c>
      <c r="AP82" s="0" t="n">
        <f aca="false">IF(OR(Ballots!F82="",'Instant Runoff'!$F$12=1),99,Ballots!F82)</f>
        <v>99</v>
      </c>
      <c r="AQ82" s="0" t="n">
        <f aca="false">IF(OR(Ballots!G82="",'Instant Runoff'!$G$12=1),99,Ballots!G82)</f>
        <v>99</v>
      </c>
      <c r="AR82" s="0" t="n">
        <f aca="false">IF(OR(Ballots!H82="",'Instant Runoff'!$H$12=1),99,Ballots!H82)</f>
        <v>99</v>
      </c>
      <c r="AS82" s="0" t="n">
        <f aca="false">IF(OR(Ballots!I82="",'Instant Runoff'!$I$12=1),99,Ballots!I82)</f>
        <v>99</v>
      </c>
      <c r="AT82" s="0" t="str">
        <f aca="false">IF(MIN(AL82:AS82)=99,"",MATCH(MIN(AL82:AS82),AL82:AS82,0))</f>
        <v/>
      </c>
      <c r="AU82" s="0" t="n">
        <f aca="false">IF(OR(Ballots!B82="",'Instant Runoff'!$B$14=1),99,Ballots!B82)</f>
        <v>99</v>
      </c>
      <c r="AV82" s="0" t="n">
        <f aca="false">IF(OR(Ballots!C82="",'Instant Runoff'!$C$14=1),99,Ballots!C82)</f>
        <v>99</v>
      </c>
      <c r="AW82" s="0" t="n">
        <f aca="false">IF(OR(Ballots!D82="",'Instant Runoff'!$D$14=1),99,Ballots!D82)</f>
        <v>99</v>
      </c>
      <c r="AX82" s="0" t="n">
        <f aca="false">IF(OR(Ballots!E82="",'Instant Runoff'!$E$14=1),99,Ballots!E82)</f>
        <v>99</v>
      </c>
      <c r="AY82" s="0" t="n">
        <f aca="false">IF(OR(Ballots!F82="",'Instant Runoff'!$F$14=1),99,Ballots!F82)</f>
        <v>99</v>
      </c>
      <c r="AZ82" s="0" t="n">
        <f aca="false">IF(OR(Ballots!G82="",'Instant Runoff'!$G$14=1),99,Ballots!G82)</f>
        <v>99</v>
      </c>
      <c r="BA82" s="0" t="n">
        <f aca="false">IF(OR(Ballots!H82="",'Instant Runoff'!$H$14=1),99,Ballots!H82)</f>
        <v>99</v>
      </c>
      <c r="BB82" s="0" t="n">
        <f aca="false">IF(OR(Ballots!I82="",'Instant Runoff'!$I$14=1),99,Ballots!I82)</f>
        <v>99</v>
      </c>
      <c r="BC82" s="0" t="str">
        <f aca="false">IF(MIN(AU82:BB82)=99,"",MATCH(MIN(AU82:BB82),AU82:BB82,0))</f>
        <v/>
      </c>
      <c r="BD82" s="0" t="n">
        <f aca="false">IF(OR(Ballots!B82="",'Instant Runoff'!$B$16=1),99,Ballots!B82)</f>
        <v>99</v>
      </c>
      <c r="BE82" s="0" t="n">
        <f aca="false">IF(OR(Ballots!C82="",'Instant Runoff'!$C$16=1),99,Ballots!C82)</f>
        <v>99</v>
      </c>
      <c r="BF82" s="0" t="n">
        <f aca="false">IF(OR(Ballots!D82="",'Instant Runoff'!$D$16=1),99,Ballots!D82)</f>
        <v>99</v>
      </c>
      <c r="BG82" s="0" t="n">
        <f aca="false">IF(OR(Ballots!E82="",'Instant Runoff'!$E$16=1),99,Ballots!E82)</f>
        <v>99</v>
      </c>
      <c r="BH82" s="0" t="n">
        <f aca="false">IF(OR(Ballots!F82="",'Instant Runoff'!$F$16=1),99,Ballots!F82)</f>
        <v>99</v>
      </c>
      <c r="BI82" s="0" t="n">
        <f aca="false">IF(OR(Ballots!G82="",'Instant Runoff'!$G$16=1),99,Ballots!G82)</f>
        <v>99</v>
      </c>
      <c r="BJ82" s="0" t="n">
        <f aca="false">IF(OR(Ballots!H82="",'Instant Runoff'!$H$16=1),99,Ballots!H82)</f>
        <v>99</v>
      </c>
      <c r="BK82" s="0" t="n">
        <f aca="false">IF(OR(Ballots!I82="",'Instant Runoff'!$I$16=1),99,Ballots!I82)</f>
        <v>99</v>
      </c>
      <c r="BL82" s="0" t="str">
        <f aca="false">IF(MIN(BD82:BK82)=99,"",MATCH(MIN(BD82:BK82),BD82:BK82,0))</f>
        <v/>
      </c>
    </row>
    <row r="83" customFormat="false" ht="15" hidden="false" customHeight="false" outlineLevel="0" collapsed="false">
      <c r="B83" s="0" t="n">
        <f aca="false">IF(OR(Ballots!B83="",'Instant Runoff'!$B$4=1),99,Ballots!B83)</f>
        <v>99</v>
      </c>
      <c r="C83" s="0" t="n">
        <f aca="false">IF(OR(Ballots!C83="",'Instant Runoff'!$C$4=1),99,Ballots!C83)</f>
        <v>99</v>
      </c>
      <c r="D83" s="0" t="n">
        <f aca="false">IF(OR(Ballots!D83="",'Instant Runoff'!$D$4=1),99,Ballots!D83)</f>
        <v>99</v>
      </c>
      <c r="E83" s="0" t="n">
        <f aca="false">IF(OR(Ballots!E83="",'Instant Runoff'!$E$4=1),99,Ballots!E83)</f>
        <v>99</v>
      </c>
      <c r="F83" s="0" t="n">
        <f aca="false">IF(OR(Ballots!F83="",'Instant Runoff'!$F$4=1),99,Ballots!F83)</f>
        <v>99</v>
      </c>
      <c r="G83" s="0" t="n">
        <f aca="false">IF(OR(Ballots!G83="",'Instant Runoff'!$G$4=1),99,Ballots!G83)</f>
        <v>99</v>
      </c>
      <c r="H83" s="0" t="n">
        <f aca="false">IF(OR(Ballots!H83="",'Instant Runoff'!$H$4=1),99,Ballots!H83)</f>
        <v>99</v>
      </c>
      <c r="I83" s="0" t="n">
        <f aca="false">IF(OR(Ballots!I83="",'Instant Runoff'!$I$4=1),99,Ballots!I83)</f>
        <v>99</v>
      </c>
      <c r="J83" s="0" t="str">
        <f aca="false">IF(MIN(B83:I83)=99,"",MATCH(MIN(B83:I83),B83:I83,0))</f>
        <v/>
      </c>
      <c r="K83" s="0" t="n">
        <f aca="false">IF(OR(Ballots!B83="",'Instant Runoff'!$B$6=1),99,Ballots!B83)</f>
        <v>99</v>
      </c>
      <c r="L83" s="0" t="n">
        <f aca="false">IF(OR(Ballots!C83="",'Instant Runoff'!$C$6=1),99,Ballots!C83)</f>
        <v>99</v>
      </c>
      <c r="M83" s="0" t="n">
        <f aca="false">IF(OR(Ballots!D83="",'Instant Runoff'!$D$6=1),99,Ballots!D83)</f>
        <v>99</v>
      </c>
      <c r="N83" s="0" t="n">
        <f aca="false">IF(OR(Ballots!E83="",'Instant Runoff'!$E$6=1),99,Ballots!E83)</f>
        <v>99</v>
      </c>
      <c r="O83" s="0" t="n">
        <f aca="false">IF(OR(Ballots!F83="",'Instant Runoff'!$F$6=1),99,Ballots!F83)</f>
        <v>99</v>
      </c>
      <c r="P83" s="0" t="n">
        <f aca="false">IF(OR(Ballots!G83="",'Instant Runoff'!$G$6=1),99,Ballots!G83)</f>
        <v>99</v>
      </c>
      <c r="Q83" s="0" t="n">
        <f aca="false">IF(OR(Ballots!H83="",'Instant Runoff'!$H$6=1),99,Ballots!H83)</f>
        <v>99</v>
      </c>
      <c r="R83" s="0" t="n">
        <f aca="false">IF(OR(Ballots!I83="",'Instant Runoff'!$I$6=1),99,Ballots!I83)</f>
        <v>99</v>
      </c>
      <c r="S83" s="0" t="str">
        <f aca="false">IF(MIN(K83:R83)=99,"",MATCH(MIN(K83:R83),K83:R83,0))</f>
        <v/>
      </c>
      <c r="T83" s="0" t="n">
        <f aca="false">IF(OR(Ballots!B83="",'Instant Runoff'!$B$8=1),99,Ballots!B83)</f>
        <v>99</v>
      </c>
      <c r="U83" s="0" t="n">
        <f aca="false">IF(OR(Ballots!C83="",'Instant Runoff'!$C$8=1),99,Ballots!C83)</f>
        <v>99</v>
      </c>
      <c r="V83" s="0" t="n">
        <f aca="false">IF(OR(Ballots!D83="",'Instant Runoff'!$D$8=1),99,Ballots!D83)</f>
        <v>99</v>
      </c>
      <c r="W83" s="0" t="n">
        <f aca="false">IF(OR(Ballots!E83="",'Instant Runoff'!$E$8=1),99,Ballots!E83)</f>
        <v>99</v>
      </c>
      <c r="X83" s="0" t="n">
        <f aca="false">IF(OR(Ballots!F83="",'Instant Runoff'!$F$8=1),99,Ballots!F83)</f>
        <v>99</v>
      </c>
      <c r="Y83" s="0" t="n">
        <f aca="false">IF(OR(Ballots!G83="",'Instant Runoff'!$G$8=1),99,Ballots!G83)</f>
        <v>99</v>
      </c>
      <c r="Z83" s="0" t="n">
        <f aca="false">IF(OR(Ballots!H83="",'Instant Runoff'!$H$8=1),99,Ballots!H83)</f>
        <v>99</v>
      </c>
      <c r="AA83" s="0" t="n">
        <f aca="false">IF(OR(Ballots!I83="",'Instant Runoff'!$I$8=1),99,Ballots!I83)</f>
        <v>99</v>
      </c>
      <c r="AB83" s="0" t="str">
        <f aca="false">IF(MIN(T83:AA83)=99,"",MATCH(MIN(T83:AA83),T83:AA83,0))</f>
        <v/>
      </c>
      <c r="AC83" s="0" t="n">
        <f aca="false">IF(OR(Ballots!B83="",'Instant Runoff'!$B$10=1),99,Ballots!B83)</f>
        <v>99</v>
      </c>
      <c r="AD83" s="0" t="n">
        <f aca="false">IF(OR(Ballots!C83="",'Instant Runoff'!$C$10=1),99,Ballots!C83)</f>
        <v>99</v>
      </c>
      <c r="AE83" s="0" t="n">
        <f aca="false">IF(OR(Ballots!D83="",'Instant Runoff'!$D$10=1),99,Ballots!D83)</f>
        <v>99</v>
      </c>
      <c r="AF83" s="0" t="n">
        <f aca="false">IF(OR(Ballots!E83="",'Instant Runoff'!$E$10=1),99,Ballots!E83)</f>
        <v>99</v>
      </c>
      <c r="AG83" s="0" t="n">
        <f aca="false">IF(OR(Ballots!F83="",'Instant Runoff'!$F$10=1),99,Ballots!F83)</f>
        <v>99</v>
      </c>
      <c r="AH83" s="0" t="n">
        <f aca="false">IF(OR(Ballots!G83="",'Instant Runoff'!$G$10=1),99,Ballots!G83)</f>
        <v>99</v>
      </c>
      <c r="AI83" s="0" t="n">
        <f aca="false">IF(OR(Ballots!H83="",'Instant Runoff'!$H$10=1),99,Ballots!H83)</f>
        <v>99</v>
      </c>
      <c r="AJ83" s="0" t="n">
        <f aca="false">IF(OR(Ballots!I83="",'Instant Runoff'!$I$10=1),99,Ballots!I83)</f>
        <v>99</v>
      </c>
      <c r="AK83" s="0" t="str">
        <f aca="false">IF(MIN(AC83:AJ83)=99,"",MATCH(MIN(AC83:AJ83),AC83:AJ83,0))</f>
        <v/>
      </c>
      <c r="AL83" s="0" t="n">
        <f aca="false">IF(OR(Ballots!B83="",'Instant Runoff'!$B$12=1),99,Ballots!B83)</f>
        <v>99</v>
      </c>
      <c r="AM83" s="0" t="n">
        <f aca="false">IF(OR(Ballots!C83="",'Instant Runoff'!$C$12=1),99,Ballots!C83)</f>
        <v>99</v>
      </c>
      <c r="AN83" s="0" t="n">
        <f aca="false">IF(OR(Ballots!D83="",'Instant Runoff'!$D$12=1),99,Ballots!D83)</f>
        <v>99</v>
      </c>
      <c r="AO83" s="0" t="n">
        <f aca="false">IF(OR(Ballots!E83="",'Instant Runoff'!$E$12=1),99,Ballots!E83)</f>
        <v>99</v>
      </c>
      <c r="AP83" s="0" t="n">
        <f aca="false">IF(OR(Ballots!F83="",'Instant Runoff'!$F$12=1),99,Ballots!F83)</f>
        <v>99</v>
      </c>
      <c r="AQ83" s="0" t="n">
        <f aca="false">IF(OR(Ballots!G83="",'Instant Runoff'!$G$12=1),99,Ballots!G83)</f>
        <v>99</v>
      </c>
      <c r="AR83" s="0" t="n">
        <f aca="false">IF(OR(Ballots!H83="",'Instant Runoff'!$H$12=1),99,Ballots!H83)</f>
        <v>99</v>
      </c>
      <c r="AS83" s="0" t="n">
        <f aca="false">IF(OR(Ballots!I83="",'Instant Runoff'!$I$12=1),99,Ballots!I83)</f>
        <v>99</v>
      </c>
      <c r="AT83" s="0" t="str">
        <f aca="false">IF(MIN(AL83:AS83)=99,"",MATCH(MIN(AL83:AS83),AL83:AS83,0))</f>
        <v/>
      </c>
      <c r="AU83" s="0" t="n">
        <f aca="false">IF(OR(Ballots!B83="",'Instant Runoff'!$B$14=1),99,Ballots!B83)</f>
        <v>99</v>
      </c>
      <c r="AV83" s="0" t="n">
        <f aca="false">IF(OR(Ballots!C83="",'Instant Runoff'!$C$14=1),99,Ballots!C83)</f>
        <v>99</v>
      </c>
      <c r="AW83" s="0" t="n">
        <f aca="false">IF(OR(Ballots!D83="",'Instant Runoff'!$D$14=1),99,Ballots!D83)</f>
        <v>99</v>
      </c>
      <c r="AX83" s="0" t="n">
        <f aca="false">IF(OR(Ballots!E83="",'Instant Runoff'!$E$14=1),99,Ballots!E83)</f>
        <v>99</v>
      </c>
      <c r="AY83" s="0" t="n">
        <f aca="false">IF(OR(Ballots!F83="",'Instant Runoff'!$F$14=1),99,Ballots!F83)</f>
        <v>99</v>
      </c>
      <c r="AZ83" s="0" t="n">
        <f aca="false">IF(OR(Ballots!G83="",'Instant Runoff'!$G$14=1),99,Ballots!G83)</f>
        <v>99</v>
      </c>
      <c r="BA83" s="0" t="n">
        <f aca="false">IF(OR(Ballots!H83="",'Instant Runoff'!$H$14=1),99,Ballots!H83)</f>
        <v>99</v>
      </c>
      <c r="BB83" s="0" t="n">
        <f aca="false">IF(OR(Ballots!I83="",'Instant Runoff'!$I$14=1),99,Ballots!I83)</f>
        <v>99</v>
      </c>
      <c r="BC83" s="0" t="str">
        <f aca="false">IF(MIN(AU83:BB83)=99,"",MATCH(MIN(AU83:BB83),AU83:BB83,0))</f>
        <v/>
      </c>
      <c r="BD83" s="0" t="n">
        <f aca="false">IF(OR(Ballots!B83="",'Instant Runoff'!$B$16=1),99,Ballots!B83)</f>
        <v>99</v>
      </c>
      <c r="BE83" s="0" t="n">
        <f aca="false">IF(OR(Ballots!C83="",'Instant Runoff'!$C$16=1),99,Ballots!C83)</f>
        <v>99</v>
      </c>
      <c r="BF83" s="0" t="n">
        <f aca="false">IF(OR(Ballots!D83="",'Instant Runoff'!$D$16=1),99,Ballots!D83)</f>
        <v>99</v>
      </c>
      <c r="BG83" s="0" t="n">
        <f aca="false">IF(OR(Ballots!E83="",'Instant Runoff'!$E$16=1),99,Ballots!E83)</f>
        <v>99</v>
      </c>
      <c r="BH83" s="0" t="n">
        <f aca="false">IF(OR(Ballots!F83="",'Instant Runoff'!$F$16=1),99,Ballots!F83)</f>
        <v>99</v>
      </c>
      <c r="BI83" s="0" t="n">
        <f aca="false">IF(OR(Ballots!G83="",'Instant Runoff'!$G$16=1),99,Ballots!G83)</f>
        <v>99</v>
      </c>
      <c r="BJ83" s="0" t="n">
        <f aca="false">IF(OR(Ballots!H83="",'Instant Runoff'!$H$16=1),99,Ballots!H83)</f>
        <v>99</v>
      </c>
      <c r="BK83" s="0" t="n">
        <f aca="false">IF(OR(Ballots!I83="",'Instant Runoff'!$I$16=1),99,Ballots!I83)</f>
        <v>99</v>
      </c>
      <c r="BL83" s="0" t="str">
        <f aca="false">IF(MIN(BD83:BK83)=99,"",MATCH(MIN(BD83:BK83),BD83:BK83,0))</f>
        <v/>
      </c>
    </row>
    <row r="84" customFormat="false" ht="15" hidden="false" customHeight="false" outlineLevel="0" collapsed="false">
      <c r="B84" s="0" t="n">
        <f aca="false">IF(OR(Ballots!B84="",'Instant Runoff'!$B$4=1),99,Ballots!B84)</f>
        <v>99</v>
      </c>
      <c r="C84" s="0" t="n">
        <f aca="false">IF(OR(Ballots!C84="",'Instant Runoff'!$C$4=1),99,Ballots!C84)</f>
        <v>99</v>
      </c>
      <c r="D84" s="0" t="n">
        <f aca="false">IF(OR(Ballots!D84="",'Instant Runoff'!$D$4=1),99,Ballots!D84)</f>
        <v>99</v>
      </c>
      <c r="E84" s="0" t="n">
        <f aca="false">IF(OR(Ballots!E84="",'Instant Runoff'!$E$4=1),99,Ballots!E84)</f>
        <v>99</v>
      </c>
      <c r="F84" s="0" t="n">
        <f aca="false">IF(OR(Ballots!F84="",'Instant Runoff'!$F$4=1),99,Ballots!F84)</f>
        <v>99</v>
      </c>
      <c r="G84" s="0" t="n">
        <f aca="false">IF(OR(Ballots!G84="",'Instant Runoff'!$G$4=1),99,Ballots!G84)</f>
        <v>99</v>
      </c>
      <c r="H84" s="0" t="n">
        <f aca="false">IF(OR(Ballots!H84="",'Instant Runoff'!$H$4=1),99,Ballots!H84)</f>
        <v>99</v>
      </c>
      <c r="I84" s="0" t="n">
        <f aca="false">IF(OR(Ballots!I84="",'Instant Runoff'!$I$4=1),99,Ballots!I84)</f>
        <v>99</v>
      </c>
      <c r="J84" s="0" t="str">
        <f aca="false">IF(MIN(B84:I84)=99,"",MATCH(MIN(B84:I84),B84:I84,0))</f>
        <v/>
      </c>
      <c r="K84" s="0" t="n">
        <f aca="false">IF(OR(Ballots!B84="",'Instant Runoff'!$B$6=1),99,Ballots!B84)</f>
        <v>99</v>
      </c>
      <c r="L84" s="0" t="n">
        <f aca="false">IF(OR(Ballots!C84="",'Instant Runoff'!$C$6=1),99,Ballots!C84)</f>
        <v>99</v>
      </c>
      <c r="M84" s="0" t="n">
        <f aca="false">IF(OR(Ballots!D84="",'Instant Runoff'!$D$6=1),99,Ballots!D84)</f>
        <v>99</v>
      </c>
      <c r="N84" s="0" t="n">
        <f aca="false">IF(OR(Ballots!E84="",'Instant Runoff'!$E$6=1),99,Ballots!E84)</f>
        <v>99</v>
      </c>
      <c r="O84" s="0" t="n">
        <f aca="false">IF(OR(Ballots!F84="",'Instant Runoff'!$F$6=1),99,Ballots!F84)</f>
        <v>99</v>
      </c>
      <c r="P84" s="0" t="n">
        <f aca="false">IF(OR(Ballots!G84="",'Instant Runoff'!$G$6=1),99,Ballots!G84)</f>
        <v>99</v>
      </c>
      <c r="Q84" s="0" t="n">
        <f aca="false">IF(OR(Ballots!H84="",'Instant Runoff'!$H$6=1),99,Ballots!H84)</f>
        <v>99</v>
      </c>
      <c r="R84" s="0" t="n">
        <f aca="false">IF(OR(Ballots!I84="",'Instant Runoff'!$I$6=1),99,Ballots!I84)</f>
        <v>99</v>
      </c>
      <c r="S84" s="0" t="str">
        <f aca="false">IF(MIN(K84:R84)=99,"",MATCH(MIN(K84:R84),K84:R84,0))</f>
        <v/>
      </c>
      <c r="T84" s="0" t="n">
        <f aca="false">IF(OR(Ballots!B84="",'Instant Runoff'!$B$8=1),99,Ballots!B84)</f>
        <v>99</v>
      </c>
      <c r="U84" s="0" t="n">
        <f aca="false">IF(OR(Ballots!C84="",'Instant Runoff'!$C$8=1),99,Ballots!C84)</f>
        <v>99</v>
      </c>
      <c r="V84" s="0" t="n">
        <f aca="false">IF(OR(Ballots!D84="",'Instant Runoff'!$D$8=1),99,Ballots!D84)</f>
        <v>99</v>
      </c>
      <c r="W84" s="0" t="n">
        <f aca="false">IF(OR(Ballots!E84="",'Instant Runoff'!$E$8=1),99,Ballots!E84)</f>
        <v>99</v>
      </c>
      <c r="X84" s="0" t="n">
        <f aca="false">IF(OR(Ballots!F84="",'Instant Runoff'!$F$8=1),99,Ballots!F84)</f>
        <v>99</v>
      </c>
      <c r="Y84" s="0" t="n">
        <f aca="false">IF(OR(Ballots!G84="",'Instant Runoff'!$G$8=1),99,Ballots!G84)</f>
        <v>99</v>
      </c>
      <c r="Z84" s="0" t="n">
        <f aca="false">IF(OR(Ballots!H84="",'Instant Runoff'!$H$8=1),99,Ballots!H84)</f>
        <v>99</v>
      </c>
      <c r="AA84" s="0" t="n">
        <f aca="false">IF(OR(Ballots!I84="",'Instant Runoff'!$I$8=1),99,Ballots!I84)</f>
        <v>99</v>
      </c>
      <c r="AB84" s="0" t="str">
        <f aca="false">IF(MIN(T84:AA84)=99,"",MATCH(MIN(T84:AA84),T84:AA84,0))</f>
        <v/>
      </c>
      <c r="AC84" s="0" t="n">
        <f aca="false">IF(OR(Ballots!B84="",'Instant Runoff'!$B$10=1),99,Ballots!B84)</f>
        <v>99</v>
      </c>
      <c r="AD84" s="0" t="n">
        <f aca="false">IF(OR(Ballots!C84="",'Instant Runoff'!$C$10=1),99,Ballots!C84)</f>
        <v>99</v>
      </c>
      <c r="AE84" s="0" t="n">
        <f aca="false">IF(OR(Ballots!D84="",'Instant Runoff'!$D$10=1),99,Ballots!D84)</f>
        <v>99</v>
      </c>
      <c r="AF84" s="0" t="n">
        <f aca="false">IF(OR(Ballots!E84="",'Instant Runoff'!$E$10=1),99,Ballots!E84)</f>
        <v>99</v>
      </c>
      <c r="AG84" s="0" t="n">
        <f aca="false">IF(OR(Ballots!F84="",'Instant Runoff'!$F$10=1),99,Ballots!F84)</f>
        <v>99</v>
      </c>
      <c r="AH84" s="0" t="n">
        <f aca="false">IF(OR(Ballots!G84="",'Instant Runoff'!$G$10=1),99,Ballots!G84)</f>
        <v>99</v>
      </c>
      <c r="AI84" s="0" t="n">
        <f aca="false">IF(OR(Ballots!H84="",'Instant Runoff'!$H$10=1),99,Ballots!H84)</f>
        <v>99</v>
      </c>
      <c r="AJ84" s="0" t="n">
        <f aca="false">IF(OR(Ballots!I84="",'Instant Runoff'!$I$10=1),99,Ballots!I84)</f>
        <v>99</v>
      </c>
      <c r="AK84" s="0" t="str">
        <f aca="false">IF(MIN(AC84:AJ84)=99,"",MATCH(MIN(AC84:AJ84),AC84:AJ84,0))</f>
        <v/>
      </c>
      <c r="AL84" s="0" t="n">
        <f aca="false">IF(OR(Ballots!B84="",'Instant Runoff'!$B$12=1),99,Ballots!B84)</f>
        <v>99</v>
      </c>
      <c r="AM84" s="0" t="n">
        <f aca="false">IF(OR(Ballots!C84="",'Instant Runoff'!$C$12=1),99,Ballots!C84)</f>
        <v>99</v>
      </c>
      <c r="AN84" s="0" t="n">
        <f aca="false">IF(OR(Ballots!D84="",'Instant Runoff'!$D$12=1),99,Ballots!D84)</f>
        <v>99</v>
      </c>
      <c r="AO84" s="0" t="n">
        <f aca="false">IF(OR(Ballots!E84="",'Instant Runoff'!$E$12=1),99,Ballots!E84)</f>
        <v>99</v>
      </c>
      <c r="AP84" s="0" t="n">
        <f aca="false">IF(OR(Ballots!F84="",'Instant Runoff'!$F$12=1),99,Ballots!F84)</f>
        <v>99</v>
      </c>
      <c r="AQ84" s="0" t="n">
        <f aca="false">IF(OR(Ballots!G84="",'Instant Runoff'!$G$12=1),99,Ballots!G84)</f>
        <v>99</v>
      </c>
      <c r="AR84" s="0" t="n">
        <f aca="false">IF(OR(Ballots!H84="",'Instant Runoff'!$H$12=1),99,Ballots!H84)</f>
        <v>99</v>
      </c>
      <c r="AS84" s="0" t="n">
        <f aca="false">IF(OR(Ballots!I84="",'Instant Runoff'!$I$12=1),99,Ballots!I84)</f>
        <v>99</v>
      </c>
      <c r="AT84" s="0" t="str">
        <f aca="false">IF(MIN(AL84:AS84)=99,"",MATCH(MIN(AL84:AS84),AL84:AS84,0))</f>
        <v/>
      </c>
      <c r="AU84" s="0" t="n">
        <f aca="false">IF(OR(Ballots!B84="",'Instant Runoff'!$B$14=1),99,Ballots!B84)</f>
        <v>99</v>
      </c>
      <c r="AV84" s="0" t="n">
        <f aca="false">IF(OR(Ballots!C84="",'Instant Runoff'!$C$14=1),99,Ballots!C84)</f>
        <v>99</v>
      </c>
      <c r="AW84" s="0" t="n">
        <f aca="false">IF(OR(Ballots!D84="",'Instant Runoff'!$D$14=1),99,Ballots!D84)</f>
        <v>99</v>
      </c>
      <c r="AX84" s="0" t="n">
        <f aca="false">IF(OR(Ballots!E84="",'Instant Runoff'!$E$14=1),99,Ballots!E84)</f>
        <v>99</v>
      </c>
      <c r="AY84" s="0" t="n">
        <f aca="false">IF(OR(Ballots!F84="",'Instant Runoff'!$F$14=1),99,Ballots!F84)</f>
        <v>99</v>
      </c>
      <c r="AZ84" s="0" t="n">
        <f aca="false">IF(OR(Ballots!G84="",'Instant Runoff'!$G$14=1),99,Ballots!G84)</f>
        <v>99</v>
      </c>
      <c r="BA84" s="0" t="n">
        <f aca="false">IF(OR(Ballots!H84="",'Instant Runoff'!$H$14=1),99,Ballots!H84)</f>
        <v>99</v>
      </c>
      <c r="BB84" s="0" t="n">
        <f aca="false">IF(OR(Ballots!I84="",'Instant Runoff'!$I$14=1),99,Ballots!I84)</f>
        <v>99</v>
      </c>
      <c r="BC84" s="0" t="str">
        <f aca="false">IF(MIN(AU84:BB84)=99,"",MATCH(MIN(AU84:BB84),AU84:BB84,0))</f>
        <v/>
      </c>
      <c r="BD84" s="0" t="n">
        <f aca="false">IF(OR(Ballots!B84="",'Instant Runoff'!$B$16=1),99,Ballots!B84)</f>
        <v>99</v>
      </c>
      <c r="BE84" s="0" t="n">
        <f aca="false">IF(OR(Ballots!C84="",'Instant Runoff'!$C$16=1),99,Ballots!C84)</f>
        <v>99</v>
      </c>
      <c r="BF84" s="0" t="n">
        <f aca="false">IF(OR(Ballots!D84="",'Instant Runoff'!$D$16=1),99,Ballots!D84)</f>
        <v>99</v>
      </c>
      <c r="BG84" s="0" t="n">
        <f aca="false">IF(OR(Ballots!E84="",'Instant Runoff'!$E$16=1),99,Ballots!E84)</f>
        <v>99</v>
      </c>
      <c r="BH84" s="0" t="n">
        <f aca="false">IF(OR(Ballots!F84="",'Instant Runoff'!$F$16=1),99,Ballots!F84)</f>
        <v>99</v>
      </c>
      <c r="BI84" s="0" t="n">
        <f aca="false">IF(OR(Ballots!G84="",'Instant Runoff'!$G$16=1),99,Ballots!G84)</f>
        <v>99</v>
      </c>
      <c r="BJ84" s="0" t="n">
        <f aca="false">IF(OR(Ballots!H84="",'Instant Runoff'!$H$16=1),99,Ballots!H84)</f>
        <v>99</v>
      </c>
      <c r="BK84" s="0" t="n">
        <f aca="false">IF(OR(Ballots!I84="",'Instant Runoff'!$I$16=1),99,Ballots!I84)</f>
        <v>99</v>
      </c>
      <c r="BL84" s="0" t="str">
        <f aca="false">IF(MIN(BD84:BK84)=99,"",MATCH(MIN(BD84:BK84),BD84:BK84,0))</f>
        <v/>
      </c>
    </row>
    <row r="85" customFormat="false" ht="15" hidden="false" customHeight="false" outlineLevel="0" collapsed="false">
      <c r="B85" s="0" t="n">
        <f aca="false">IF(OR(Ballots!B85="",'Instant Runoff'!$B$4=1),99,Ballots!B85)</f>
        <v>99</v>
      </c>
      <c r="C85" s="0" t="n">
        <f aca="false">IF(OR(Ballots!C85="",'Instant Runoff'!$C$4=1),99,Ballots!C85)</f>
        <v>99</v>
      </c>
      <c r="D85" s="0" t="n">
        <f aca="false">IF(OR(Ballots!D85="",'Instant Runoff'!$D$4=1),99,Ballots!D85)</f>
        <v>99</v>
      </c>
      <c r="E85" s="0" t="n">
        <f aca="false">IF(OR(Ballots!E85="",'Instant Runoff'!$E$4=1),99,Ballots!E85)</f>
        <v>99</v>
      </c>
      <c r="F85" s="0" t="n">
        <f aca="false">IF(OR(Ballots!F85="",'Instant Runoff'!$F$4=1),99,Ballots!F85)</f>
        <v>99</v>
      </c>
      <c r="G85" s="0" t="n">
        <f aca="false">IF(OR(Ballots!G85="",'Instant Runoff'!$G$4=1),99,Ballots!G85)</f>
        <v>99</v>
      </c>
      <c r="H85" s="0" t="n">
        <f aca="false">IF(OR(Ballots!H85="",'Instant Runoff'!$H$4=1),99,Ballots!H85)</f>
        <v>99</v>
      </c>
      <c r="I85" s="0" t="n">
        <f aca="false">IF(OR(Ballots!I85="",'Instant Runoff'!$I$4=1),99,Ballots!I85)</f>
        <v>99</v>
      </c>
      <c r="J85" s="0" t="str">
        <f aca="false">IF(MIN(B85:I85)=99,"",MATCH(MIN(B85:I85),B85:I85,0))</f>
        <v/>
      </c>
      <c r="K85" s="0" t="n">
        <f aca="false">IF(OR(Ballots!B85="",'Instant Runoff'!$B$6=1),99,Ballots!B85)</f>
        <v>99</v>
      </c>
      <c r="L85" s="0" t="n">
        <f aca="false">IF(OR(Ballots!C85="",'Instant Runoff'!$C$6=1),99,Ballots!C85)</f>
        <v>99</v>
      </c>
      <c r="M85" s="0" t="n">
        <f aca="false">IF(OR(Ballots!D85="",'Instant Runoff'!$D$6=1),99,Ballots!D85)</f>
        <v>99</v>
      </c>
      <c r="N85" s="0" t="n">
        <f aca="false">IF(OR(Ballots!E85="",'Instant Runoff'!$E$6=1),99,Ballots!E85)</f>
        <v>99</v>
      </c>
      <c r="O85" s="0" t="n">
        <f aca="false">IF(OR(Ballots!F85="",'Instant Runoff'!$F$6=1),99,Ballots!F85)</f>
        <v>99</v>
      </c>
      <c r="P85" s="0" t="n">
        <f aca="false">IF(OR(Ballots!G85="",'Instant Runoff'!$G$6=1),99,Ballots!G85)</f>
        <v>99</v>
      </c>
      <c r="Q85" s="0" t="n">
        <f aca="false">IF(OR(Ballots!H85="",'Instant Runoff'!$H$6=1),99,Ballots!H85)</f>
        <v>99</v>
      </c>
      <c r="R85" s="0" t="n">
        <f aca="false">IF(OR(Ballots!I85="",'Instant Runoff'!$I$6=1),99,Ballots!I85)</f>
        <v>99</v>
      </c>
      <c r="S85" s="0" t="str">
        <f aca="false">IF(MIN(K85:R85)=99,"",MATCH(MIN(K85:R85),K85:R85,0))</f>
        <v/>
      </c>
      <c r="T85" s="0" t="n">
        <f aca="false">IF(OR(Ballots!B85="",'Instant Runoff'!$B$8=1),99,Ballots!B85)</f>
        <v>99</v>
      </c>
      <c r="U85" s="0" t="n">
        <f aca="false">IF(OR(Ballots!C85="",'Instant Runoff'!$C$8=1),99,Ballots!C85)</f>
        <v>99</v>
      </c>
      <c r="V85" s="0" t="n">
        <f aca="false">IF(OR(Ballots!D85="",'Instant Runoff'!$D$8=1),99,Ballots!D85)</f>
        <v>99</v>
      </c>
      <c r="W85" s="0" t="n">
        <f aca="false">IF(OR(Ballots!E85="",'Instant Runoff'!$E$8=1),99,Ballots!E85)</f>
        <v>99</v>
      </c>
      <c r="X85" s="0" t="n">
        <f aca="false">IF(OR(Ballots!F85="",'Instant Runoff'!$F$8=1),99,Ballots!F85)</f>
        <v>99</v>
      </c>
      <c r="Y85" s="0" t="n">
        <f aca="false">IF(OR(Ballots!G85="",'Instant Runoff'!$G$8=1),99,Ballots!G85)</f>
        <v>99</v>
      </c>
      <c r="Z85" s="0" t="n">
        <f aca="false">IF(OR(Ballots!H85="",'Instant Runoff'!$H$8=1),99,Ballots!H85)</f>
        <v>99</v>
      </c>
      <c r="AA85" s="0" t="n">
        <f aca="false">IF(OR(Ballots!I85="",'Instant Runoff'!$I$8=1),99,Ballots!I85)</f>
        <v>99</v>
      </c>
      <c r="AB85" s="0" t="str">
        <f aca="false">IF(MIN(T85:AA85)=99,"",MATCH(MIN(T85:AA85),T85:AA85,0))</f>
        <v/>
      </c>
      <c r="AC85" s="0" t="n">
        <f aca="false">IF(OR(Ballots!B85="",'Instant Runoff'!$B$10=1),99,Ballots!B85)</f>
        <v>99</v>
      </c>
      <c r="AD85" s="0" t="n">
        <f aca="false">IF(OR(Ballots!C85="",'Instant Runoff'!$C$10=1),99,Ballots!C85)</f>
        <v>99</v>
      </c>
      <c r="AE85" s="0" t="n">
        <f aca="false">IF(OR(Ballots!D85="",'Instant Runoff'!$D$10=1),99,Ballots!D85)</f>
        <v>99</v>
      </c>
      <c r="AF85" s="0" t="n">
        <f aca="false">IF(OR(Ballots!E85="",'Instant Runoff'!$E$10=1),99,Ballots!E85)</f>
        <v>99</v>
      </c>
      <c r="AG85" s="0" t="n">
        <f aca="false">IF(OR(Ballots!F85="",'Instant Runoff'!$F$10=1),99,Ballots!F85)</f>
        <v>99</v>
      </c>
      <c r="AH85" s="0" t="n">
        <f aca="false">IF(OR(Ballots!G85="",'Instant Runoff'!$G$10=1),99,Ballots!G85)</f>
        <v>99</v>
      </c>
      <c r="AI85" s="0" t="n">
        <f aca="false">IF(OR(Ballots!H85="",'Instant Runoff'!$H$10=1),99,Ballots!H85)</f>
        <v>99</v>
      </c>
      <c r="AJ85" s="0" t="n">
        <f aca="false">IF(OR(Ballots!I85="",'Instant Runoff'!$I$10=1),99,Ballots!I85)</f>
        <v>99</v>
      </c>
      <c r="AK85" s="0" t="str">
        <f aca="false">IF(MIN(AC85:AJ85)=99,"",MATCH(MIN(AC85:AJ85),AC85:AJ85,0))</f>
        <v/>
      </c>
      <c r="AL85" s="0" t="n">
        <f aca="false">IF(OR(Ballots!B85="",'Instant Runoff'!$B$12=1),99,Ballots!B85)</f>
        <v>99</v>
      </c>
      <c r="AM85" s="0" t="n">
        <f aca="false">IF(OR(Ballots!C85="",'Instant Runoff'!$C$12=1),99,Ballots!C85)</f>
        <v>99</v>
      </c>
      <c r="AN85" s="0" t="n">
        <f aca="false">IF(OR(Ballots!D85="",'Instant Runoff'!$D$12=1),99,Ballots!D85)</f>
        <v>99</v>
      </c>
      <c r="AO85" s="0" t="n">
        <f aca="false">IF(OR(Ballots!E85="",'Instant Runoff'!$E$12=1),99,Ballots!E85)</f>
        <v>99</v>
      </c>
      <c r="AP85" s="0" t="n">
        <f aca="false">IF(OR(Ballots!F85="",'Instant Runoff'!$F$12=1),99,Ballots!F85)</f>
        <v>99</v>
      </c>
      <c r="AQ85" s="0" t="n">
        <f aca="false">IF(OR(Ballots!G85="",'Instant Runoff'!$G$12=1),99,Ballots!G85)</f>
        <v>99</v>
      </c>
      <c r="AR85" s="0" t="n">
        <f aca="false">IF(OR(Ballots!H85="",'Instant Runoff'!$H$12=1),99,Ballots!H85)</f>
        <v>99</v>
      </c>
      <c r="AS85" s="0" t="n">
        <f aca="false">IF(OR(Ballots!I85="",'Instant Runoff'!$I$12=1),99,Ballots!I85)</f>
        <v>99</v>
      </c>
      <c r="AT85" s="0" t="str">
        <f aca="false">IF(MIN(AL85:AS85)=99,"",MATCH(MIN(AL85:AS85),AL85:AS85,0))</f>
        <v/>
      </c>
      <c r="AU85" s="0" t="n">
        <f aca="false">IF(OR(Ballots!B85="",'Instant Runoff'!$B$14=1),99,Ballots!B85)</f>
        <v>99</v>
      </c>
      <c r="AV85" s="0" t="n">
        <f aca="false">IF(OR(Ballots!C85="",'Instant Runoff'!$C$14=1),99,Ballots!C85)</f>
        <v>99</v>
      </c>
      <c r="AW85" s="0" t="n">
        <f aca="false">IF(OR(Ballots!D85="",'Instant Runoff'!$D$14=1),99,Ballots!D85)</f>
        <v>99</v>
      </c>
      <c r="AX85" s="0" t="n">
        <f aca="false">IF(OR(Ballots!E85="",'Instant Runoff'!$E$14=1),99,Ballots!E85)</f>
        <v>99</v>
      </c>
      <c r="AY85" s="0" t="n">
        <f aca="false">IF(OR(Ballots!F85="",'Instant Runoff'!$F$14=1),99,Ballots!F85)</f>
        <v>99</v>
      </c>
      <c r="AZ85" s="0" t="n">
        <f aca="false">IF(OR(Ballots!G85="",'Instant Runoff'!$G$14=1),99,Ballots!G85)</f>
        <v>99</v>
      </c>
      <c r="BA85" s="0" t="n">
        <f aca="false">IF(OR(Ballots!H85="",'Instant Runoff'!$H$14=1),99,Ballots!H85)</f>
        <v>99</v>
      </c>
      <c r="BB85" s="0" t="n">
        <f aca="false">IF(OR(Ballots!I85="",'Instant Runoff'!$I$14=1),99,Ballots!I85)</f>
        <v>99</v>
      </c>
      <c r="BC85" s="0" t="str">
        <f aca="false">IF(MIN(AU85:BB85)=99,"",MATCH(MIN(AU85:BB85),AU85:BB85,0))</f>
        <v/>
      </c>
      <c r="BD85" s="0" t="n">
        <f aca="false">IF(OR(Ballots!B85="",'Instant Runoff'!$B$16=1),99,Ballots!B85)</f>
        <v>99</v>
      </c>
      <c r="BE85" s="0" t="n">
        <f aca="false">IF(OR(Ballots!C85="",'Instant Runoff'!$C$16=1),99,Ballots!C85)</f>
        <v>99</v>
      </c>
      <c r="BF85" s="0" t="n">
        <f aca="false">IF(OR(Ballots!D85="",'Instant Runoff'!$D$16=1),99,Ballots!D85)</f>
        <v>99</v>
      </c>
      <c r="BG85" s="0" t="n">
        <f aca="false">IF(OR(Ballots!E85="",'Instant Runoff'!$E$16=1),99,Ballots!E85)</f>
        <v>99</v>
      </c>
      <c r="BH85" s="0" t="n">
        <f aca="false">IF(OR(Ballots!F85="",'Instant Runoff'!$F$16=1),99,Ballots!F85)</f>
        <v>99</v>
      </c>
      <c r="BI85" s="0" t="n">
        <f aca="false">IF(OR(Ballots!G85="",'Instant Runoff'!$G$16=1),99,Ballots!G85)</f>
        <v>99</v>
      </c>
      <c r="BJ85" s="0" t="n">
        <f aca="false">IF(OR(Ballots!H85="",'Instant Runoff'!$H$16=1),99,Ballots!H85)</f>
        <v>99</v>
      </c>
      <c r="BK85" s="0" t="n">
        <f aca="false">IF(OR(Ballots!I85="",'Instant Runoff'!$I$16=1),99,Ballots!I85)</f>
        <v>99</v>
      </c>
      <c r="BL85" s="0" t="str">
        <f aca="false">IF(MIN(BD85:BK85)=99,"",MATCH(MIN(BD85:BK85),BD85:BK85,0))</f>
        <v/>
      </c>
    </row>
    <row r="86" customFormat="false" ht="15" hidden="false" customHeight="false" outlineLevel="0" collapsed="false">
      <c r="B86" s="0" t="n">
        <f aca="false">IF(OR(Ballots!B86="",'Instant Runoff'!$B$4=1),99,Ballots!B86)</f>
        <v>99</v>
      </c>
      <c r="C86" s="0" t="n">
        <f aca="false">IF(OR(Ballots!C86="",'Instant Runoff'!$C$4=1),99,Ballots!C86)</f>
        <v>99</v>
      </c>
      <c r="D86" s="0" t="n">
        <f aca="false">IF(OR(Ballots!D86="",'Instant Runoff'!$D$4=1),99,Ballots!D86)</f>
        <v>99</v>
      </c>
      <c r="E86" s="0" t="n">
        <f aca="false">IF(OR(Ballots!E86="",'Instant Runoff'!$E$4=1),99,Ballots!E86)</f>
        <v>99</v>
      </c>
      <c r="F86" s="0" t="n">
        <f aca="false">IF(OR(Ballots!F86="",'Instant Runoff'!$F$4=1),99,Ballots!F86)</f>
        <v>99</v>
      </c>
      <c r="G86" s="0" t="n">
        <f aca="false">IF(OR(Ballots!G86="",'Instant Runoff'!$G$4=1),99,Ballots!G86)</f>
        <v>99</v>
      </c>
      <c r="H86" s="0" t="n">
        <f aca="false">IF(OR(Ballots!H86="",'Instant Runoff'!$H$4=1),99,Ballots!H86)</f>
        <v>99</v>
      </c>
      <c r="I86" s="0" t="n">
        <f aca="false">IF(OR(Ballots!I86="",'Instant Runoff'!$I$4=1),99,Ballots!I86)</f>
        <v>99</v>
      </c>
      <c r="J86" s="0" t="str">
        <f aca="false">IF(MIN(B86:I86)=99,"",MATCH(MIN(B86:I86),B86:I86,0))</f>
        <v/>
      </c>
      <c r="K86" s="0" t="n">
        <f aca="false">IF(OR(Ballots!B86="",'Instant Runoff'!$B$6=1),99,Ballots!B86)</f>
        <v>99</v>
      </c>
      <c r="L86" s="0" t="n">
        <f aca="false">IF(OR(Ballots!C86="",'Instant Runoff'!$C$6=1),99,Ballots!C86)</f>
        <v>99</v>
      </c>
      <c r="M86" s="0" t="n">
        <f aca="false">IF(OR(Ballots!D86="",'Instant Runoff'!$D$6=1),99,Ballots!D86)</f>
        <v>99</v>
      </c>
      <c r="N86" s="0" t="n">
        <f aca="false">IF(OR(Ballots!E86="",'Instant Runoff'!$E$6=1),99,Ballots!E86)</f>
        <v>99</v>
      </c>
      <c r="O86" s="0" t="n">
        <f aca="false">IF(OR(Ballots!F86="",'Instant Runoff'!$F$6=1),99,Ballots!F86)</f>
        <v>99</v>
      </c>
      <c r="P86" s="0" t="n">
        <f aca="false">IF(OR(Ballots!G86="",'Instant Runoff'!$G$6=1),99,Ballots!G86)</f>
        <v>99</v>
      </c>
      <c r="Q86" s="0" t="n">
        <f aca="false">IF(OR(Ballots!H86="",'Instant Runoff'!$H$6=1),99,Ballots!H86)</f>
        <v>99</v>
      </c>
      <c r="R86" s="0" t="n">
        <f aca="false">IF(OR(Ballots!I86="",'Instant Runoff'!$I$6=1),99,Ballots!I86)</f>
        <v>99</v>
      </c>
      <c r="S86" s="0" t="str">
        <f aca="false">IF(MIN(K86:R86)=99,"",MATCH(MIN(K86:R86),K86:R86,0))</f>
        <v/>
      </c>
      <c r="T86" s="0" t="n">
        <f aca="false">IF(OR(Ballots!B86="",'Instant Runoff'!$B$8=1),99,Ballots!B86)</f>
        <v>99</v>
      </c>
      <c r="U86" s="0" t="n">
        <f aca="false">IF(OR(Ballots!C86="",'Instant Runoff'!$C$8=1),99,Ballots!C86)</f>
        <v>99</v>
      </c>
      <c r="V86" s="0" t="n">
        <f aca="false">IF(OR(Ballots!D86="",'Instant Runoff'!$D$8=1),99,Ballots!D86)</f>
        <v>99</v>
      </c>
      <c r="W86" s="0" t="n">
        <f aca="false">IF(OR(Ballots!E86="",'Instant Runoff'!$E$8=1),99,Ballots!E86)</f>
        <v>99</v>
      </c>
      <c r="X86" s="0" t="n">
        <f aca="false">IF(OR(Ballots!F86="",'Instant Runoff'!$F$8=1),99,Ballots!F86)</f>
        <v>99</v>
      </c>
      <c r="Y86" s="0" t="n">
        <f aca="false">IF(OR(Ballots!G86="",'Instant Runoff'!$G$8=1),99,Ballots!G86)</f>
        <v>99</v>
      </c>
      <c r="Z86" s="0" t="n">
        <f aca="false">IF(OR(Ballots!H86="",'Instant Runoff'!$H$8=1),99,Ballots!H86)</f>
        <v>99</v>
      </c>
      <c r="AA86" s="0" t="n">
        <f aca="false">IF(OR(Ballots!I86="",'Instant Runoff'!$I$8=1),99,Ballots!I86)</f>
        <v>99</v>
      </c>
      <c r="AB86" s="0" t="str">
        <f aca="false">IF(MIN(T86:AA86)=99,"",MATCH(MIN(T86:AA86),T86:AA86,0))</f>
        <v/>
      </c>
      <c r="AC86" s="0" t="n">
        <f aca="false">IF(OR(Ballots!B86="",'Instant Runoff'!$B$10=1),99,Ballots!B86)</f>
        <v>99</v>
      </c>
      <c r="AD86" s="0" t="n">
        <f aca="false">IF(OR(Ballots!C86="",'Instant Runoff'!$C$10=1),99,Ballots!C86)</f>
        <v>99</v>
      </c>
      <c r="AE86" s="0" t="n">
        <f aca="false">IF(OR(Ballots!D86="",'Instant Runoff'!$D$10=1),99,Ballots!D86)</f>
        <v>99</v>
      </c>
      <c r="AF86" s="0" t="n">
        <f aca="false">IF(OR(Ballots!E86="",'Instant Runoff'!$E$10=1),99,Ballots!E86)</f>
        <v>99</v>
      </c>
      <c r="AG86" s="0" t="n">
        <f aca="false">IF(OR(Ballots!F86="",'Instant Runoff'!$F$10=1),99,Ballots!F86)</f>
        <v>99</v>
      </c>
      <c r="AH86" s="0" t="n">
        <f aca="false">IF(OR(Ballots!G86="",'Instant Runoff'!$G$10=1),99,Ballots!G86)</f>
        <v>99</v>
      </c>
      <c r="AI86" s="0" t="n">
        <f aca="false">IF(OR(Ballots!H86="",'Instant Runoff'!$H$10=1),99,Ballots!H86)</f>
        <v>99</v>
      </c>
      <c r="AJ86" s="0" t="n">
        <f aca="false">IF(OR(Ballots!I86="",'Instant Runoff'!$I$10=1),99,Ballots!I86)</f>
        <v>99</v>
      </c>
      <c r="AK86" s="0" t="str">
        <f aca="false">IF(MIN(AC86:AJ86)=99,"",MATCH(MIN(AC86:AJ86),AC86:AJ86,0))</f>
        <v/>
      </c>
      <c r="AL86" s="0" t="n">
        <f aca="false">IF(OR(Ballots!B86="",'Instant Runoff'!$B$12=1),99,Ballots!B86)</f>
        <v>99</v>
      </c>
      <c r="AM86" s="0" t="n">
        <f aca="false">IF(OR(Ballots!C86="",'Instant Runoff'!$C$12=1),99,Ballots!C86)</f>
        <v>99</v>
      </c>
      <c r="AN86" s="0" t="n">
        <f aca="false">IF(OR(Ballots!D86="",'Instant Runoff'!$D$12=1),99,Ballots!D86)</f>
        <v>99</v>
      </c>
      <c r="AO86" s="0" t="n">
        <f aca="false">IF(OR(Ballots!E86="",'Instant Runoff'!$E$12=1),99,Ballots!E86)</f>
        <v>99</v>
      </c>
      <c r="AP86" s="0" t="n">
        <f aca="false">IF(OR(Ballots!F86="",'Instant Runoff'!$F$12=1),99,Ballots!F86)</f>
        <v>99</v>
      </c>
      <c r="AQ86" s="0" t="n">
        <f aca="false">IF(OR(Ballots!G86="",'Instant Runoff'!$G$12=1),99,Ballots!G86)</f>
        <v>99</v>
      </c>
      <c r="AR86" s="0" t="n">
        <f aca="false">IF(OR(Ballots!H86="",'Instant Runoff'!$H$12=1),99,Ballots!H86)</f>
        <v>99</v>
      </c>
      <c r="AS86" s="0" t="n">
        <f aca="false">IF(OR(Ballots!I86="",'Instant Runoff'!$I$12=1),99,Ballots!I86)</f>
        <v>99</v>
      </c>
      <c r="AT86" s="0" t="str">
        <f aca="false">IF(MIN(AL86:AS86)=99,"",MATCH(MIN(AL86:AS86),AL86:AS86,0))</f>
        <v/>
      </c>
      <c r="AU86" s="0" t="n">
        <f aca="false">IF(OR(Ballots!B86="",'Instant Runoff'!$B$14=1),99,Ballots!B86)</f>
        <v>99</v>
      </c>
      <c r="AV86" s="0" t="n">
        <f aca="false">IF(OR(Ballots!C86="",'Instant Runoff'!$C$14=1),99,Ballots!C86)</f>
        <v>99</v>
      </c>
      <c r="AW86" s="0" t="n">
        <f aca="false">IF(OR(Ballots!D86="",'Instant Runoff'!$D$14=1),99,Ballots!D86)</f>
        <v>99</v>
      </c>
      <c r="AX86" s="0" t="n">
        <f aca="false">IF(OR(Ballots!E86="",'Instant Runoff'!$E$14=1),99,Ballots!E86)</f>
        <v>99</v>
      </c>
      <c r="AY86" s="0" t="n">
        <f aca="false">IF(OR(Ballots!F86="",'Instant Runoff'!$F$14=1),99,Ballots!F86)</f>
        <v>99</v>
      </c>
      <c r="AZ86" s="0" t="n">
        <f aca="false">IF(OR(Ballots!G86="",'Instant Runoff'!$G$14=1),99,Ballots!G86)</f>
        <v>99</v>
      </c>
      <c r="BA86" s="0" t="n">
        <f aca="false">IF(OR(Ballots!H86="",'Instant Runoff'!$H$14=1),99,Ballots!H86)</f>
        <v>99</v>
      </c>
      <c r="BB86" s="0" t="n">
        <f aca="false">IF(OR(Ballots!I86="",'Instant Runoff'!$I$14=1),99,Ballots!I86)</f>
        <v>99</v>
      </c>
      <c r="BC86" s="0" t="str">
        <f aca="false">IF(MIN(AU86:BB86)=99,"",MATCH(MIN(AU86:BB86),AU86:BB86,0))</f>
        <v/>
      </c>
      <c r="BD86" s="0" t="n">
        <f aca="false">IF(OR(Ballots!B86="",'Instant Runoff'!$B$16=1),99,Ballots!B86)</f>
        <v>99</v>
      </c>
      <c r="BE86" s="0" t="n">
        <f aca="false">IF(OR(Ballots!C86="",'Instant Runoff'!$C$16=1),99,Ballots!C86)</f>
        <v>99</v>
      </c>
      <c r="BF86" s="0" t="n">
        <f aca="false">IF(OR(Ballots!D86="",'Instant Runoff'!$D$16=1),99,Ballots!D86)</f>
        <v>99</v>
      </c>
      <c r="BG86" s="0" t="n">
        <f aca="false">IF(OR(Ballots!E86="",'Instant Runoff'!$E$16=1),99,Ballots!E86)</f>
        <v>99</v>
      </c>
      <c r="BH86" s="0" t="n">
        <f aca="false">IF(OR(Ballots!F86="",'Instant Runoff'!$F$16=1),99,Ballots!F86)</f>
        <v>99</v>
      </c>
      <c r="BI86" s="0" t="n">
        <f aca="false">IF(OR(Ballots!G86="",'Instant Runoff'!$G$16=1),99,Ballots!G86)</f>
        <v>99</v>
      </c>
      <c r="BJ86" s="0" t="n">
        <f aca="false">IF(OR(Ballots!H86="",'Instant Runoff'!$H$16=1),99,Ballots!H86)</f>
        <v>99</v>
      </c>
      <c r="BK86" s="0" t="n">
        <f aca="false">IF(OR(Ballots!I86="",'Instant Runoff'!$I$16=1),99,Ballots!I86)</f>
        <v>99</v>
      </c>
      <c r="BL86" s="0" t="str">
        <f aca="false">IF(MIN(BD86:BK86)=99,"",MATCH(MIN(BD86:BK86),BD86:BK86,0))</f>
        <v/>
      </c>
    </row>
    <row r="87" customFormat="false" ht="15" hidden="false" customHeight="false" outlineLevel="0" collapsed="false">
      <c r="B87" s="0" t="n">
        <f aca="false">IF(OR(Ballots!B87="",'Instant Runoff'!$B$4=1),99,Ballots!B87)</f>
        <v>99</v>
      </c>
      <c r="C87" s="0" t="n">
        <f aca="false">IF(OR(Ballots!C87="",'Instant Runoff'!$C$4=1),99,Ballots!C87)</f>
        <v>99</v>
      </c>
      <c r="D87" s="0" t="n">
        <f aca="false">IF(OR(Ballots!D87="",'Instant Runoff'!$D$4=1),99,Ballots!D87)</f>
        <v>99</v>
      </c>
      <c r="E87" s="0" t="n">
        <f aca="false">IF(OR(Ballots!E87="",'Instant Runoff'!$E$4=1),99,Ballots!E87)</f>
        <v>99</v>
      </c>
      <c r="F87" s="0" t="n">
        <f aca="false">IF(OR(Ballots!F87="",'Instant Runoff'!$F$4=1),99,Ballots!F87)</f>
        <v>99</v>
      </c>
      <c r="G87" s="0" t="n">
        <f aca="false">IF(OR(Ballots!G87="",'Instant Runoff'!$G$4=1),99,Ballots!G87)</f>
        <v>99</v>
      </c>
      <c r="H87" s="0" t="n">
        <f aca="false">IF(OR(Ballots!H87="",'Instant Runoff'!$H$4=1),99,Ballots!H87)</f>
        <v>99</v>
      </c>
      <c r="I87" s="0" t="n">
        <f aca="false">IF(OR(Ballots!I87="",'Instant Runoff'!$I$4=1),99,Ballots!I87)</f>
        <v>99</v>
      </c>
      <c r="J87" s="0" t="str">
        <f aca="false">IF(MIN(B87:I87)=99,"",MATCH(MIN(B87:I87),B87:I87,0))</f>
        <v/>
      </c>
      <c r="K87" s="0" t="n">
        <f aca="false">IF(OR(Ballots!B87="",'Instant Runoff'!$B$6=1),99,Ballots!B87)</f>
        <v>99</v>
      </c>
      <c r="L87" s="0" t="n">
        <f aca="false">IF(OR(Ballots!C87="",'Instant Runoff'!$C$6=1),99,Ballots!C87)</f>
        <v>99</v>
      </c>
      <c r="M87" s="0" t="n">
        <f aca="false">IF(OR(Ballots!D87="",'Instant Runoff'!$D$6=1),99,Ballots!D87)</f>
        <v>99</v>
      </c>
      <c r="N87" s="0" t="n">
        <f aca="false">IF(OR(Ballots!E87="",'Instant Runoff'!$E$6=1),99,Ballots!E87)</f>
        <v>99</v>
      </c>
      <c r="O87" s="0" t="n">
        <f aca="false">IF(OR(Ballots!F87="",'Instant Runoff'!$F$6=1),99,Ballots!F87)</f>
        <v>99</v>
      </c>
      <c r="P87" s="0" t="n">
        <f aca="false">IF(OR(Ballots!G87="",'Instant Runoff'!$G$6=1),99,Ballots!G87)</f>
        <v>99</v>
      </c>
      <c r="Q87" s="0" t="n">
        <f aca="false">IF(OR(Ballots!H87="",'Instant Runoff'!$H$6=1),99,Ballots!H87)</f>
        <v>99</v>
      </c>
      <c r="R87" s="0" t="n">
        <f aca="false">IF(OR(Ballots!I87="",'Instant Runoff'!$I$6=1),99,Ballots!I87)</f>
        <v>99</v>
      </c>
      <c r="S87" s="0" t="str">
        <f aca="false">IF(MIN(K87:R87)=99,"",MATCH(MIN(K87:R87),K87:R87,0))</f>
        <v/>
      </c>
      <c r="T87" s="0" t="n">
        <f aca="false">IF(OR(Ballots!B87="",'Instant Runoff'!$B$8=1),99,Ballots!B87)</f>
        <v>99</v>
      </c>
      <c r="U87" s="0" t="n">
        <f aca="false">IF(OR(Ballots!C87="",'Instant Runoff'!$C$8=1),99,Ballots!C87)</f>
        <v>99</v>
      </c>
      <c r="V87" s="0" t="n">
        <f aca="false">IF(OR(Ballots!D87="",'Instant Runoff'!$D$8=1),99,Ballots!D87)</f>
        <v>99</v>
      </c>
      <c r="W87" s="0" t="n">
        <f aca="false">IF(OR(Ballots!E87="",'Instant Runoff'!$E$8=1),99,Ballots!E87)</f>
        <v>99</v>
      </c>
      <c r="X87" s="0" t="n">
        <f aca="false">IF(OR(Ballots!F87="",'Instant Runoff'!$F$8=1),99,Ballots!F87)</f>
        <v>99</v>
      </c>
      <c r="Y87" s="0" t="n">
        <f aca="false">IF(OR(Ballots!G87="",'Instant Runoff'!$G$8=1),99,Ballots!G87)</f>
        <v>99</v>
      </c>
      <c r="Z87" s="0" t="n">
        <f aca="false">IF(OR(Ballots!H87="",'Instant Runoff'!$H$8=1),99,Ballots!H87)</f>
        <v>99</v>
      </c>
      <c r="AA87" s="0" t="n">
        <f aca="false">IF(OR(Ballots!I87="",'Instant Runoff'!$I$8=1),99,Ballots!I87)</f>
        <v>99</v>
      </c>
      <c r="AB87" s="0" t="str">
        <f aca="false">IF(MIN(T87:AA87)=99,"",MATCH(MIN(T87:AA87),T87:AA87,0))</f>
        <v/>
      </c>
      <c r="AC87" s="0" t="n">
        <f aca="false">IF(OR(Ballots!B87="",'Instant Runoff'!$B$10=1),99,Ballots!B87)</f>
        <v>99</v>
      </c>
      <c r="AD87" s="0" t="n">
        <f aca="false">IF(OR(Ballots!C87="",'Instant Runoff'!$C$10=1),99,Ballots!C87)</f>
        <v>99</v>
      </c>
      <c r="AE87" s="0" t="n">
        <f aca="false">IF(OR(Ballots!D87="",'Instant Runoff'!$D$10=1),99,Ballots!D87)</f>
        <v>99</v>
      </c>
      <c r="AF87" s="0" t="n">
        <f aca="false">IF(OR(Ballots!E87="",'Instant Runoff'!$E$10=1),99,Ballots!E87)</f>
        <v>99</v>
      </c>
      <c r="AG87" s="0" t="n">
        <f aca="false">IF(OR(Ballots!F87="",'Instant Runoff'!$F$10=1),99,Ballots!F87)</f>
        <v>99</v>
      </c>
      <c r="AH87" s="0" t="n">
        <f aca="false">IF(OR(Ballots!G87="",'Instant Runoff'!$G$10=1),99,Ballots!G87)</f>
        <v>99</v>
      </c>
      <c r="AI87" s="0" t="n">
        <f aca="false">IF(OR(Ballots!H87="",'Instant Runoff'!$H$10=1),99,Ballots!H87)</f>
        <v>99</v>
      </c>
      <c r="AJ87" s="0" t="n">
        <f aca="false">IF(OR(Ballots!I87="",'Instant Runoff'!$I$10=1),99,Ballots!I87)</f>
        <v>99</v>
      </c>
      <c r="AK87" s="0" t="str">
        <f aca="false">IF(MIN(AC87:AJ87)=99,"",MATCH(MIN(AC87:AJ87),AC87:AJ87,0))</f>
        <v/>
      </c>
      <c r="AL87" s="0" t="n">
        <f aca="false">IF(OR(Ballots!B87="",'Instant Runoff'!$B$12=1),99,Ballots!B87)</f>
        <v>99</v>
      </c>
      <c r="AM87" s="0" t="n">
        <f aca="false">IF(OR(Ballots!C87="",'Instant Runoff'!$C$12=1),99,Ballots!C87)</f>
        <v>99</v>
      </c>
      <c r="AN87" s="0" t="n">
        <f aca="false">IF(OR(Ballots!D87="",'Instant Runoff'!$D$12=1),99,Ballots!D87)</f>
        <v>99</v>
      </c>
      <c r="AO87" s="0" t="n">
        <f aca="false">IF(OR(Ballots!E87="",'Instant Runoff'!$E$12=1),99,Ballots!E87)</f>
        <v>99</v>
      </c>
      <c r="AP87" s="0" t="n">
        <f aca="false">IF(OR(Ballots!F87="",'Instant Runoff'!$F$12=1),99,Ballots!F87)</f>
        <v>99</v>
      </c>
      <c r="AQ87" s="0" t="n">
        <f aca="false">IF(OR(Ballots!G87="",'Instant Runoff'!$G$12=1),99,Ballots!G87)</f>
        <v>99</v>
      </c>
      <c r="AR87" s="0" t="n">
        <f aca="false">IF(OR(Ballots!H87="",'Instant Runoff'!$H$12=1),99,Ballots!H87)</f>
        <v>99</v>
      </c>
      <c r="AS87" s="0" t="n">
        <f aca="false">IF(OR(Ballots!I87="",'Instant Runoff'!$I$12=1),99,Ballots!I87)</f>
        <v>99</v>
      </c>
      <c r="AT87" s="0" t="str">
        <f aca="false">IF(MIN(AL87:AS87)=99,"",MATCH(MIN(AL87:AS87),AL87:AS87,0))</f>
        <v/>
      </c>
      <c r="AU87" s="0" t="n">
        <f aca="false">IF(OR(Ballots!B87="",'Instant Runoff'!$B$14=1),99,Ballots!B87)</f>
        <v>99</v>
      </c>
      <c r="AV87" s="0" t="n">
        <f aca="false">IF(OR(Ballots!C87="",'Instant Runoff'!$C$14=1),99,Ballots!C87)</f>
        <v>99</v>
      </c>
      <c r="AW87" s="0" t="n">
        <f aca="false">IF(OR(Ballots!D87="",'Instant Runoff'!$D$14=1),99,Ballots!D87)</f>
        <v>99</v>
      </c>
      <c r="AX87" s="0" t="n">
        <f aca="false">IF(OR(Ballots!E87="",'Instant Runoff'!$E$14=1),99,Ballots!E87)</f>
        <v>99</v>
      </c>
      <c r="AY87" s="0" t="n">
        <f aca="false">IF(OR(Ballots!F87="",'Instant Runoff'!$F$14=1),99,Ballots!F87)</f>
        <v>99</v>
      </c>
      <c r="AZ87" s="0" t="n">
        <f aca="false">IF(OR(Ballots!G87="",'Instant Runoff'!$G$14=1),99,Ballots!G87)</f>
        <v>99</v>
      </c>
      <c r="BA87" s="0" t="n">
        <f aca="false">IF(OR(Ballots!H87="",'Instant Runoff'!$H$14=1),99,Ballots!H87)</f>
        <v>99</v>
      </c>
      <c r="BB87" s="0" t="n">
        <f aca="false">IF(OR(Ballots!I87="",'Instant Runoff'!$I$14=1),99,Ballots!I87)</f>
        <v>99</v>
      </c>
      <c r="BC87" s="0" t="str">
        <f aca="false">IF(MIN(AU87:BB87)=99,"",MATCH(MIN(AU87:BB87),AU87:BB87,0))</f>
        <v/>
      </c>
      <c r="BD87" s="0" t="n">
        <f aca="false">IF(OR(Ballots!B87="",'Instant Runoff'!$B$16=1),99,Ballots!B87)</f>
        <v>99</v>
      </c>
      <c r="BE87" s="0" t="n">
        <f aca="false">IF(OR(Ballots!C87="",'Instant Runoff'!$C$16=1),99,Ballots!C87)</f>
        <v>99</v>
      </c>
      <c r="BF87" s="0" t="n">
        <f aca="false">IF(OR(Ballots!D87="",'Instant Runoff'!$D$16=1),99,Ballots!D87)</f>
        <v>99</v>
      </c>
      <c r="BG87" s="0" t="n">
        <f aca="false">IF(OR(Ballots!E87="",'Instant Runoff'!$E$16=1),99,Ballots!E87)</f>
        <v>99</v>
      </c>
      <c r="BH87" s="0" t="n">
        <f aca="false">IF(OR(Ballots!F87="",'Instant Runoff'!$F$16=1),99,Ballots!F87)</f>
        <v>99</v>
      </c>
      <c r="BI87" s="0" t="n">
        <f aca="false">IF(OR(Ballots!G87="",'Instant Runoff'!$G$16=1),99,Ballots!G87)</f>
        <v>99</v>
      </c>
      <c r="BJ87" s="0" t="n">
        <f aca="false">IF(OR(Ballots!H87="",'Instant Runoff'!$H$16=1),99,Ballots!H87)</f>
        <v>99</v>
      </c>
      <c r="BK87" s="0" t="n">
        <f aca="false">IF(OR(Ballots!I87="",'Instant Runoff'!$I$16=1),99,Ballots!I87)</f>
        <v>99</v>
      </c>
      <c r="BL87" s="0" t="str">
        <f aca="false">IF(MIN(BD87:BK87)=99,"",MATCH(MIN(BD87:BK87),BD87:BK87,0))</f>
        <v/>
      </c>
    </row>
    <row r="88" customFormat="false" ht="15" hidden="false" customHeight="false" outlineLevel="0" collapsed="false">
      <c r="B88" s="0" t="n">
        <f aca="false">IF(OR(Ballots!B88="",'Instant Runoff'!$B$4=1),99,Ballots!B88)</f>
        <v>99</v>
      </c>
      <c r="C88" s="0" t="n">
        <f aca="false">IF(OR(Ballots!C88="",'Instant Runoff'!$C$4=1),99,Ballots!C88)</f>
        <v>99</v>
      </c>
      <c r="D88" s="0" t="n">
        <f aca="false">IF(OR(Ballots!D88="",'Instant Runoff'!$D$4=1),99,Ballots!D88)</f>
        <v>99</v>
      </c>
      <c r="E88" s="0" t="n">
        <f aca="false">IF(OR(Ballots!E88="",'Instant Runoff'!$E$4=1),99,Ballots!E88)</f>
        <v>99</v>
      </c>
      <c r="F88" s="0" t="n">
        <f aca="false">IF(OR(Ballots!F88="",'Instant Runoff'!$F$4=1),99,Ballots!F88)</f>
        <v>99</v>
      </c>
      <c r="G88" s="0" t="n">
        <f aca="false">IF(OR(Ballots!G88="",'Instant Runoff'!$G$4=1),99,Ballots!G88)</f>
        <v>99</v>
      </c>
      <c r="H88" s="0" t="n">
        <f aca="false">IF(OR(Ballots!H88="",'Instant Runoff'!$H$4=1),99,Ballots!H88)</f>
        <v>99</v>
      </c>
      <c r="I88" s="0" t="n">
        <f aca="false">IF(OR(Ballots!I88="",'Instant Runoff'!$I$4=1),99,Ballots!I88)</f>
        <v>99</v>
      </c>
      <c r="J88" s="0" t="str">
        <f aca="false">IF(MIN(B88:I88)=99,"",MATCH(MIN(B88:I88),B88:I88,0))</f>
        <v/>
      </c>
      <c r="K88" s="0" t="n">
        <f aca="false">IF(OR(Ballots!B88="",'Instant Runoff'!$B$6=1),99,Ballots!B88)</f>
        <v>99</v>
      </c>
      <c r="L88" s="0" t="n">
        <f aca="false">IF(OR(Ballots!C88="",'Instant Runoff'!$C$6=1),99,Ballots!C88)</f>
        <v>99</v>
      </c>
      <c r="M88" s="0" t="n">
        <f aca="false">IF(OR(Ballots!D88="",'Instant Runoff'!$D$6=1),99,Ballots!D88)</f>
        <v>99</v>
      </c>
      <c r="N88" s="0" t="n">
        <f aca="false">IF(OR(Ballots!E88="",'Instant Runoff'!$E$6=1),99,Ballots!E88)</f>
        <v>99</v>
      </c>
      <c r="O88" s="0" t="n">
        <f aca="false">IF(OR(Ballots!F88="",'Instant Runoff'!$F$6=1),99,Ballots!F88)</f>
        <v>99</v>
      </c>
      <c r="P88" s="0" t="n">
        <f aca="false">IF(OR(Ballots!G88="",'Instant Runoff'!$G$6=1),99,Ballots!G88)</f>
        <v>99</v>
      </c>
      <c r="Q88" s="0" t="n">
        <f aca="false">IF(OR(Ballots!H88="",'Instant Runoff'!$H$6=1),99,Ballots!H88)</f>
        <v>99</v>
      </c>
      <c r="R88" s="0" t="n">
        <f aca="false">IF(OR(Ballots!I88="",'Instant Runoff'!$I$6=1),99,Ballots!I88)</f>
        <v>99</v>
      </c>
      <c r="S88" s="0" t="str">
        <f aca="false">IF(MIN(K88:R88)=99,"",MATCH(MIN(K88:R88),K88:R88,0))</f>
        <v/>
      </c>
      <c r="T88" s="0" t="n">
        <f aca="false">IF(OR(Ballots!B88="",'Instant Runoff'!$B$8=1),99,Ballots!B88)</f>
        <v>99</v>
      </c>
      <c r="U88" s="0" t="n">
        <f aca="false">IF(OR(Ballots!C88="",'Instant Runoff'!$C$8=1),99,Ballots!C88)</f>
        <v>99</v>
      </c>
      <c r="V88" s="0" t="n">
        <f aca="false">IF(OR(Ballots!D88="",'Instant Runoff'!$D$8=1),99,Ballots!D88)</f>
        <v>99</v>
      </c>
      <c r="W88" s="0" t="n">
        <f aca="false">IF(OR(Ballots!E88="",'Instant Runoff'!$E$8=1),99,Ballots!E88)</f>
        <v>99</v>
      </c>
      <c r="X88" s="0" t="n">
        <f aca="false">IF(OR(Ballots!F88="",'Instant Runoff'!$F$8=1),99,Ballots!F88)</f>
        <v>99</v>
      </c>
      <c r="Y88" s="0" t="n">
        <f aca="false">IF(OR(Ballots!G88="",'Instant Runoff'!$G$8=1),99,Ballots!G88)</f>
        <v>99</v>
      </c>
      <c r="Z88" s="0" t="n">
        <f aca="false">IF(OR(Ballots!H88="",'Instant Runoff'!$H$8=1),99,Ballots!H88)</f>
        <v>99</v>
      </c>
      <c r="AA88" s="0" t="n">
        <f aca="false">IF(OR(Ballots!I88="",'Instant Runoff'!$I$8=1),99,Ballots!I88)</f>
        <v>99</v>
      </c>
      <c r="AB88" s="0" t="str">
        <f aca="false">IF(MIN(T88:AA88)=99,"",MATCH(MIN(T88:AA88),T88:AA88,0))</f>
        <v/>
      </c>
      <c r="AC88" s="0" t="n">
        <f aca="false">IF(OR(Ballots!B88="",'Instant Runoff'!$B$10=1),99,Ballots!B88)</f>
        <v>99</v>
      </c>
      <c r="AD88" s="0" t="n">
        <f aca="false">IF(OR(Ballots!C88="",'Instant Runoff'!$C$10=1),99,Ballots!C88)</f>
        <v>99</v>
      </c>
      <c r="AE88" s="0" t="n">
        <f aca="false">IF(OR(Ballots!D88="",'Instant Runoff'!$D$10=1),99,Ballots!D88)</f>
        <v>99</v>
      </c>
      <c r="AF88" s="0" t="n">
        <f aca="false">IF(OR(Ballots!E88="",'Instant Runoff'!$E$10=1),99,Ballots!E88)</f>
        <v>99</v>
      </c>
      <c r="AG88" s="0" t="n">
        <f aca="false">IF(OR(Ballots!F88="",'Instant Runoff'!$F$10=1),99,Ballots!F88)</f>
        <v>99</v>
      </c>
      <c r="AH88" s="0" t="n">
        <f aca="false">IF(OR(Ballots!G88="",'Instant Runoff'!$G$10=1),99,Ballots!G88)</f>
        <v>99</v>
      </c>
      <c r="AI88" s="0" t="n">
        <f aca="false">IF(OR(Ballots!H88="",'Instant Runoff'!$H$10=1),99,Ballots!H88)</f>
        <v>99</v>
      </c>
      <c r="AJ88" s="0" t="n">
        <f aca="false">IF(OR(Ballots!I88="",'Instant Runoff'!$I$10=1),99,Ballots!I88)</f>
        <v>99</v>
      </c>
      <c r="AK88" s="0" t="str">
        <f aca="false">IF(MIN(AC88:AJ88)=99,"",MATCH(MIN(AC88:AJ88),AC88:AJ88,0))</f>
        <v/>
      </c>
      <c r="AL88" s="0" t="n">
        <f aca="false">IF(OR(Ballots!B88="",'Instant Runoff'!$B$12=1),99,Ballots!B88)</f>
        <v>99</v>
      </c>
      <c r="AM88" s="0" t="n">
        <f aca="false">IF(OR(Ballots!C88="",'Instant Runoff'!$C$12=1),99,Ballots!C88)</f>
        <v>99</v>
      </c>
      <c r="AN88" s="0" t="n">
        <f aca="false">IF(OR(Ballots!D88="",'Instant Runoff'!$D$12=1),99,Ballots!D88)</f>
        <v>99</v>
      </c>
      <c r="AO88" s="0" t="n">
        <f aca="false">IF(OR(Ballots!E88="",'Instant Runoff'!$E$12=1),99,Ballots!E88)</f>
        <v>99</v>
      </c>
      <c r="AP88" s="0" t="n">
        <f aca="false">IF(OR(Ballots!F88="",'Instant Runoff'!$F$12=1),99,Ballots!F88)</f>
        <v>99</v>
      </c>
      <c r="AQ88" s="0" t="n">
        <f aca="false">IF(OR(Ballots!G88="",'Instant Runoff'!$G$12=1),99,Ballots!G88)</f>
        <v>99</v>
      </c>
      <c r="AR88" s="0" t="n">
        <f aca="false">IF(OR(Ballots!H88="",'Instant Runoff'!$H$12=1),99,Ballots!H88)</f>
        <v>99</v>
      </c>
      <c r="AS88" s="0" t="n">
        <f aca="false">IF(OR(Ballots!I88="",'Instant Runoff'!$I$12=1),99,Ballots!I88)</f>
        <v>99</v>
      </c>
      <c r="AT88" s="0" t="str">
        <f aca="false">IF(MIN(AL88:AS88)=99,"",MATCH(MIN(AL88:AS88),AL88:AS88,0))</f>
        <v/>
      </c>
      <c r="AU88" s="0" t="n">
        <f aca="false">IF(OR(Ballots!B88="",'Instant Runoff'!$B$14=1),99,Ballots!B88)</f>
        <v>99</v>
      </c>
      <c r="AV88" s="0" t="n">
        <f aca="false">IF(OR(Ballots!C88="",'Instant Runoff'!$C$14=1),99,Ballots!C88)</f>
        <v>99</v>
      </c>
      <c r="AW88" s="0" t="n">
        <f aca="false">IF(OR(Ballots!D88="",'Instant Runoff'!$D$14=1),99,Ballots!D88)</f>
        <v>99</v>
      </c>
      <c r="AX88" s="0" t="n">
        <f aca="false">IF(OR(Ballots!E88="",'Instant Runoff'!$E$14=1),99,Ballots!E88)</f>
        <v>99</v>
      </c>
      <c r="AY88" s="0" t="n">
        <f aca="false">IF(OR(Ballots!F88="",'Instant Runoff'!$F$14=1),99,Ballots!F88)</f>
        <v>99</v>
      </c>
      <c r="AZ88" s="0" t="n">
        <f aca="false">IF(OR(Ballots!G88="",'Instant Runoff'!$G$14=1),99,Ballots!G88)</f>
        <v>99</v>
      </c>
      <c r="BA88" s="0" t="n">
        <f aca="false">IF(OR(Ballots!H88="",'Instant Runoff'!$H$14=1),99,Ballots!H88)</f>
        <v>99</v>
      </c>
      <c r="BB88" s="0" t="n">
        <f aca="false">IF(OR(Ballots!I88="",'Instant Runoff'!$I$14=1),99,Ballots!I88)</f>
        <v>99</v>
      </c>
      <c r="BC88" s="0" t="str">
        <f aca="false">IF(MIN(AU88:BB88)=99,"",MATCH(MIN(AU88:BB88),AU88:BB88,0))</f>
        <v/>
      </c>
      <c r="BD88" s="0" t="n">
        <f aca="false">IF(OR(Ballots!B88="",'Instant Runoff'!$B$16=1),99,Ballots!B88)</f>
        <v>99</v>
      </c>
      <c r="BE88" s="0" t="n">
        <f aca="false">IF(OR(Ballots!C88="",'Instant Runoff'!$C$16=1),99,Ballots!C88)</f>
        <v>99</v>
      </c>
      <c r="BF88" s="0" t="n">
        <f aca="false">IF(OR(Ballots!D88="",'Instant Runoff'!$D$16=1),99,Ballots!D88)</f>
        <v>99</v>
      </c>
      <c r="BG88" s="0" t="n">
        <f aca="false">IF(OR(Ballots!E88="",'Instant Runoff'!$E$16=1),99,Ballots!E88)</f>
        <v>99</v>
      </c>
      <c r="BH88" s="0" t="n">
        <f aca="false">IF(OR(Ballots!F88="",'Instant Runoff'!$F$16=1),99,Ballots!F88)</f>
        <v>99</v>
      </c>
      <c r="BI88" s="0" t="n">
        <f aca="false">IF(OR(Ballots!G88="",'Instant Runoff'!$G$16=1),99,Ballots!G88)</f>
        <v>99</v>
      </c>
      <c r="BJ88" s="0" t="n">
        <f aca="false">IF(OR(Ballots!H88="",'Instant Runoff'!$H$16=1),99,Ballots!H88)</f>
        <v>99</v>
      </c>
      <c r="BK88" s="0" t="n">
        <f aca="false">IF(OR(Ballots!I88="",'Instant Runoff'!$I$16=1),99,Ballots!I88)</f>
        <v>99</v>
      </c>
      <c r="BL88" s="0" t="str">
        <f aca="false">IF(MIN(BD88:BK88)=99,"",MATCH(MIN(BD88:BK88),BD88:BK88,0))</f>
        <v/>
      </c>
    </row>
    <row r="89" customFormat="false" ht="15" hidden="false" customHeight="false" outlineLevel="0" collapsed="false">
      <c r="B89" s="0" t="n">
        <f aca="false">IF(OR(Ballots!B89="",'Instant Runoff'!$B$4=1),99,Ballots!B89)</f>
        <v>99</v>
      </c>
      <c r="C89" s="0" t="n">
        <f aca="false">IF(OR(Ballots!C89="",'Instant Runoff'!$C$4=1),99,Ballots!C89)</f>
        <v>99</v>
      </c>
      <c r="D89" s="0" t="n">
        <f aca="false">IF(OR(Ballots!D89="",'Instant Runoff'!$D$4=1),99,Ballots!D89)</f>
        <v>99</v>
      </c>
      <c r="E89" s="0" t="n">
        <f aca="false">IF(OR(Ballots!E89="",'Instant Runoff'!$E$4=1),99,Ballots!E89)</f>
        <v>99</v>
      </c>
      <c r="F89" s="0" t="n">
        <f aca="false">IF(OR(Ballots!F89="",'Instant Runoff'!$F$4=1),99,Ballots!F89)</f>
        <v>99</v>
      </c>
      <c r="G89" s="0" t="n">
        <f aca="false">IF(OR(Ballots!G89="",'Instant Runoff'!$G$4=1),99,Ballots!G89)</f>
        <v>99</v>
      </c>
      <c r="H89" s="0" t="n">
        <f aca="false">IF(OR(Ballots!H89="",'Instant Runoff'!$H$4=1),99,Ballots!H89)</f>
        <v>99</v>
      </c>
      <c r="I89" s="0" t="n">
        <f aca="false">IF(OR(Ballots!I89="",'Instant Runoff'!$I$4=1),99,Ballots!I89)</f>
        <v>99</v>
      </c>
      <c r="J89" s="0" t="str">
        <f aca="false">IF(MIN(B89:I89)=99,"",MATCH(MIN(B89:I89),B89:I89,0))</f>
        <v/>
      </c>
      <c r="K89" s="0" t="n">
        <f aca="false">IF(OR(Ballots!B89="",'Instant Runoff'!$B$6=1),99,Ballots!B89)</f>
        <v>99</v>
      </c>
      <c r="L89" s="0" t="n">
        <f aca="false">IF(OR(Ballots!C89="",'Instant Runoff'!$C$6=1),99,Ballots!C89)</f>
        <v>99</v>
      </c>
      <c r="M89" s="0" t="n">
        <f aca="false">IF(OR(Ballots!D89="",'Instant Runoff'!$D$6=1),99,Ballots!D89)</f>
        <v>99</v>
      </c>
      <c r="N89" s="0" t="n">
        <f aca="false">IF(OR(Ballots!E89="",'Instant Runoff'!$E$6=1),99,Ballots!E89)</f>
        <v>99</v>
      </c>
      <c r="O89" s="0" t="n">
        <f aca="false">IF(OR(Ballots!F89="",'Instant Runoff'!$F$6=1),99,Ballots!F89)</f>
        <v>99</v>
      </c>
      <c r="P89" s="0" t="n">
        <f aca="false">IF(OR(Ballots!G89="",'Instant Runoff'!$G$6=1),99,Ballots!G89)</f>
        <v>99</v>
      </c>
      <c r="Q89" s="0" t="n">
        <f aca="false">IF(OR(Ballots!H89="",'Instant Runoff'!$H$6=1),99,Ballots!H89)</f>
        <v>99</v>
      </c>
      <c r="R89" s="0" t="n">
        <f aca="false">IF(OR(Ballots!I89="",'Instant Runoff'!$I$6=1),99,Ballots!I89)</f>
        <v>99</v>
      </c>
      <c r="S89" s="0" t="str">
        <f aca="false">IF(MIN(K89:R89)=99,"",MATCH(MIN(K89:R89),K89:R89,0))</f>
        <v/>
      </c>
      <c r="T89" s="0" t="n">
        <f aca="false">IF(OR(Ballots!B89="",'Instant Runoff'!$B$8=1),99,Ballots!B89)</f>
        <v>99</v>
      </c>
      <c r="U89" s="0" t="n">
        <f aca="false">IF(OR(Ballots!C89="",'Instant Runoff'!$C$8=1),99,Ballots!C89)</f>
        <v>99</v>
      </c>
      <c r="V89" s="0" t="n">
        <f aca="false">IF(OR(Ballots!D89="",'Instant Runoff'!$D$8=1),99,Ballots!D89)</f>
        <v>99</v>
      </c>
      <c r="W89" s="0" t="n">
        <f aca="false">IF(OR(Ballots!E89="",'Instant Runoff'!$E$8=1),99,Ballots!E89)</f>
        <v>99</v>
      </c>
      <c r="X89" s="0" t="n">
        <f aca="false">IF(OR(Ballots!F89="",'Instant Runoff'!$F$8=1),99,Ballots!F89)</f>
        <v>99</v>
      </c>
      <c r="Y89" s="0" t="n">
        <f aca="false">IF(OR(Ballots!G89="",'Instant Runoff'!$G$8=1),99,Ballots!G89)</f>
        <v>99</v>
      </c>
      <c r="Z89" s="0" t="n">
        <f aca="false">IF(OR(Ballots!H89="",'Instant Runoff'!$H$8=1),99,Ballots!H89)</f>
        <v>99</v>
      </c>
      <c r="AA89" s="0" t="n">
        <f aca="false">IF(OR(Ballots!I89="",'Instant Runoff'!$I$8=1),99,Ballots!I89)</f>
        <v>99</v>
      </c>
      <c r="AB89" s="0" t="str">
        <f aca="false">IF(MIN(T89:AA89)=99,"",MATCH(MIN(T89:AA89),T89:AA89,0))</f>
        <v/>
      </c>
      <c r="AC89" s="0" t="n">
        <f aca="false">IF(OR(Ballots!B89="",'Instant Runoff'!$B$10=1),99,Ballots!B89)</f>
        <v>99</v>
      </c>
      <c r="AD89" s="0" t="n">
        <f aca="false">IF(OR(Ballots!C89="",'Instant Runoff'!$C$10=1),99,Ballots!C89)</f>
        <v>99</v>
      </c>
      <c r="AE89" s="0" t="n">
        <f aca="false">IF(OR(Ballots!D89="",'Instant Runoff'!$D$10=1),99,Ballots!D89)</f>
        <v>99</v>
      </c>
      <c r="AF89" s="0" t="n">
        <f aca="false">IF(OR(Ballots!E89="",'Instant Runoff'!$E$10=1),99,Ballots!E89)</f>
        <v>99</v>
      </c>
      <c r="AG89" s="0" t="n">
        <f aca="false">IF(OR(Ballots!F89="",'Instant Runoff'!$F$10=1),99,Ballots!F89)</f>
        <v>99</v>
      </c>
      <c r="AH89" s="0" t="n">
        <f aca="false">IF(OR(Ballots!G89="",'Instant Runoff'!$G$10=1),99,Ballots!G89)</f>
        <v>99</v>
      </c>
      <c r="AI89" s="0" t="n">
        <f aca="false">IF(OR(Ballots!H89="",'Instant Runoff'!$H$10=1),99,Ballots!H89)</f>
        <v>99</v>
      </c>
      <c r="AJ89" s="0" t="n">
        <f aca="false">IF(OR(Ballots!I89="",'Instant Runoff'!$I$10=1),99,Ballots!I89)</f>
        <v>99</v>
      </c>
      <c r="AK89" s="0" t="str">
        <f aca="false">IF(MIN(AC89:AJ89)=99,"",MATCH(MIN(AC89:AJ89),AC89:AJ89,0))</f>
        <v/>
      </c>
      <c r="AL89" s="0" t="n">
        <f aca="false">IF(OR(Ballots!B89="",'Instant Runoff'!$B$12=1),99,Ballots!B89)</f>
        <v>99</v>
      </c>
      <c r="AM89" s="0" t="n">
        <f aca="false">IF(OR(Ballots!C89="",'Instant Runoff'!$C$12=1),99,Ballots!C89)</f>
        <v>99</v>
      </c>
      <c r="AN89" s="0" t="n">
        <f aca="false">IF(OR(Ballots!D89="",'Instant Runoff'!$D$12=1),99,Ballots!D89)</f>
        <v>99</v>
      </c>
      <c r="AO89" s="0" t="n">
        <f aca="false">IF(OR(Ballots!E89="",'Instant Runoff'!$E$12=1),99,Ballots!E89)</f>
        <v>99</v>
      </c>
      <c r="AP89" s="0" t="n">
        <f aca="false">IF(OR(Ballots!F89="",'Instant Runoff'!$F$12=1),99,Ballots!F89)</f>
        <v>99</v>
      </c>
      <c r="AQ89" s="0" t="n">
        <f aca="false">IF(OR(Ballots!G89="",'Instant Runoff'!$G$12=1),99,Ballots!G89)</f>
        <v>99</v>
      </c>
      <c r="AR89" s="0" t="n">
        <f aca="false">IF(OR(Ballots!H89="",'Instant Runoff'!$H$12=1),99,Ballots!H89)</f>
        <v>99</v>
      </c>
      <c r="AS89" s="0" t="n">
        <f aca="false">IF(OR(Ballots!I89="",'Instant Runoff'!$I$12=1),99,Ballots!I89)</f>
        <v>99</v>
      </c>
      <c r="AT89" s="0" t="str">
        <f aca="false">IF(MIN(AL89:AS89)=99,"",MATCH(MIN(AL89:AS89),AL89:AS89,0))</f>
        <v/>
      </c>
      <c r="AU89" s="0" t="n">
        <f aca="false">IF(OR(Ballots!B89="",'Instant Runoff'!$B$14=1),99,Ballots!B89)</f>
        <v>99</v>
      </c>
      <c r="AV89" s="0" t="n">
        <f aca="false">IF(OR(Ballots!C89="",'Instant Runoff'!$C$14=1),99,Ballots!C89)</f>
        <v>99</v>
      </c>
      <c r="AW89" s="0" t="n">
        <f aca="false">IF(OR(Ballots!D89="",'Instant Runoff'!$D$14=1),99,Ballots!D89)</f>
        <v>99</v>
      </c>
      <c r="AX89" s="0" t="n">
        <f aca="false">IF(OR(Ballots!E89="",'Instant Runoff'!$E$14=1),99,Ballots!E89)</f>
        <v>99</v>
      </c>
      <c r="AY89" s="0" t="n">
        <f aca="false">IF(OR(Ballots!F89="",'Instant Runoff'!$F$14=1),99,Ballots!F89)</f>
        <v>99</v>
      </c>
      <c r="AZ89" s="0" t="n">
        <f aca="false">IF(OR(Ballots!G89="",'Instant Runoff'!$G$14=1),99,Ballots!G89)</f>
        <v>99</v>
      </c>
      <c r="BA89" s="0" t="n">
        <f aca="false">IF(OR(Ballots!H89="",'Instant Runoff'!$H$14=1),99,Ballots!H89)</f>
        <v>99</v>
      </c>
      <c r="BB89" s="0" t="n">
        <f aca="false">IF(OR(Ballots!I89="",'Instant Runoff'!$I$14=1),99,Ballots!I89)</f>
        <v>99</v>
      </c>
      <c r="BC89" s="0" t="str">
        <f aca="false">IF(MIN(AU89:BB89)=99,"",MATCH(MIN(AU89:BB89),AU89:BB89,0))</f>
        <v/>
      </c>
      <c r="BD89" s="0" t="n">
        <f aca="false">IF(OR(Ballots!B89="",'Instant Runoff'!$B$16=1),99,Ballots!B89)</f>
        <v>99</v>
      </c>
      <c r="BE89" s="0" t="n">
        <f aca="false">IF(OR(Ballots!C89="",'Instant Runoff'!$C$16=1),99,Ballots!C89)</f>
        <v>99</v>
      </c>
      <c r="BF89" s="0" t="n">
        <f aca="false">IF(OR(Ballots!D89="",'Instant Runoff'!$D$16=1),99,Ballots!D89)</f>
        <v>99</v>
      </c>
      <c r="BG89" s="0" t="n">
        <f aca="false">IF(OR(Ballots!E89="",'Instant Runoff'!$E$16=1),99,Ballots!E89)</f>
        <v>99</v>
      </c>
      <c r="BH89" s="0" t="n">
        <f aca="false">IF(OR(Ballots!F89="",'Instant Runoff'!$F$16=1),99,Ballots!F89)</f>
        <v>99</v>
      </c>
      <c r="BI89" s="0" t="n">
        <f aca="false">IF(OR(Ballots!G89="",'Instant Runoff'!$G$16=1),99,Ballots!G89)</f>
        <v>99</v>
      </c>
      <c r="BJ89" s="0" t="n">
        <f aca="false">IF(OR(Ballots!H89="",'Instant Runoff'!$H$16=1),99,Ballots!H89)</f>
        <v>99</v>
      </c>
      <c r="BK89" s="0" t="n">
        <f aca="false">IF(OR(Ballots!I89="",'Instant Runoff'!$I$16=1),99,Ballots!I89)</f>
        <v>99</v>
      </c>
      <c r="BL89" s="0" t="str">
        <f aca="false">IF(MIN(BD89:BK89)=99,"",MATCH(MIN(BD89:BK89),BD89:BK89,0))</f>
        <v/>
      </c>
    </row>
    <row r="90" customFormat="false" ht="15" hidden="false" customHeight="false" outlineLevel="0" collapsed="false">
      <c r="B90" s="0" t="n">
        <f aca="false">IF(OR(Ballots!B90="",'Instant Runoff'!$B$4=1),99,Ballots!B90)</f>
        <v>99</v>
      </c>
      <c r="C90" s="0" t="n">
        <f aca="false">IF(OR(Ballots!C90="",'Instant Runoff'!$C$4=1),99,Ballots!C90)</f>
        <v>99</v>
      </c>
      <c r="D90" s="0" t="n">
        <f aca="false">IF(OR(Ballots!D90="",'Instant Runoff'!$D$4=1),99,Ballots!D90)</f>
        <v>99</v>
      </c>
      <c r="E90" s="0" t="n">
        <f aca="false">IF(OR(Ballots!E90="",'Instant Runoff'!$E$4=1),99,Ballots!E90)</f>
        <v>99</v>
      </c>
      <c r="F90" s="0" t="n">
        <f aca="false">IF(OR(Ballots!F90="",'Instant Runoff'!$F$4=1),99,Ballots!F90)</f>
        <v>99</v>
      </c>
      <c r="G90" s="0" t="n">
        <f aca="false">IF(OR(Ballots!G90="",'Instant Runoff'!$G$4=1),99,Ballots!G90)</f>
        <v>99</v>
      </c>
      <c r="H90" s="0" t="n">
        <f aca="false">IF(OR(Ballots!H90="",'Instant Runoff'!$H$4=1),99,Ballots!H90)</f>
        <v>99</v>
      </c>
      <c r="I90" s="0" t="n">
        <f aca="false">IF(OR(Ballots!I90="",'Instant Runoff'!$I$4=1),99,Ballots!I90)</f>
        <v>99</v>
      </c>
      <c r="J90" s="0" t="str">
        <f aca="false">IF(MIN(B90:I90)=99,"",MATCH(MIN(B90:I90),B90:I90,0))</f>
        <v/>
      </c>
      <c r="K90" s="0" t="n">
        <f aca="false">IF(OR(Ballots!B90="",'Instant Runoff'!$B$6=1),99,Ballots!B90)</f>
        <v>99</v>
      </c>
      <c r="L90" s="0" t="n">
        <f aca="false">IF(OR(Ballots!C90="",'Instant Runoff'!$C$6=1),99,Ballots!C90)</f>
        <v>99</v>
      </c>
      <c r="M90" s="0" t="n">
        <f aca="false">IF(OR(Ballots!D90="",'Instant Runoff'!$D$6=1),99,Ballots!D90)</f>
        <v>99</v>
      </c>
      <c r="N90" s="0" t="n">
        <f aca="false">IF(OR(Ballots!E90="",'Instant Runoff'!$E$6=1),99,Ballots!E90)</f>
        <v>99</v>
      </c>
      <c r="O90" s="0" t="n">
        <f aca="false">IF(OR(Ballots!F90="",'Instant Runoff'!$F$6=1),99,Ballots!F90)</f>
        <v>99</v>
      </c>
      <c r="P90" s="0" t="n">
        <f aca="false">IF(OR(Ballots!G90="",'Instant Runoff'!$G$6=1),99,Ballots!G90)</f>
        <v>99</v>
      </c>
      <c r="Q90" s="0" t="n">
        <f aca="false">IF(OR(Ballots!H90="",'Instant Runoff'!$H$6=1),99,Ballots!H90)</f>
        <v>99</v>
      </c>
      <c r="R90" s="0" t="n">
        <f aca="false">IF(OR(Ballots!I90="",'Instant Runoff'!$I$6=1),99,Ballots!I90)</f>
        <v>99</v>
      </c>
      <c r="S90" s="0" t="str">
        <f aca="false">IF(MIN(K90:R90)=99,"",MATCH(MIN(K90:R90),K90:R90,0))</f>
        <v/>
      </c>
      <c r="T90" s="0" t="n">
        <f aca="false">IF(OR(Ballots!B90="",'Instant Runoff'!$B$8=1),99,Ballots!B90)</f>
        <v>99</v>
      </c>
      <c r="U90" s="0" t="n">
        <f aca="false">IF(OR(Ballots!C90="",'Instant Runoff'!$C$8=1),99,Ballots!C90)</f>
        <v>99</v>
      </c>
      <c r="V90" s="0" t="n">
        <f aca="false">IF(OR(Ballots!D90="",'Instant Runoff'!$D$8=1),99,Ballots!D90)</f>
        <v>99</v>
      </c>
      <c r="W90" s="0" t="n">
        <f aca="false">IF(OR(Ballots!E90="",'Instant Runoff'!$E$8=1),99,Ballots!E90)</f>
        <v>99</v>
      </c>
      <c r="X90" s="0" t="n">
        <f aca="false">IF(OR(Ballots!F90="",'Instant Runoff'!$F$8=1),99,Ballots!F90)</f>
        <v>99</v>
      </c>
      <c r="Y90" s="0" t="n">
        <f aca="false">IF(OR(Ballots!G90="",'Instant Runoff'!$G$8=1),99,Ballots!G90)</f>
        <v>99</v>
      </c>
      <c r="Z90" s="0" t="n">
        <f aca="false">IF(OR(Ballots!H90="",'Instant Runoff'!$H$8=1),99,Ballots!H90)</f>
        <v>99</v>
      </c>
      <c r="AA90" s="0" t="n">
        <f aca="false">IF(OR(Ballots!I90="",'Instant Runoff'!$I$8=1),99,Ballots!I90)</f>
        <v>99</v>
      </c>
      <c r="AB90" s="0" t="str">
        <f aca="false">IF(MIN(T90:AA90)=99,"",MATCH(MIN(T90:AA90),T90:AA90,0))</f>
        <v/>
      </c>
      <c r="AC90" s="0" t="n">
        <f aca="false">IF(OR(Ballots!B90="",'Instant Runoff'!$B$10=1),99,Ballots!B90)</f>
        <v>99</v>
      </c>
      <c r="AD90" s="0" t="n">
        <f aca="false">IF(OR(Ballots!C90="",'Instant Runoff'!$C$10=1),99,Ballots!C90)</f>
        <v>99</v>
      </c>
      <c r="AE90" s="0" t="n">
        <f aca="false">IF(OR(Ballots!D90="",'Instant Runoff'!$D$10=1),99,Ballots!D90)</f>
        <v>99</v>
      </c>
      <c r="AF90" s="0" t="n">
        <f aca="false">IF(OR(Ballots!E90="",'Instant Runoff'!$E$10=1),99,Ballots!E90)</f>
        <v>99</v>
      </c>
      <c r="AG90" s="0" t="n">
        <f aca="false">IF(OR(Ballots!F90="",'Instant Runoff'!$F$10=1),99,Ballots!F90)</f>
        <v>99</v>
      </c>
      <c r="AH90" s="0" t="n">
        <f aca="false">IF(OR(Ballots!G90="",'Instant Runoff'!$G$10=1),99,Ballots!G90)</f>
        <v>99</v>
      </c>
      <c r="AI90" s="0" t="n">
        <f aca="false">IF(OR(Ballots!H90="",'Instant Runoff'!$H$10=1),99,Ballots!H90)</f>
        <v>99</v>
      </c>
      <c r="AJ90" s="0" t="n">
        <f aca="false">IF(OR(Ballots!I90="",'Instant Runoff'!$I$10=1),99,Ballots!I90)</f>
        <v>99</v>
      </c>
      <c r="AK90" s="0" t="str">
        <f aca="false">IF(MIN(AC90:AJ90)=99,"",MATCH(MIN(AC90:AJ90),AC90:AJ90,0))</f>
        <v/>
      </c>
      <c r="AL90" s="0" t="n">
        <f aca="false">IF(OR(Ballots!B90="",'Instant Runoff'!$B$12=1),99,Ballots!B90)</f>
        <v>99</v>
      </c>
      <c r="AM90" s="0" t="n">
        <f aca="false">IF(OR(Ballots!C90="",'Instant Runoff'!$C$12=1),99,Ballots!C90)</f>
        <v>99</v>
      </c>
      <c r="AN90" s="0" t="n">
        <f aca="false">IF(OR(Ballots!D90="",'Instant Runoff'!$D$12=1),99,Ballots!D90)</f>
        <v>99</v>
      </c>
      <c r="AO90" s="0" t="n">
        <f aca="false">IF(OR(Ballots!E90="",'Instant Runoff'!$E$12=1),99,Ballots!E90)</f>
        <v>99</v>
      </c>
      <c r="AP90" s="0" t="n">
        <f aca="false">IF(OR(Ballots!F90="",'Instant Runoff'!$F$12=1),99,Ballots!F90)</f>
        <v>99</v>
      </c>
      <c r="AQ90" s="0" t="n">
        <f aca="false">IF(OR(Ballots!G90="",'Instant Runoff'!$G$12=1),99,Ballots!G90)</f>
        <v>99</v>
      </c>
      <c r="AR90" s="0" t="n">
        <f aca="false">IF(OR(Ballots!H90="",'Instant Runoff'!$H$12=1),99,Ballots!H90)</f>
        <v>99</v>
      </c>
      <c r="AS90" s="0" t="n">
        <f aca="false">IF(OR(Ballots!I90="",'Instant Runoff'!$I$12=1),99,Ballots!I90)</f>
        <v>99</v>
      </c>
      <c r="AT90" s="0" t="str">
        <f aca="false">IF(MIN(AL90:AS90)=99,"",MATCH(MIN(AL90:AS90),AL90:AS90,0))</f>
        <v/>
      </c>
      <c r="AU90" s="0" t="n">
        <f aca="false">IF(OR(Ballots!B90="",'Instant Runoff'!$B$14=1),99,Ballots!B90)</f>
        <v>99</v>
      </c>
      <c r="AV90" s="0" t="n">
        <f aca="false">IF(OR(Ballots!C90="",'Instant Runoff'!$C$14=1),99,Ballots!C90)</f>
        <v>99</v>
      </c>
      <c r="AW90" s="0" t="n">
        <f aca="false">IF(OR(Ballots!D90="",'Instant Runoff'!$D$14=1),99,Ballots!D90)</f>
        <v>99</v>
      </c>
      <c r="AX90" s="0" t="n">
        <f aca="false">IF(OR(Ballots!E90="",'Instant Runoff'!$E$14=1),99,Ballots!E90)</f>
        <v>99</v>
      </c>
      <c r="AY90" s="0" t="n">
        <f aca="false">IF(OR(Ballots!F90="",'Instant Runoff'!$F$14=1),99,Ballots!F90)</f>
        <v>99</v>
      </c>
      <c r="AZ90" s="0" t="n">
        <f aca="false">IF(OR(Ballots!G90="",'Instant Runoff'!$G$14=1),99,Ballots!G90)</f>
        <v>99</v>
      </c>
      <c r="BA90" s="0" t="n">
        <f aca="false">IF(OR(Ballots!H90="",'Instant Runoff'!$H$14=1),99,Ballots!H90)</f>
        <v>99</v>
      </c>
      <c r="BB90" s="0" t="n">
        <f aca="false">IF(OR(Ballots!I90="",'Instant Runoff'!$I$14=1),99,Ballots!I90)</f>
        <v>99</v>
      </c>
      <c r="BC90" s="0" t="str">
        <f aca="false">IF(MIN(AU90:BB90)=99,"",MATCH(MIN(AU90:BB90),AU90:BB90,0))</f>
        <v/>
      </c>
      <c r="BD90" s="0" t="n">
        <f aca="false">IF(OR(Ballots!B90="",'Instant Runoff'!$B$16=1),99,Ballots!B90)</f>
        <v>99</v>
      </c>
      <c r="BE90" s="0" t="n">
        <f aca="false">IF(OR(Ballots!C90="",'Instant Runoff'!$C$16=1),99,Ballots!C90)</f>
        <v>99</v>
      </c>
      <c r="BF90" s="0" t="n">
        <f aca="false">IF(OR(Ballots!D90="",'Instant Runoff'!$D$16=1),99,Ballots!D90)</f>
        <v>99</v>
      </c>
      <c r="BG90" s="0" t="n">
        <f aca="false">IF(OR(Ballots!E90="",'Instant Runoff'!$E$16=1),99,Ballots!E90)</f>
        <v>99</v>
      </c>
      <c r="BH90" s="0" t="n">
        <f aca="false">IF(OR(Ballots!F90="",'Instant Runoff'!$F$16=1),99,Ballots!F90)</f>
        <v>99</v>
      </c>
      <c r="BI90" s="0" t="n">
        <f aca="false">IF(OR(Ballots!G90="",'Instant Runoff'!$G$16=1),99,Ballots!G90)</f>
        <v>99</v>
      </c>
      <c r="BJ90" s="0" t="n">
        <f aca="false">IF(OR(Ballots!H90="",'Instant Runoff'!$H$16=1),99,Ballots!H90)</f>
        <v>99</v>
      </c>
      <c r="BK90" s="0" t="n">
        <f aca="false">IF(OR(Ballots!I90="",'Instant Runoff'!$I$16=1),99,Ballots!I90)</f>
        <v>99</v>
      </c>
      <c r="BL90" s="0" t="str">
        <f aca="false">IF(MIN(BD90:BK90)=99,"",MATCH(MIN(BD90:BK90),BD90:BK90,0))</f>
        <v/>
      </c>
    </row>
    <row r="91" customFormat="false" ht="15" hidden="false" customHeight="false" outlineLevel="0" collapsed="false">
      <c r="B91" s="0" t="n">
        <f aca="false">IF(OR(Ballots!B91="",'Instant Runoff'!$B$4=1),99,Ballots!B91)</f>
        <v>99</v>
      </c>
      <c r="C91" s="0" t="n">
        <f aca="false">IF(OR(Ballots!C91="",'Instant Runoff'!$C$4=1),99,Ballots!C91)</f>
        <v>99</v>
      </c>
      <c r="D91" s="0" t="n">
        <f aca="false">IF(OR(Ballots!D91="",'Instant Runoff'!$D$4=1),99,Ballots!D91)</f>
        <v>99</v>
      </c>
      <c r="E91" s="0" t="n">
        <f aca="false">IF(OR(Ballots!E91="",'Instant Runoff'!$E$4=1),99,Ballots!E91)</f>
        <v>99</v>
      </c>
      <c r="F91" s="0" t="n">
        <f aca="false">IF(OR(Ballots!F91="",'Instant Runoff'!$F$4=1),99,Ballots!F91)</f>
        <v>99</v>
      </c>
      <c r="G91" s="0" t="n">
        <f aca="false">IF(OR(Ballots!G91="",'Instant Runoff'!$G$4=1),99,Ballots!G91)</f>
        <v>99</v>
      </c>
      <c r="H91" s="0" t="n">
        <f aca="false">IF(OR(Ballots!H91="",'Instant Runoff'!$H$4=1),99,Ballots!H91)</f>
        <v>99</v>
      </c>
      <c r="I91" s="0" t="n">
        <f aca="false">IF(OR(Ballots!I91="",'Instant Runoff'!$I$4=1),99,Ballots!I91)</f>
        <v>99</v>
      </c>
      <c r="J91" s="0" t="str">
        <f aca="false">IF(MIN(B91:I91)=99,"",MATCH(MIN(B91:I91),B91:I91,0))</f>
        <v/>
      </c>
      <c r="K91" s="0" t="n">
        <f aca="false">IF(OR(Ballots!B91="",'Instant Runoff'!$B$6=1),99,Ballots!B91)</f>
        <v>99</v>
      </c>
      <c r="L91" s="0" t="n">
        <f aca="false">IF(OR(Ballots!C91="",'Instant Runoff'!$C$6=1),99,Ballots!C91)</f>
        <v>99</v>
      </c>
      <c r="M91" s="0" t="n">
        <f aca="false">IF(OR(Ballots!D91="",'Instant Runoff'!$D$6=1),99,Ballots!D91)</f>
        <v>99</v>
      </c>
      <c r="N91" s="0" t="n">
        <f aca="false">IF(OR(Ballots!E91="",'Instant Runoff'!$E$6=1),99,Ballots!E91)</f>
        <v>99</v>
      </c>
      <c r="O91" s="0" t="n">
        <f aca="false">IF(OR(Ballots!F91="",'Instant Runoff'!$F$6=1),99,Ballots!F91)</f>
        <v>99</v>
      </c>
      <c r="P91" s="0" t="n">
        <f aca="false">IF(OR(Ballots!G91="",'Instant Runoff'!$G$6=1),99,Ballots!G91)</f>
        <v>99</v>
      </c>
      <c r="Q91" s="0" t="n">
        <f aca="false">IF(OR(Ballots!H91="",'Instant Runoff'!$H$6=1),99,Ballots!H91)</f>
        <v>99</v>
      </c>
      <c r="R91" s="0" t="n">
        <f aca="false">IF(OR(Ballots!I91="",'Instant Runoff'!$I$6=1),99,Ballots!I91)</f>
        <v>99</v>
      </c>
      <c r="S91" s="0" t="str">
        <f aca="false">IF(MIN(K91:R91)=99,"",MATCH(MIN(K91:R91),K91:R91,0))</f>
        <v/>
      </c>
      <c r="T91" s="0" t="n">
        <f aca="false">IF(OR(Ballots!B91="",'Instant Runoff'!$B$8=1),99,Ballots!B91)</f>
        <v>99</v>
      </c>
      <c r="U91" s="0" t="n">
        <f aca="false">IF(OR(Ballots!C91="",'Instant Runoff'!$C$8=1),99,Ballots!C91)</f>
        <v>99</v>
      </c>
      <c r="V91" s="0" t="n">
        <f aca="false">IF(OR(Ballots!D91="",'Instant Runoff'!$D$8=1),99,Ballots!D91)</f>
        <v>99</v>
      </c>
      <c r="W91" s="0" t="n">
        <f aca="false">IF(OR(Ballots!E91="",'Instant Runoff'!$E$8=1),99,Ballots!E91)</f>
        <v>99</v>
      </c>
      <c r="X91" s="0" t="n">
        <f aca="false">IF(OR(Ballots!F91="",'Instant Runoff'!$F$8=1),99,Ballots!F91)</f>
        <v>99</v>
      </c>
      <c r="Y91" s="0" t="n">
        <f aca="false">IF(OR(Ballots!G91="",'Instant Runoff'!$G$8=1),99,Ballots!G91)</f>
        <v>99</v>
      </c>
      <c r="Z91" s="0" t="n">
        <f aca="false">IF(OR(Ballots!H91="",'Instant Runoff'!$H$8=1),99,Ballots!H91)</f>
        <v>99</v>
      </c>
      <c r="AA91" s="0" t="n">
        <f aca="false">IF(OR(Ballots!I91="",'Instant Runoff'!$I$8=1),99,Ballots!I91)</f>
        <v>99</v>
      </c>
      <c r="AB91" s="0" t="str">
        <f aca="false">IF(MIN(T91:AA91)=99,"",MATCH(MIN(T91:AA91),T91:AA91,0))</f>
        <v/>
      </c>
      <c r="AC91" s="0" t="n">
        <f aca="false">IF(OR(Ballots!B91="",'Instant Runoff'!$B$10=1),99,Ballots!B91)</f>
        <v>99</v>
      </c>
      <c r="AD91" s="0" t="n">
        <f aca="false">IF(OR(Ballots!C91="",'Instant Runoff'!$C$10=1),99,Ballots!C91)</f>
        <v>99</v>
      </c>
      <c r="AE91" s="0" t="n">
        <f aca="false">IF(OR(Ballots!D91="",'Instant Runoff'!$D$10=1),99,Ballots!D91)</f>
        <v>99</v>
      </c>
      <c r="AF91" s="0" t="n">
        <f aca="false">IF(OR(Ballots!E91="",'Instant Runoff'!$E$10=1),99,Ballots!E91)</f>
        <v>99</v>
      </c>
      <c r="AG91" s="0" t="n">
        <f aca="false">IF(OR(Ballots!F91="",'Instant Runoff'!$F$10=1),99,Ballots!F91)</f>
        <v>99</v>
      </c>
      <c r="AH91" s="0" t="n">
        <f aca="false">IF(OR(Ballots!G91="",'Instant Runoff'!$G$10=1),99,Ballots!G91)</f>
        <v>99</v>
      </c>
      <c r="AI91" s="0" t="n">
        <f aca="false">IF(OR(Ballots!H91="",'Instant Runoff'!$H$10=1),99,Ballots!H91)</f>
        <v>99</v>
      </c>
      <c r="AJ91" s="0" t="n">
        <f aca="false">IF(OR(Ballots!I91="",'Instant Runoff'!$I$10=1),99,Ballots!I91)</f>
        <v>99</v>
      </c>
      <c r="AK91" s="0" t="str">
        <f aca="false">IF(MIN(AC91:AJ91)=99,"",MATCH(MIN(AC91:AJ91),AC91:AJ91,0))</f>
        <v/>
      </c>
      <c r="AL91" s="0" t="n">
        <f aca="false">IF(OR(Ballots!B91="",'Instant Runoff'!$B$12=1),99,Ballots!B91)</f>
        <v>99</v>
      </c>
      <c r="AM91" s="0" t="n">
        <f aca="false">IF(OR(Ballots!C91="",'Instant Runoff'!$C$12=1),99,Ballots!C91)</f>
        <v>99</v>
      </c>
      <c r="AN91" s="0" t="n">
        <f aca="false">IF(OR(Ballots!D91="",'Instant Runoff'!$D$12=1),99,Ballots!D91)</f>
        <v>99</v>
      </c>
      <c r="AO91" s="0" t="n">
        <f aca="false">IF(OR(Ballots!E91="",'Instant Runoff'!$E$12=1),99,Ballots!E91)</f>
        <v>99</v>
      </c>
      <c r="AP91" s="0" t="n">
        <f aca="false">IF(OR(Ballots!F91="",'Instant Runoff'!$F$12=1),99,Ballots!F91)</f>
        <v>99</v>
      </c>
      <c r="AQ91" s="0" t="n">
        <f aca="false">IF(OR(Ballots!G91="",'Instant Runoff'!$G$12=1),99,Ballots!G91)</f>
        <v>99</v>
      </c>
      <c r="AR91" s="0" t="n">
        <f aca="false">IF(OR(Ballots!H91="",'Instant Runoff'!$H$12=1),99,Ballots!H91)</f>
        <v>99</v>
      </c>
      <c r="AS91" s="0" t="n">
        <f aca="false">IF(OR(Ballots!I91="",'Instant Runoff'!$I$12=1),99,Ballots!I91)</f>
        <v>99</v>
      </c>
      <c r="AT91" s="0" t="str">
        <f aca="false">IF(MIN(AL91:AS91)=99,"",MATCH(MIN(AL91:AS91),AL91:AS91,0))</f>
        <v/>
      </c>
      <c r="AU91" s="0" t="n">
        <f aca="false">IF(OR(Ballots!B91="",'Instant Runoff'!$B$14=1),99,Ballots!B91)</f>
        <v>99</v>
      </c>
      <c r="AV91" s="0" t="n">
        <f aca="false">IF(OR(Ballots!C91="",'Instant Runoff'!$C$14=1),99,Ballots!C91)</f>
        <v>99</v>
      </c>
      <c r="AW91" s="0" t="n">
        <f aca="false">IF(OR(Ballots!D91="",'Instant Runoff'!$D$14=1),99,Ballots!D91)</f>
        <v>99</v>
      </c>
      <c r="AX91" s="0" t="n">
        <f aca="false">IF(OR(Ballots!E91="",'Instant Runoff'!$E$14=1),99,Ballots!E91)</f>
        <v>99</v>
      </c>
      <c r="AY91" s="0" t="n">
        <f aca="false">IF(OR(Ballots!F91="",'Instant Runoff'!$F$14=1),99,Ballots!F91)</f>
        <v>99</v>
      </c>
      <c r="AZ91" s="0" t="n">
        <f aca="false">IF(OR(Ballots!G91="",'Instant Runoff'!$G$14=1),99,Ballots!G91)</f>
        <v>99</v>
      </c>
      <c r="BA91" s="0" t="n">
        <f aca="false">IF(OR(Ballots!H91="",'Instant Runoff'!$H$14=1),99,Ballots!H91)</f>
        <v>99</v>
      </c>
      <c r="BB91" s="0" t="n">
        <f aca="false">IF(OR(Ballots!I91="",'Instant Runoff'!$I$14=1),99,Ballots!I91)</f>
        <v>99</v>
      </c>
      <c r="BC91" s="0" t="str">
        <f aca="false">IF(MIN(AU91:BB91)=99,"",MATCH(MIN(AU91:BB91),AU91:BB91,0))</f>
        <v/>
      </c>
      <c r="BD91" s="0" t="n">
        <f aca="false">IF(OR(Ballots!B91="",'Instant Runoff'!$B$16=1),99,Ballots!B91)</f>
        <v>99</v>
      </c>
      <c r="BE91" s="0" t="n">
        <f aca="false">IF(OR(Ballots!C91="",'Instant Runoff'!$C$16=1),99,Ballots!C91)</f>
        <v>99</v>
      </c>
      <c r="BF91" s="0" t="n">
        <f aca="false">IF(OR(Ballots!D91="",'Instant Runoff'!$D$16=1),99,Ballots!D91)</f>
        <v>99</v>
      </c>
      <c r="BG91" s="0" t="n">
        <f aca="false">IF(OR(Ballots!E91="",'Instant Runoff'!$E$16=1),99,Ballots!E91)</f>
        <v>99</v>
      </c>
      <c r="BH91" s="0" t="n">
        <f aca="false">IF(OR(Ballots!F91="",'Instant Runoff'!$F$16=1),99,Ballots!F91)</f>
        <v>99</v>
      </c>
      <c r="BI91" s="0" t="n">
        <f aca="false">IF(OR(Ballots!G91="",'Instant Runoff'!$G$16=1),99,Ballots!G91)</f>
        <v>99</v>
      </c>
      <c r="BJ91" s="0" t="n">
        <f aca="false">IF(OR(Ballots!H91="",'Instant Runoff'!$H$16=1),99,Ballots!H91)</f>
        <v>99</v>
      </c>
      <c r="BK91" s="0" t="n">
        <f aca="false">IF(OR(Ballots!I91="",'Instant Runoff'!$I$16=1),99,Ballots!I91)</f>
        <v>99</v>
      </c>
      <c r="BL91" s="0" t="str">
        <f aca="false">IF(MIN(BD91:BK91)=99,"",MATCH(MIN(BD91:BK91),BD91:BK91,0))</f>
        <v/>
      </c>
    </row>
    <row r="92" customFormat="false" ht="15" hidden="false" customHeight="false" outlineLevel="0" collapsed="false">
      <c r="B92" s="0" t="n">
        <f aca="false">IF(OR(Ballots!B92="",'Instant Runoff'!$B$4=1),99,Ballots!B92)</f>
        <v>99</v>
      </c>
      <c r="C92" s="0" t="n">
        <f aca="false">IF(OR(Ballots!C92="",'Instant Runoff'!$C$4=1),99,Ballots!C92)</f>
        <v>99</v>
      </c>
      <c r="D92" s="0" t="n">
        <f aca="false">IF(OR(Ballots!D92="",'Instant Runoff'!$D$4=1),99,Ballots!D92)</f>
        <v>99</v>
      </c>
      <c r="E92" s="0" t="n">
        <f aca="false">IF(OR(Ballots!E92="",'Instant Runoff'!$E$4=1),99,Ballots!E92)</f>
        <v>99</v>
      </c>
      <c r="F92" s="0" t="n">
        <f aca="false">IF(OR(Ballots!F92="",'Instant Runoff'!$F$4=1),99,Ballots!F92)</f>
        <v>99</v>
      </c>
      <c r="G92" s="0" t="n">
        <f aca="false">IF(OR(Ballots!G92="",'Instant Runoff'!$G$4=1),99,Ballots!G92)</f>
        <v>99</v>
      </c>
      <c r="H92" s="0" t="n">
        <f aca="false">IF(OR(Ballots!H92="",'Instant Runoff'!$H$4=1),99,Ballots!H92)</f>
        <v>99</v>
      </c>
      <c r="I92" s="0" t="n">
        <f aca="false">IF(OR(Ballots!I92="",'Instant Runoff'!$I$4=1),99,Ballots!I92)</f>
        <v>99</v>
      </c>
      <c r="J92" s="0" t="str">
        <f aca="false">IF(MIN(B92:I92)=99,"",MATCH(MIN(B92:I92),B92:I92,0))</f>
        <v/>
      </c>
      <c r="K92" s="0" t="n">
        <f aca="false">IF(OR(Ballots!B92="",'Instant Runoff'!$B$6=1),99,Ballots!B92)</f>
        <v>99</v>
      </c>
      <c r="L92" s="0" t="n">
        <f aca="false">IF(OR(Ballots!C92="",'Instant Runoff'!$C$6=1),99,Ballots!C92)</f>
        <v>99</v>
      </c>
      <c r="M92" s="0" t="n">
        <f aca="false">IF(OR(Ballots!D92="",'Instant Runoff'!$D$6=1),99,Ballots!D92)</f>
        <v>99</v>
      </c>
      <c r="N92" s="0" t="n">
        <f aca="false">IF(OR(Ballots!E92="",'Instant Runoff'!$E$6=1),99,Ballots!E92)</f>
        <v>99</v>
      </c>
      <c r="O92" s="0" t="n">
        <f aca="false">IF(OR(Ballots!F92="",'Instant Runoff'!$F$6=1),99,Ballots!F92)</f>
        <v>99</v>
      </c>
      <c r="P92" s="0" t="n">
        <f aca="false">IF(OR(Ballots!G92="",'Instant Runoff'!$G$6=1),99,Ballots!G92)</f>
        <v>99</v>
      </c>
      <c r="Q92" s="0" t="n">
        <f aca="false">IF(OR(Ballots!H92="",'Instant Runoff'!$H$6=1),99,Ballots!H92)</f>
        <v>99</v>
      </c>
      <c r="R92" s="0" t="n">
        <f aca="false">IF(OR(Ballots!I92="",'Instant Runoff'!$I$6=1),99,Ballots!I92)</f>
        <v>99</v>
      </c>
      <c r="S92" s="0" t="str">
        <f aca="false">IF(MIN(K92:R92)=99,"",MATCH(MIN(K92:R92),K92:R92,0))</f>
        <v/>
      </c>
      <c r="T92" s="0" t="n">
        <f aca="false">IF(OR(Ballots!B92="",'Instant Runoff'!$B$8=1),99,Ballots!B92)</f>
        <v>99</v>
      </c>
      <c r="U92" s="0" t="n">
        <f aca="false">IF(OR(Ballots!C92="",'Instant Runoff'!$C$8=1),99,Ballots!C92)</f>
        <v>99</v>
      </c>
      <c r="V92" s="0" t="n">
        <f aca="false">IF(OR(Ballots!D92="",'Instant Runoff'!$D$8=1),99,Ballots!D92)</f>
        <v>99</v>
      </c>
      <c r="W92" s="0" t="n">
        <f aca="false">IF(OR(Ballots!E92="",'Instant Runoff'!$E$8=1),99,Ballots!E92)</f>
        <v>99</v>
      </c>
      <c r="X92" s="0" t="n">
        <f aca="false">IF(OR(Ballots!F92="",'Instant Runoff'!$F$8=1),99,Ballots!F92)</f>
        <v>99</v>
      </c>
      <c r="Y92" s="0" t="n">
        <f aca="false">IF(OR(Ballots!G92="",'Instant Runoff'!$G$8=1),99,Ballots!G92)</f>
        <v>99</v>
      </c>
      <c r="Z92" s="0" t="n">
        <f aca="false">IF(OR(Ballots!H92="",'Instant Runoff'!$H$8=1),99,Ballots!H92)</f>
        <v>99</v>
      </c>
      <c r="AA92" s="0" t="n">
        <f aca="false">IF(OR(Ballots!I92="",'Instant Runoff'!$I$8=1),99,Ballots!I92)</f>
        <v>99</v>
      </c>
      <c r="AB92" s="0" t="str">
        <f aca="false">IF(MIN(T92:AA92)=99,"",MATCH(MIN(T92:AA92),T92:AA92,0))</f>
        <v/>
      </c>
      <c r="AC92" s="0" t="n">
        <f aca="false">IF(OR(Ballots!B92="",'Instant Runoff'!$B$10=1),99,Ballots!B92)</f>
        <v>99</v>
      </c>
      <c r="AD92" s="0" t="n">
        <f aca="false">IF(OR(Ballots!C92="",'Instant Runoff'!$C$10=1),99,Ballots!C92)</f>
        <v>99</v>
      </c>
      <c r="AE92" s="0" t="n">
        <f aca="false">IF(OR(Ballots!D92="",'Instant Runoff'!$D$10=1),99,Ballots!D92)</f>
        <v>99</v>
      </c>
      <c r="AF92" s="0" t="n">
        <f aca="false">IF(OR(Ballots!E92="",'Instant Runoff'!$E$10=1),99,Ballots!E92)</f>
        <v>99</v>
      </c>
      <c r="AG92" s="0" t="n">
        <f aca="false">IF(OR(Ballots!F92="",'Instant Runoff'!$F$10=1),99,Ballots!F92)</f>
        <v>99</v>
      </c>
      <c r="AH92" s="0" t="n">
        <f aca="false">IF(OR(Ballots!G92="",'Instant Runoff'!$G$10=1),99,Ballots!G92)</f>
        <v>99</v>
      </c>
      <c r="AI92" s="0" t="n">
        <f aca="false">IF(OR(Ballots!H92="",'Instant Runoff'!$H$10=1),99,Ballots!H92)</f>
        <v>99</v>
      </c>
      <c r="AJ92" s="0" t="n">
        <f aca="false">IF(OR(Ballots!I92="",'Instant Runoff'!$I$10=1),99,Ballots!I92)</f>
        <v>99</v>
      </c>
      <c r="AK92" s="0" t="str">
        <f aca="false">IF(MIN(AC92:AJ92)=99,"",MATCH(MIN(AC92:AJ92),AC92:AJ92,0))</f>
        <v/>
      </c>
      <c r="AL92" s="0" t="n">
        <f aca="false">IF(OR(Ballots!B92="",'Instant Runoff'!$B$12=1),99,Ballots!B92)</f>
        <v>99</v>
      </c>
      <c r="AM92" s="0" t="n">
        <f aca="false">IF(OR(Ballots!C92="",'Instant Runoff'!$C$12=1),99,Ballots!C92)</f>
        <v>99</v>
      </c>
      <c r="AN92" s="0" t="n">
        <f aca="false">IF(OR(Ballots!D92="",'Instant Runoff'!$D$12=1),99,Ballots!D92)</f>
        <v>99</v>
      </c>
      <c r="AO92" s="0" t="n">
        <f aca="false">IF(OR(Ballots!E92="",'Instant Runoff'!$E$12=1),99,Ballots!E92)</f>
        <v>99</v>
      </c>
      <c r="AP92" s="0" t="n">
        <f aca="false">IF(OR(Ballots!F92="",'Instant Runoff'!$F$12=1),99,Ballots!F92)</f>
        <v>99</v>
      </c>
      <c r="AQ92" s="0" t="n">
        <f aca="false">IF(OR(Ballots!G92="",'Instant Runoff'!$G$12=1),99,Ballots!G92)</f>
        <v>99</v>
      </c>
      <c r="AR92" s="0" t="n">
        <f aca="false">IF(OR(Ballots!H92="",'Instant Runoff'!$H$12=1),99,Ballots!H92)</f>
        <v>99</v>
      </c>
      <c r="AS92" s="0" t="n">
        <f aca="false">IF(OR(Ballots!I92="",'Instant Runoff'!$I$12=1),99,Ballots!I92)</f>
        <v>99</v>
      </c>
      <c r="AT92" s="0" t="str">
        <f aca="false">IF(MIN(AL92:AS92)=99,"",MATCH(MIN(AL92:AS92),AL92:AS92,0))</f>
        <v/>
      </c>
      <c r="AU92" s="0" t="n">
        <f aca="false">IF(OR(Ballots!B92="",'Instant Runoff'!$B$14=1),99,Ballots!B92)</f>
        <v>99</v>
      </c>
      <c r="AV92" s="0" t="n">
        <f aca="false">IF(OR(Ballots!C92="",'Instant Runoff'!$C$14=1),99,Ballots!C92)</f>
        <v>99</v>
      </c>
      <c r="AW92" s="0" t="n">
        <f aca="false">IF(OR(Ballots!D92="",'Instant Runoff'!$D$14=1),99,Ballots!D92)</f>
        <v>99</v>
      </c>
      <c r="AX92" s="0" t="n">
        <f aca="false">IF(OR(Ballots!E92="",'Instant Runoff'!$E$14=1),99,Ballots!E92)</f>
        <v>99</v>
      </c>
      <c r="AY92" s="0" t="n">
        <f aca="false">IF(OR(Ballots!F92="",'Instant Runoff'!$F$14=1),99,Ballots!F92)</f>
        <v>99</v>
      </c>
      <c r="AZ92" s="0" t="n">
        <f aca="false">IF(OR(Ballots!G92="",'Instant Runoff'!$G$14=1),99,Ballots!G92)</f>
        <v>99</v>
      </c>
      <c r="BA92" s="0" t="n">
        <f aca="false">IF(OR(Ballots!H92="",'Instant Runoff'!$H$14=1),99,Ballots!H92)</f>
        <v>99</v>
      </c>
      <c r="BB92" s="0" t="n">
        <f aca="false">IF(OR(Ballots!I92="",'Instant Runoff'!$I$14=1),99,Ballots!I92)</f>
        <v>99</v>
      </c>
      <c r="BC92" s="0" t="str">
        <f aca="false">IF(MIN(AU92:BB92)=99,"",MATCH(MIN(AU92:BB92),AU92:BB92,0))</f>
        <v/>
      </c>
      <c r="BD92" s="0" t="n">
        <f aca="false">IF(OR(Ballots!B92="",'Instant Runoff'!$B$16=1),99,Ballots!B92)</f>
        <v>99</v>
      </c>
      <c r="BE92" s="0" t="n">
        <f aca="false">IF(OR(Ballots!C92="",'Instant Runoff'!$C$16=1),99,Ballots!C92)</f>
        <v>99</v>
      </c>
      <c r="BF92" s="0" t="n">
        <f aca="false">IF(OR(Ballots!D92="",'Instant Runoff'!$D$16=1),99,Ballots!D92)</f>
        <v>99</v>
      </c>
      <c r="BG92" s="0" t="n">
        <f aca="false">IF(OR(Ballots!E92="",'Instant Runoff'!$E$16=1),99,Ballots!E92)</f>
        <v>99</v>
      </c>
      <c r="BH92" s="0" t="n">
        <f aca="false">IF(OR(Ballots!F92="",'Instant Runoff'!$F$16=1),99,Ballots!F92)</f>
        <v>99</v>
      </c>
      <c r="BI92" s="0" t="n">
        <f aca="false">IF(OR(Ballots!G92="",'Instant Runoff'!$G$16=1),99,Ballots!G92)</f>
        <v>99</v>
      </c>
      <c r="BJ92" s="0" t="n">
        <f aca="false">IF(OR(Ballots!H92="",'Instant Runoff'!$H$16=1),99,Ballots!H92)</f>
        <v>99</v>
      </c>
      <c r="BK92" s="0" t="n">
        <f aca="false">IF(OR(Ballots!I92="",'Instant Runoff'!$I$16=1),99,Ballots!I92)</f>
        <v>99</v>
      </c>
      <c r="BL92" s="0" t="str">
        <f aca="false">IF(MIN(BD92:BK92)=99,"",MATCH(MIN(BD92:BK92),BD92:BK92,0))</f>
        <v/>
      </c>
    </row>
    <row r="93" customFormat="false" ht="15" hidden="false" customHeight="false" outlineLevel="0" collapsed="false">
      <c r="B93" s="0" t="n">
        <f aca="false">IF(OR(Ballots!B93="",'Instant Runoff'!$B$4=1),99,Ballots!B93)</f>
        <v>99</v>
      </c>
      <c r="C93" s="0" t="n">
        <f aca="false">IF(OR(Ballots!C93="",'Instant Runoff'!$C$4=1),99,Ballots!C93)</f>
        <v>99</v>
      </c>
      <c r="D93" s="0" t="n">
        <f aca="false">IF(OR(Ballots!D93="",'Instant Runoff'!$D$4=1),99,Ballots!D93)</f>
        <v>99</v>
      </c>
      <c r="E93" s="0" t="n">
        <f aca="false">IF(OR(Ballots!E93="",'Instant Runoff'!$E$4=1),99,Ballots!E93)</f>
        <v>99</v>
      </c>
      <c r="F93" s="0" t="n">
        <f aca="false">IF(OR(Ballots!F93="",'Instant Runoff'!$F$4=1),99,Ballots!F93)</f>
        <v>99</v>
      </c>
      <c r="G93" s="0" t="n">
        <f aca="false">IF(OR(Ballots!G93="",'Instant Runoff'!$G$4=1),99,Ballots!G93)</f>
        <v>99</v>
      </c>
      <c r="H93" s="0" t="n">
        <f aca="false">IF(OR(Ballots!H93="",'Instant Runoff'!$H$4=1),99,Ballots!H93)</f>
        <v>99</v>
      </c>
      <c r="I93" s="0" t="n">
        <f aca="false">IF(OR(Ballots!I93="",'Instant Runoff'!$I$4=1),99,Ballots!I93)</f>
        <v>99</v>
      </c>
      <c r="J93" s="0" t="str">
        <f aca="false">IF(MIN(B93:I93)=99,"",MATCH(MIN(B93:I93),B93:I93,0))</f>
        <v/>
      </c>
      <c r="K93" s="0" t="n">
        <f aca="false">IF(OR(Ballots!B93="",'Instant Runoff'!$B$6=1),99,Ballots!B93)</f>
        <v>99</v>
      </c>
      <c r="L93" s="0" t="n">
        <f aca="false">IF(OR(Ballots!C93="",'Instant Runoff'!$C$6=1),99,Ballots!C93)</f>
        <v>99</v>
      </c>
      <c r="M93" s="0" t="n">
        <f aca="false">IF(OR(Ballots!D93="",'Instant Runoff'!$D$6=1),99,Ballots!D93)</f>
        <v>99</v>
      </c>
      <c r="N93" s="0" t="n">
        <f aca="false">IF(OR(Ballots!E93="",'Instant Runoff'!$E$6=1),99,Ballots!E93)</f>
        <v>99</v>
      </c>
      <c r="O93" s="0" t="n">
        <f aca="false">IF(OR(Ballots!F93="",'Instant Runoff'!$F$6=1),99,Ballots!F93)</f>
        <v>99</v>
      </c>
      <c r="P93" s="0" t="n">
        <f aca="false">IF(OR(Ballots!G93="",'Instant Runoff'!$G$6=1),99,Ballots!G93)</f>
        <v>99</v>
      </c>
      <c r="Q93" s="0" t="n">
        <f aca="false">IF(OR(Ballots!H93="",'Instant Runoff'!$H$6=1),99,Ballots!H93)</f>
        <v>99</v>
      </c>
      <c r="R93" s="0" t="n">
        <f aca="false">IF(OR(Ballots!I93="",'Instant Runoff'!$I$6=1),99,Ballots!I93)</f>
        <v>99</v>
      </c>
      <c r="S93" s="0" t="str">
        <f aca="false">IF(MIN(K93:R93)=99,"",MATCH(MIN(K93:R93),K93:R93,0))</f>
        <v/>
      </c>
      <c r="T93" s="0" t="n">
        <f aca="false">IF(OR(Ballots!B93="",'Instant Runoff'!$B$8=1),99,Ballots!B93)</f>
        <v>99</v>
      </c>
      <c r="U93" s="0" t="n">
        <f aca="false">IF(OR(Ballots!C93="",'Instant Runoff'!$C$8=1),99,Ballots!C93)</f>
        <v>99</v>
      </c>
      <c r="V93" s="0" t="n">
        <f aca="false">IF(OR(Ballots!D93="",'Instant Runoff'!$D$8=1),99,Ballots!D93)</f>
        <v>99</v>
      </c>
      <c r="W93" s="0" t="n">
        <f aca="false">IF(OR(Ballots!E93="",'Instant Runoff'!$E$8=1),99,Ballots!E93)</f>
        <v>99</v>
      </c>
      <c r="X93" s="0" t="n">
        <f aca="false">IF(OR(Ballots!F93="",'Instant Runoff'!$F$8=1),99,Ballots!F93)</f>
        <v>99</v>
      </c>
      <c r="Y93" s="0" t="n">
        <f aca="false">IF(OR(Ballots!G93="",'Instant Runoff'!$G$8=1),99,Ballots!G93)</f>
        <v>99</v>
      </c>
      <c r="Z93" s="0" t="n">
        <f aca="false">IF(OR(Ballots!H93="",'Instant Runoff'!$H$8=1),99,Ballots!H93)</f>
        <v>99</v>
      </c>
      <c r="AA93" s="0" t="n">
        <f aca="false">IF(OR(Ballots!I93="",'Instant Runoff'!$I$8=1),99,Ballots!I93)</f>
        <v>99</v>
      </c>
      <c r="AB93" s="0" t="str">
        <f aca="false">IF(MIN(T93:AA93)=99,"",MATCH(MIN(T93:AA93),T93:AA93,0))</f>
        <v/>
      </c>
      <c r="AC93" s="0" t="n">
        <f aca="false">IF(OR(Ballots!B93="",'Instant Runoff'!$B$10=1),99,Ballots!B93)</f>
        <v>99</v>
      </c>
      <c r="AD93" s="0" t="n">
        <f aca="false">IF(OR(Ballots!C93="",'Instant Runoff'!$C$10=1),99,Ballots!C93)</f>
        <v>99</v>
      </c>
      <c r="AE93" s="0" t="n">
        <f aca="false">IF(OR(Ballots!D93="",'Instant Runoff'!$D$10=1),99,Ballots!D93)</f>
        <v>99</v>
      </c>
      <c r="AF93" s="0" t="n">
        <f aca="false">IF(OR(Ballots!E93="",'Instant Runoff'!$E$10=1),99,Ballots!E93)</f>
        <v>99</v>
      </c>
      <c r="AG93" s="0" t="n">
        <f aca="false">IF(OR(Ballots!F93="",'Instant Runoff'!$F$10=1),99,Ballots!F93)</f>
        <v>99</v>
      </c>
      <c r="AH93" s="0" t="n">
        <f aca="false">IF(OR(Ballots!G93="",'Instant Runoff'!$G$10=1),99,Ballots!G93)</f>
        <v>99</v>
      </c>
      <c r="AI93" s="0" t="n">
        <f aca="false">IF(OR(Ballots!H93="",'Instant Runoff'!$H$10=1),99,Ballots!H93)</f>
        <v>99</v>
      </c>
      <c r="AJ93" s="0" t="n">
        <f aca="false">IF(OR(Ballots!I93="",'Instant Runoff'!$I$10=1),99,Ballots!I93)</f>
        <v>99</v>
      </c>
      <c r="AK93" s="0" t="str">
        <f aca="false">IF(MIN(AC93:AJ93)=99,"",MATCH(MIN(AC93:AJ93),AC93:AJ93,0))</f>
        <v/>
      </c>
      <c r="AL93" s="0" t="n">
        <f aca="false">IF(OR(Ballots!B93="",'Instant Runoff'!$B$12=1),99,Ballots!B93)</f>
        <v>99</v>
      </c>
      <c r="AM93" s="0" t="n">
        <f aca="false">IF(OR(Ballots!C93="",'Instant Runoff'!$C$12=1),99,Ballots!C93)</f>
        <v>99</v>
      </c>
      <c r="AN93" s="0" t="n">
        <f aca="false">IF(OR(Ballots!D93="",'Instant Runoff'!$D$12=1),99,Ballots!D93)</f>
        <v>99</v>
      </c>
      <c r="AO93" s="0" t="n">
        <f aca="false">IF(OR(Ballots!E93="",'Instant Runoff'!$E$12=1),99,Ballots!E93)</f>
        <v>99</v>
      </c>
      <c r="AP93" s="0" t="n">
        <f aca="false">IF(OR(Ballots!F93="",'Instant Runoff'!$F$12=1),99,Ballots!F93)</f>
        <v>99</v>
      </c>
      <c r="AQ93" s="0" t="n">
        <f aca="false">IF(OR(Ballots!G93="",'Instant Runoff'!$G$12=1),99,Ballots!G93)</f>
        <v>99</v>
      </c>
      <c r="AR93" s="0" t="n">
        <f aca="false">IF(OR(Ballots!H93="",'Instant Runoff'!$H$12=1),99,Ballots!H93)</f>
        <v>99</v>
      </c>
      <c r="AS93" s="0" t="n">
        <f aca="false">IF(OR(Ballots!I93="",'Instant Runoff'!$I$12=1),99,Ballots!I93)</f>
        <v>99</v>
      </c>
      <c r="AT93" s="0" t="str">
        <f aca="false">IF(MIN(AL93:AS93)=99,"",MATCH(MIN(AL93:AS93),AL93:AS93,0))</f>
        <v/>
      </c>
      <c r="AU93" s="0" t="n">
        <f aca="false">IF(OR(Ballots!B93="",'Instant Runoff'!$B$14=1),99,Ballots!B93)</f>
        <v>99</v>
      </c>
      <c r="AV93" s="0" t="n">
        <f aca="false">IF(OR(Ballots!C93="",'Instant Runoff'!$C$14=1),99,Ballots!C93)</f>
        <v>99</v>
      </c>
      <c r="AW93" s="0" t="n">
        <f aca="false">IF(OR(Ballots!D93="",'Instant Runoff'!$D$14=1),99,Ballots!D93)</f>
        <v>99</v>
      </c>
      <c r="AX93" s="0" t="n">
        <f aca="false">IF(OR(Ballots!E93="",'Instant Runoff'!$E$14=1),99,Ballots!E93)</f>
        <v>99</v>
      </c>
      <c r="AY93" s="0" t="n">
        <f aca="false">IF(OR(Ballots!F93="",'Instant Runoff'!$F$14=1),99,Ballots!F93)</f>
        <v>99</v>
      </c>
      <c r="AZ93" s="0" t="n">
        <f aca="false">IF(OR(Ballots!G93="",'Instant Runoff'!$G$14=1),99,Ballots!G93)</f>
        <v>99</v>
      </c>
      <c r="BA93" s="0" t="n">
        <f aca="false">IF(OR(Ballots!H93="",'Instant Runoff'!$H$14=1),99,Ballots!H93)</f>
        <v>99</v>
      </c>
      <c r="BB93" s="0" t="n">
        <f aca="false">IF(OR(Ballots!I93="",'Instant Runoff'!$I$14=1),99,Ballots!I93)</f>
        <v>99</v>
      </c>
      <c r="BC93" s="0" t="str">
        <f aca="false">IF(MIN(AU93:BB93)=99,"",MATCH(MIN(AU93:BB93),AU93:BB93,0))</f>
        <v/>
      </c>
      <c r="BD93" s="0" t="n">
        <f aca="false">IF(OR(Ballots!B93="",'Instant Runoff'!$B$16=1),99,Ballots!B93)</f>
        <v>99</v>
      </c>
      <c r="BE93" s="0" t="n">
        <f aca="false">IF(OR(Ballots!C93="",'Instant Runoff'!$C$16=1),99,Ballots!C93)</f>
        <v>99</v>
      </c>
      <c r="BF93" s="0" t="n">
        <f aca="false">IF(OR(Ballots!D93="",'Instant Runoff'!$D$16=1),99,Ballots!D93)</f>
        <v>99</v>
      </c>
      <c r="BG93" s="0" t="n">
        <f aca="false">IF(OR(Ballots!E93="",'Instant Runoff'!$E$16=1),99,Ballots!E93)</f>
        <v>99</v>
      </c>
      <c r="BH93" s="0" t="n">
        <f aca="false">IF(OR(Ballots!F93="",'Instant Runoff'!$F$16=1),99,Ballots!F93)</f>
        <v>99</v>
      </c>
      <c r="BI93" s="0" t="n">
        <f aca="false">IF(OR(Ballots!G93="",'Instant Runoff'!$G$16=1),99,Ballots!G93)</f>
        <v>99</v>
      </c>
      <c r="BJ93" s="0" t="n">
        <f aca="false">IF(OR(Ballots!H93="",'Instant Runoff'!$H$16=1),99,Ballots!H93)</f>
        <v>99</v>
      </c>
      <c r="BK93" s="0" t="n">
        <f aca="false">IF(OR(Ballots!I93="",'Instant Runoff'!$I$16=1),99,Ballots!I93)</f>
        <v>99</v>
      </c>
      <c r="BL93" s="0" t="str">
        <f aca="false">IF(MIN(BD93:BK93)=99,"",MATCH(MIN(BD93:BK93),BD93:BK93,0))</f>
        <v/>
      </c>
    </row>
    <row r="94" customFormat="false" ht="15" hidden="false" customHeight="false" outlineLevel="0" collapsed="false">
      <c r="B94" s="0" t="n">
        <f aca="false">IF(OR(Ballots!B94="",'Instant Runoff'!$B$4=1),99,Ballots!B94)</f>
        <v>99</v>
      </c>
      <c r="C94" s="0" t="n">
        <f aca="false">IF(OR(Ballots!C94="",'Instant Runoff'!$C$4=1),99,Ballots!C94)</f>
        <v>99</v>
      </c>
      <c r="D94" s="0" t="n">
        <f aca="false">IF(OR(Ballots!D94="",'Instant Runoff'!$D$4=1),99,Ballots!D94)</f>
        <v>99</v>
      </c>
      <c r="E94" s="0" t="n">
        <f aca="false">IF(OR(Ballots!E94="",'Instant Runoff'!$E$4=1),99,Ballots!E94)</f>
        <v>99</v>
      </c>
      <c r="F94" s="0" t="n">
        <f aca="false">IF(OR(Ballots!F94="",'Instant Runoff'!$F$4=1),99,Ballots!F94)</f>
        <v>99</v>
      </c>
      <c r="G94" s="0" t="n">
        <f aca="false">IF(OR(Ballots!G94="",'Instant Runoff'!$G$4=1),99,Ballots!G94)</f>
        <v>99</v>
      </c>
      <c r="H94" s="0" t="n">
        <f aca="false">IF(OR(Ballots!H94="",'Instant Runoff'!$H$4=1),99,Ballots!H94)</f>
        <v>99</v>
      </c>
      <c r="I94" s="0" t="n">
        <f aca="false">IF(OR(Ballots!I94="",'Instant Runoff'!$I$4=1),99,Ballots!I94)</f>
        <v>99</v>
      </c>
      <c r="J94" s="0" t="str">
        <f aca="false">IF(MIN(B94:I94)=99,"",MATCH(MIN(B94:I94),B94:I94,0))</f>
        <v/>
      </c>
      <c r="K94" s="0" t="n">
        <f aca="false">IF(OR(Ballots!B94="",'Instant Runoff'!$B$6=1),99,Ballots!B94)</f>
        <v>99</v>
      </c>
      <c r="L94" s="0" t="n">
        <f aca="false">IF(OR(Ballots!C94="",'Instant Runoff'!$C$6=1),99,Ballots!C94)</f>
        <v>99</v>
      </c>
      <c r="M94" s="0" t="n">
        <f aca="false">IF(OR(Ballots!D94="",'Instant Runoff'!$D$6=1),99,Ballots!D94)</f>
        <v>99</v>
      </c>
      <c r="N94" s="0" t="n">
        <f aca="false">IF(OR(Ballots!E94="",'Instant Runoff'!$E$6=1),99,Ballots!E94)</f>
        <v>99</v>
      </c>
      <c r="O94" s="0" t="n">
        <f aca="false">IF(OR(Ballots!F94="",'Instant Runoff'!$F$6=1),99,Ballots!F94)</f>
        <v>99</v>
      </c>
      <c r="P94" s="0" t="n">
        <f aca="false">IF(OR(Ballots!G94="",'Instant Runoff'!$G$6=1),99,Ballots!G94)</f>
        <v>99</v>
      </c>
      <c r="Q94" s="0" t="n">
        <f aca="false">IF(OR(Ballots!H94="",'Instant Runoff'!$H$6=1),99,Ballots!H94)</f>
        <v>99</v>
      </c>
      <c r="R94" s="0" t="n">
        <f aca="false">IF(OR(Ballots!I94="",'Instant Runoff'!$I$6=1),99,Ballots!I94)</f>
        <v>99</v>
      </c>
      <c r="S94" s="0" t="str">
        <f aca="false">IF(MIN(K94:R94)=99,"",MATCH(MIN(K94:R94),K94:R94,0))</f>
        <v/>
      </c>
      <c r="T94" s="0" t="n">
        <f aca="false">IF(OR(Ballots!B94="",'Instant Runoff'!$B$8=1),99,Ballots!B94)</f>
        <v>99</v>
      </c>
      <c r="U94" s="0" t="n">
        <f aca="false">IF(OR(Ballots!C94="",'Instant Runoff'!$C$8=1),99,Ballots!C94)</f>
        <v>99</v>
      </c>
      <c r="V94" s="0" t="n">
        <f aca="false">IF(OR(Ballots!D94="",'Instant Runoff'!$D$8=1),99,Ballots!D94)</f>
        <v>99</v>
      </c>
      <c r="W94" s="0" t="n">
        <f aca="false">IF(OR(Ballots!E94="",'Instant Runoff'!$E$8=1),99,Ballots!E94)</f>
        <v>99</v>
      </c>
      <c r="X94" s="0" t="n">
        <f aca="false">IF(OR(Ballots!F94="",'Instant Runoff'!$F$8=1),99,Ballots!F94)</f>
        <v>99</v>
      </c>
      <c r="Y94" s="0" t="n">
        <f aca="false">IF(OR(Ballots!G94="",'Instant Runoff'!$G$8=1),99,Ballots!G94)</f>
        <v>99</v>
      </c>
      <c r="Z94" s="0" t="n">
        <f aca="false">IF(OR(Ballots!H94="",'Instant Runoff'!$H$8=1),99,Ballots!H94)</f>
        <v>99</v>
      </c>
      <c r="AA94" s="0" t="n">
        <f aca="false">IF(OR(Ballots!I94="",'Instant Runoff'!$I$8=1),99,Ballots!I94)</f>
        <v>99</v>
      </c>
      <c r="AB94" s="0" t="str">
        <f aca="false">IF(MIN(T94:AA94)=99,"",MATCH(MIN(T94:AA94),T94:AA94,0))</f>
        <v/>
      </c>
      <c r="AC94" s="0" t="n">
        <f aca="false">IF(OR(Ballots!B94="",'Instant Runoff'!$B$10=1),99,Ballots!B94)</f>
        <v>99</v>
      </c>
      <c r="AD94" s="0" t="n">
        <f aca="false">IF(OR(Ballots!C94="",'Instant Runoff'!$C$10=1),99,Ballots!C94)</f>
        <v>99</v>
      </c>
      <c r="AE94" s="0" t="n">
        <f aca="false">IF(OR(Ballots!D94="",'Instant Runoff'!$D$10=1),99,Ballots!D94)</f>
        <v>99</v>
      </c>
      <c r="AF94" s="0" t="n">
        <f aca="false">IF(OR(Ballots!E94="",'Instant Runoff'!$E$10=1),99,Ballots!E94)</f>
        <v>99</v>
      </c>
      <c r="AG94" s="0" t="n">
        <f aca="false">IF(OR(Ballots!F94="",'Instant Runoff'!$F$10=1),99,Ballots!F94)</f>
        <v>99</v>
      </c>
      <c r="AH94" s="0" t="n">
        <f aca="false">IF(OR(Ballots!G94="",'Instant Runoff'!$G$10=1),99,Ballots!G94)</f>
        <v>99</v>
      </c>
      <c r="AI94" s="0" t="n">
        <f aca="false">IF(OR(Ballots!H94="",'Instant Runoff'!$H$10=1),99,Ballots!H94)</f>
        <v>99</v>
      </c>
      <c r="AJ94" s="0" t="n">
        <f aca="false">IF(OR(Ballots!I94="",'Instant Runoff'!$I$10=1),99,Ballots!I94)</f>
        <v>99</v>
      </c>
      <c r="AK94" s="0" t="str">
        <f aca="false">IF(MIN(AC94:AJ94)=99,"",MATCH(MIN(AC94:AJ94),AC94:AJ94,0))</f>
        <v/>
      </c>
      <c r="AL94" s="0" t="n">
        <f aca="false">IF(OR(Ballots!B94="",'Instant Runoff'!$B$12=1),99,Ballots!B94)</f>
        <v>99</v>
      </c>
      <c r="AM94" s="0" t="n">
        <f aca="false">IF(OR(Ballots!C94="",'Instant Runoff'!$C$12=1),99,Ballots!C94)</f>
        <v>99</v>
      </c>
      <c r="AN94" s="0" t="n">
        <f aca="false">IF(OR(Ballots!D94="",'Instant Runoff'!$D$12=1),99,Ballots!D94)</f>
        <v>99</v>
      </c>
      <c r="AO94" s="0" t="n">
        <f aca="false">IF(OR(Ballots!E94="",'Instant Runoff'!$E$12=1),99,Ballots!E94)</f>
        <v>99</v>
      </c>
      <c r="AP94" s="0" t="n">
        <f aca="false">IF(OR(Ballots!F94="",'Instant Runoff'!$F$12=1),99,Ballots!F94)</f>
        <v>99</v>
      </c>
      <c r="AQ94" s="0" t="n">
        <f aca="false">IF(OR(Ballots!G94="",'Instant Runoff'!$G$12=1),99,Ballots!G94)</f>
        <v>99</v>
      </c>
      <c r="AR94" s="0" t="n">
        <f aca="false">IF(OR(Ballots!H94="",'Instant Runoff'!$H$12=1),99,Ballots!H94)</f>
        <v>99</v>
      </c>
      <c r="AS94" s="0" t="n">
        <f aca="false">IF(OR(Ballots!I94="",'Instant Runoff'!$I$12=1),99,Ballots!I94)</f>
        <v>99</v>
      </c>
      <c r="AT94" s="0" t="str">
        <f aca="false">IF(MIN(AL94:AS94)=99,"",MATCH(MIN(AL94:AS94),AL94:AS94,0))</f>
        <v/>
      </c>
      <c r="AU94" s="0" t="n">
        <f aca="false">IF(OR(Ballots!B94="",'Instant Runoff'!$B$14=1),99,Ballots!B94)</f>
        <v>99</v>
      </c>
      <c r="AV94" s="0" t="n">
        <f aca="false">IF(OR(Ballots!C94="",'Instant Runoff'!$C$14=1),99,Ballots!C94)</f>
        <v>99</v>
      </c>
      <c r="AW94" s="0" t="n">
        <f aca="false">IF(OR(Ballots!D94="",'Instant Runoff'!$D$14=1),99,Ballots!D94)</f>
        <v>99</v>
      </c>
      <c r="AX94" s="0" t="n">
        <f aca="false">IF(OR(Ballots!E94="",'Instant Runoff'!$E$14=1),99,Ballots!E94)</f>
        <v>99</v>
      </c>
      <c r="AY94" s="0" t="n">
        <f aca="false">IF(OR(Ballots!F94="",'Instant Runoff'!$F$14=1),99,Ballots!F94)</f>
        <v>99</v>
      </c>
      <c r="AZ94" s="0" t="n">
        <f aca="false">IF(OR(Ballots!G94="",'Instant Runoff'!$G$14=1),99,Ballots!G94)</f>
        <v>99</v>
      </c>
      <c r="BA94" s="0" t="n">
        <f aca="false">IF(OR(Ballots!H94="",'Instant Runoff'!$H$14=1),99,Ballots!H94)</f>
        <v>99</v>
      </c>
      <c r="BB94" s="0" t="n">
        <f aca="false">IF(OR(Ballots!I94="",'Instant Runoff'!$I$14=1),99,Ballots!I94)</f>
        <v>99</v>
      </c>
      <c r="BC94" s="0" t="str">
        <f aca="false">IF(MIN(AU94:BB94)=99,"",MATCH(MIN(AU94:BB94),AU94:BB94,0))</f>
        <v/>
      </c>
      <c r="BD94" s="0" t="n">
        <f aca="false">IF(OR(Ballots!B94="",'Instant Runoff'!$B$16=1),99,Ballots!B94)</f>
        <v>99</v>
      </c>
      <c r="BE94" s="0" t="n">
        <f aca="false">IF(OR(Ballots!C94="",'Instant Runoff'!$C$16=1),99,Ballots!C94)</f>
        <v>99</v>
      </c>
      <c r="BF94" s="0" t="n">
        <f aca="false">IF(OR(Ballots!D94="",'Instant Runoff'!$D$16=1),99,Ballots!D94)</f>
        <v>99</v>
      </c>
      <c r="BG94" s="0" t="n">
        <f aca="false">IF(OR(Ballots!E94="",'Instant Runoff'!$E$16=1),99,Ballots!E94)</f>
        <v>99</v>
      </c>
      <c r="BH94" s="0" t="n">
        <f aca="false">IF(OR(Ballots!F94="",'Instant Runoff'!$F$16=1),99,Ballots!F94)</f>
        <v>99</v>
      </c>
      <c r="BI94" s="0" t="n">
        <f aca="false">IF(OR(Ballots!G94="",'Instant Runoff'!$G$16=1),99,Ballots!G94)</f>
        <v>99</v>
      </c>
      <c r="BJ94" s="0" t="n">
        <f aca="false">IF(OR(Ballots!H94="",'Instant Runoff'!$H$16=1),99,Ballots!H94)</f>
        <v>99</v>
      </c>
      <c r="BK94" s="0" t="n">
        <f aca="false">IF(OR(Ballots!I94="",'Instant Runoff'!$I$16=1),99,Ballots!I94)</f>
        <v>99</v>
      </c>
      <c r="BL94" s="0" t="str">
        <f aca="false">IF(MIN(BD94:BK94)=99,"",MATCH(MIN(BD94:BK94),BD94:BK94,0))</f>
        <v/>
      </c>
    </row>
    <row r="95" customFormat="false" ht="15" hidden="false" customHeight="false" outlineLevel="0" collapsed="false">
      <c r="B95" s="0" t="n">
        <f aca="false">IF(OR(Ballots!B95="",'Instant Runoff'!$B$4=1),99,Ballots!B95)</f>
        <v>99</v>
      </c>
      <c r="C95" s="0" t="n">
        <f aca="false">IF(OR(Ballots!C95="",'Instant Runoff'!$C$4=1),99,Ballots!C95)</f>
        <v>99</v>
      </c>
      <c r="D95" s="0" t="n">
        <f aca="false">IF(OR(Ballots!D95="",'Instant Runoff'!$D$4=1),99,Ballots!D95)</f>
        <v>99</v>
      </c>
      <c r="E95" s="0" t="n">
        <f aca="false">IF(OR(Ballots!E95="",'Instant Runoff'!$E$4=1),99,Ballots!E95)</f>
        <v>99</v>
      </c>
      <c r="F95" s="0" t="n">
        <f aca="false">IF(OR(Ballots!F95="",'Instant Runoff'!$F$4=1),99,Ballots!F95)</f>
        <v>99</v>
      </c>
      <c r="G95" s="0" t="n">
        <f aca="false">IF(OR(Ballots!G95="",'Instant Runoff'!$G$4=1),99,Ballots!G95)</f>
        <v>99</v>
      </c>
      <c r="H95" s="0" t="n">
        <f aca="false">IF(OR(Ballots!H95="",'Instant Runoff'!$H$4=1),99,Ballots!H95)</f>
        <v>99</v>
      </c>
      <c r="I95" s="0" t="n">
        <f aca="false">IF(OR(Ballots!I95="",'Instant Runoff'!$I$4=1),99,Ballots!I95)</f>
        <v>99</v>
      </c>
      <c r="J95" s="0" t="str">
        <f aca="false">IF(MIN(B95:I95)=99,"",MATCH(MIN(B95:I95),B95:I95,0))</f>
        <v/>
      </c>
      <c r="K95" s="0" t="n">
        <f aca="false">IF(OR(Ballots!B95="",'Instant Runoff'!$B$6=1),99,Ballots!B95)</f>
        <v>99</v>
      </c>
      <c r="L95" s="0" t="n">
        <f aca="false">IF(OR(Ballots!C95="",'Instant Runoff'!$C$6=1),99,Ballots!C95)</f>
        <v>99</v>
      </c>
      <c r="M95" s="0" t="n">
        <f aca="false">IF(OR(Ballots!D95="",'Instant Runoff'!$D$6=1),99,Ballots!D95)</f>
        <v>99</v>
      </c>
      <c r="N95" s="0" t="n">
        <f aca="false">IF(OR(Ballots!E95="",'Instant Runoff'!$E$6=1),99,Ballots!E95)</f>
        <v>99</v>
      </c>
      <c r="O95" s="0" t="n">
        <f aca="false">IF(OR(Ballots!F95="",'Instant Runoff'!$F$6=1),99,Ballots!F95)</f>
        <v>99</v>
      </c>
      <c r="P95" s="0" t="n">
        <f aca="false">IF(OR(Ballots!G95="",'Instant Runoff'!$G$6=1),99,Ballots!G95)</f>
        <v>99</v>
      </c>
      <c r="Q95" s="0" t="n">
        <f aca="false">IF(OR(Ballots!H95="",'Instant Runoff'!$H$6=1),99,Ballots!H95)</f>
        <v>99</v>
      </c>
      <c r="R95" s="0" t="n">
        <f aca="false">IF(OR(Ballots!I95="",'Instant Runoff'!$I$6=1),99,Ballots!I95)</f>
        <v>99</v>
      </c>
      <c r="S95" s="0" t="str">
        <f aca="false">IF(MIN(K95:R95)=99,"",MATCH(MIN(K95:R95),K95:R95,0))</f>
        <v/>
      </c>
      <c r="T95" s="0" t="n">
        <f aca="false">IF(OR(Ballots!B95="",'Instant Runoff'!$B$8=1),99,Ballots!B95)</f>
        <v>99</v>
      </c>
      <c r="U95" s="0" t="n">
        <f aca="false">IF(OR(Ballots!C95="",'Instant Runoff'!$C$8=1),99,Ballots!C95)</f>
        <v>99</v>
      </c>
      <c r="V95" s="0" t="n">
        <f aca="false">IF(OR(Ballots!D95="",'Instant Runoff'!$D$8=1),99,Ballots!D95)</f>
        <v>99</v>
      </c>
      <c r="W95" s="0" t="n">
        <f aca="false">IF(OR(Ballots!E95="",'Instant Runoff'!$E$8=1),99,Ballots!E95)</f>
        <v>99</v>
      </c>
      <c r="X95" s="0" t="n">
        <f aca="false">IF(OR(Ballots!F95="",'Instant Runoff'!$F$8=1),99,Ballots!F95)</f>
        <v>99</v>
      </c>
      <c r="Y95" s="0" t="n">
        <f aca="false">IF(OR(Ballots!G95="",'Instant Runoff'!$G$8=1),99,Ballots!G95)</f>
        <v>99</v>
      </c>
      <c r="Z95" s="0" t="n">
        <f aca="false">IF(OR(Ballots!H95="",'Instant Runoff'!$H$8=1),99,Ballots!H95)</f>
        <v>99</v>
      </c>
      <c r="AA95" s="0" t="n">
        <f aca="false">IF(OR(Ballots!I95="",'Instant Runoff'!$I$8=1),99,Ballots!I95)</f>
        <v>99</v>
      </c>
      <c r="AB95" s="0" t="str">
        <f aca="false">IF(MIN(T95:AA95)=99,"",MATCH(MIN(T95:AA95),T95:AA95,0))</f>
        <v/>
      </c>
      <c r="AC95" s="0" t="n">
        <f aca="false">IF(OR(Ballots!B95="",'Instant Runoff'!$B$10=1),99,Ballots!B95)</f>
        <v>99</v>
      </c>
      <c r="AD95" s="0" t="n">
        <f aca="false">IF(OR(Ballots!C95="",'Instant Runoff'!$C$10=1),99,Ballots!C95)</f>
        <v>99</v>
      </c>
      <c r="AE95" s="0" t="n">
        <f aca="false">IF(OR(Ballots!D95="",'Instant Runoff'!$D$10=1),99,Ballots!D95)</f>
        <v>99</v>
      </c>
      <c r="AF95" s="0" t="n">
        <f aca="false">IF(OR(Ballots!E95="",'Instant Runoff'!$E$10=1),99,Ballots!E95)</f>
        <v>99</v>
      </c>
      <c r="AG95" s="0" t="n">
        <f aca="false">IF(OR(Ballots!F95="",'Instant Runoff'!$F$10=1),99,Ballots!F95)</f>
        <v>99</v>
      </c>
      <c r="AH95" s="0" t="n">
        <f aca="false">IF(OR(Ballots!G95="",'Instant Runoff'!$G$10=1),99,Ballots!G95)</f>
        <v>99</v>
      </c>
      <c r="AI95" s="0" t="n">
        <f aca="false">IF(OR(Ballots!H95="",'Instant Runoff'!$H$10=1),99,Ballots!H95)</f>
        <v>99</v>
      </c>
      <c r="AJ95" s="0" t="n">
        <f aca="false">IF(OR(Ballots!I95="",'Instant Runoff'!$I$10=1),99,Ballots!I95)</f>
        <v>99</v>
      </c>
      <c r="AK95" s="0" t="str">
        <f aca="false">IF(MIN(AC95:AJ95)=99,"",MATCH(MIN(AC95:AJ95),AC95:AJ95,0))</f>
        <v/>
      </c>
      <c r="AL95" s="0" t="n">
        <f aca="false">IF(OR(Ballots!B95="",'Instant Runoff'!$B$12=1),99,Ballots!B95)</f>
        <v>99</v>
      </c>
      <c r="AM95" s="0" t="n">
        <f aca="false">IF(OR(Ballots!C95="",'Instant Runoff'!$C$12=1),99,Ballots!C95)</f>
        <v>99</v>
      </c>
      <c r="AN95" s="0" t="n">
        <f aca="false">IF(OR(Ballots!D95="",'Instant Runoff'!$D$12=1),99,Ballots!D95)</f>
        <v>99</v>
      </c>
      <c r="AO95" s="0" t="n">
        <f aca="false">IF(OR(Ballots!E95="",'Instant Runoff'!$E$12=1),99,Ballots!E95)</f>
        <v>99</v>
      </c>
      <c r="AP95" s="0" t="n">
        <f aca="false">IF(OR(Ballots!F95="",'Instant Runoff'!$F$12=1),99,Ballots!F95)</f>
        <v>99</v>
      </c>
      <c r="AQ95" s="0" t="n">
        <f aca="false">IF(OR(Ballots!G95="",'Instant Runoff'!$G$12=1),99,Ballots!G95)</f>
        <v>99</v>
      </c>
      <c r="AR95" s="0" t="n">
        <f aca="false">IF(OR(Ballots!H95="",'Instant Runoff'!$H$12=1),99,Ballots!H95)</f>
        <v>99</v>
      </c>
      <c r="AS95" s="0" t="n">
        <f aca="false">IF(OR(Ballots!I95="",'Instant Runoff'!$I$12=1),99,Ballots!I95)</f>
        <v>99</v>
      </c>
      <c r="AT95" s="0" t="str">
        <f aca="false">IF(MIN(AL95:AS95)=99,"",MATCH(MIN(AL95:AS95),AL95:AS95,0))</f>
        <v/>
      </c>
      <c r="AU95" s="0" t="n">
        <f aca="false">IF(OR(Ballots!B95="",'Instant Runoff'!$B$14=1),99,Ballots!B95)</f>
        <v>99</v>
      </c>
      <c r="AV95" s="0" t="n">
        <f aca="false">IF(OR(Ballots!C95="",'Instant Runoff'!$C$14=1),99,Ballots!C95)</f>
        <v>99</v>
      </c>
      <c r="AW95" s="0" t="n">
        <f aca="false">IF(OR(Ballots!D95="",'Instant Runoff'!$D$14=1),99,Ballots!D95)</f>
        <v>99</v>
      </c>
      <c r="AX95" s="0" t="n">
        <f aca="false">IF(OR(Ballots!E95="",'Instant Runoff'!$E$14=1),99,Ballots!E95)</f>
        <v>99</v>
      </c>
      <c r="AY95" s="0" t="n">
        <f aca="false">IF(OR(Ballots!F95="",'Instant Runoff'!$F$14=1),99,Ballots!F95)</f>
        <v>99</v>
      </c>
      <c r="AZ95" s="0" t="n">
        <f aca="false">IF(OR(Ballots!G95="",'Instant Runoff'!$G$14=1),99,Ballots!G95)</f>
        <v>99</v>
      </c>
      <c r="BA95" s="0" t="n">
        <f aca="false">IF(OR(Ballots!H95="",'Instant Runoff'!$H$14=1),99,Ballots!H95)</f>
        <v>99</v>
      </c>
      <c r="BB95" s="0" t="n">
        <f aca="false">IF(OR(Ballots!I95="",'Instant Runoff'!$I$14=1),99,Ballots!I95)</f>
        <v>99</v>
      </c>
      <c r="BC95" s="0" t="str">
        <f aca="false">IF(MIN(AU95:BB95)=99,"",MATCH(MIN(AU95:BB95),AU95:BB95,0))</f>
        <v/>
      </c>
      <c r="BD95" s="0" t="n">
        <f aca="false">IF(OR(Ballots!B95="",'Instant Runoff'!$B$16=1),99,Ballots!B95)</f>
        <v>99</v>
      </c>
      <c r="BE95" s="0" t="n">
        <f aca="false">IF(OR(Ballots!C95="",'Instant Runoff'!$C$16=1),99,Ballots!C95)</f>
        <v>99</v>
      </c>
      <c r="BF95" s="0" t="n">
        <f aca="false">IF(OR(Ballots!D95="",'Instant Runoff'!$D$16=1),99,Ballots!D95)</f>
        <v>99</v>
      </c>
      <c r="BG95" s="0" t="n">
        <f aca="false">IF(OR(Ballots!E95="",'Instant Runoff'!$E$16=1),99,Ballots!E95)</f>
        <v>99</v>
      </c>
      <c r="BH95" s="0" t="n">
        <f aca="false">IF(OR(Ballots!F95="",'Instant Runoff'!$F$16=1),99,Ballots!F95)</f>
        <v>99</v>
      </c>
      <c r="BI95" s="0" t="n">
        <f aca="false">IF(OR(Ballots!G95="",'Instant Runoff'!$G$16=1),99,Ballots!G95)</f>
        <v>99</v>
      </c>
      <c r="BJ95" s="0" t="n">
        <f aca="false">IF(OR(Ballots!H95="",'Instant Runoff'!$H$16=1),99,Ballots!H95)</f>
        <v>99</v>
      </c>
      <c r="BK95" s="0" t="n">
        <f aca="false">IF(OR(Ballots!I95="",'Instant Runoff'!$I$16=1),99,Ballots!I95)</f>
        <v>99</v>
      </c>
      <c r="BL95" s="0" t="str">
        <f aca="false">IF(MIN(BD95:BK95)=99,"",MATCH(MIN(BD95:BK95),BD95:BK95,0))</f>
        <v/>
      </c>
    </row>
    <row r="96" customFormat="false" ht="15" hidden="false" customHeight="false" outlineLevel="0" collapsed="false">
      <c r="B96" s="0" t="n">
        <f aca="false">IF(OR(Ballots!B96="",'Instant Runoff'!$B$4=1),99,Ballots!B96)</f>
        <v>99</v>
      </c>
      <c r="C96" s="0" t="n">
        <f aca="false">IF(OR(Ballots!C96="",'Instant Runoff'!$C$4=1),99,Ballots!C96)</f>
        <v>99</v>
      </c>
      <c r="D96" s="0" t="n">
        <f aca="false">IF(OR(Ballots!D96="",'Instant Runoff'!$D$4=1),99,Ballots!D96)</f>
        <v>99</v>
      </c>
      <c r="E96" s="0" t="n">
        <f aca="false">IF(OR(Ballots!E96="",'Instant Runoff'!$E$4=1),99,Ballots!E96)</f>
        <v>99</v>
      </c>
      <c r="F96" s="0" t="n">
        <f aca="false">IF(OR(Ballots!F96="",'Instant Runoff'!$F$4=1),99,Ballots!F96)</f>
        <v>99</v>
      </c>
      <c r="G96" s="0" t="n">
        <f aca="false">IF(OR(Ballots!G96="",'Instant Runoff'!$G$4=1),99,Ballots!G96)</f>
        <v>99</v>
      </c>
      <c r="H96" s="0" t="n">
        <f aca="false">IF(OR(Ballots!H96="",'Instant Runoff'!$H$4=1),99,Ballots!H96)</f>
        <v>99</v>
      </c>
      <c r="I96" s="0" t="n">
        <f aca="false">IF(OR(Ballots!I96="",'Instant Runoff'!$I$4=1),99,Ballots!I96)</f>
        <v>99</v>
      </c>
      <c r="J96" s="0" t="str">
        <f aca="false">IF(MIN(B96:I96)=99,"",MATCH(MIN(B96:I96),B96:I96,0))</f>
        <v/>
      </c>
      <c r="K96" s="0" t="n">
        <f aca="false">IF(OR(Ballots!B96="",'Instant Runoff'!$B$6=1),99,Ballots!B96)</f>
        <v>99</v>
      </c>
      <c r="L96" s="0" t="n">
        <f aca="false">IF(OR(Ballots!C96="",'Instant Runoff'!$C$6=1),99,Ballots!C96)</f>
        <v>99</v>
      </c>
      <c r="M96" s="0" t="n">
        <f aca="false">IF(OR(Ballots!D96="",'Instant Runoff'!$D$6=1),99,Ballots!D96)</f>
        <v>99</v>
      </c>
      <c r="N96" s="0" t="n">
        <f aca="false">IF(OR(Ballots!E96="",'Instant Runoff'!$E$6=1),99,Ballots!E96)</f>
        <v>99</v>
      </c>
      <c r="O96" s="0" t="n">
        <f aca="false">IF(OR(Ballots!F96="",'Instant Runoff'!$F$6=1),99,Ballots!F96)</f>
        <v>99</v>
      </c>
      <c r="P96" s="0" t="n">
        <f aca="false">IF(OR(Ballots!G96="",'Instant Runoff'!$G$6=1),99,Ballots!G96)</f>
        <v>99</v>
      </c>
      <c r="Q96" s="0" t="n">
        <f aca="false">IF(OR(Ballots!H96="",'Instant Runoff'!$H$6=1),99,Ballots!H96)</f>
        <v>99</v>
      </c>
      <c r="R96" s="0" t="n">
        <f aca="false">IF(OR(Ballots!I96="",'Instant Runoff'!$I$6=1),99,Ballots!I96)</f>
        <v>99</v>
      </c>
      <c r="S96" s="0" t="str">
        <f aca="false">IF(MIN(K96:R96)=99,"",MATCH(MIN(K96:R96),K96:R96,0))</f>
        <v/>
      </c>
      <c r="T96" s="0" t="n">
        <f aca="false">IF(OR(Ballots!B96="",'Instant Runoff'!$B$8=1),99,Ballots!B96)</f>
        <v>99</v>
      </c>
      <c r="U96" s="0" t="n">
        <f aca="false">IF(OR(Ballots!C96="",'Instant Runoff'!$C$8=1),99,Ballots!C96)</f>
        <v>99</v>
      </c>
      <c r="V96" s="0" t="n">
        <f aca="false">IF(OR(Ballots!D96="",'Instant Runoff'!$D$8=1),99,Ballots!D96)</f>
        <v>99</v>
      </c>
      <c r="W96" s="0" t="n">
        <f aca="false">IF(OR(Ballots!E96="",'Instant Runoff'!$E$8=1),99,Ballots!E96)</f>
        <v>99</v>
      </c>
      <c r="X96" s="0" t="n">
        <f aca="false">IF(OR(Ballots!F96="",'Instant Runoff'!$F$8=1),99,Ballots!F96)</f>
        <v>99</v>
      </c>
      <c r="Y96" s="0" t="n">
        <f aca="false">IF(OR(Ballots!G96="",'Instant Runoff'!$G$8=1),99,Ballots!G96)</f>
        <v>99</v>
      </c>
      <c r="Z96" s="0" t="n">
        <f aca="false">IF(OR(Ballots!H96="",'Instant Runoff'!$H$8=1),99,Ballots!H96)</f>
        <v>99</v>
      </c>
      <c r="AA96" s="0" t="n">
        <f aca="false">IF(OR(Ballots!I96="",'Instant Runoff'!$I$8=1),99,Ballots!I96)</f>
        <v>99</v>
      </c>
      <c r="AB96" s="0" t="str">
        <f aca="false">IF(MIN(T96:AA96)=99,"",MATCH(MIN(T96:AA96),T96:AA96,0))</f>
        <v/>
      </c>
      <c r="AC96" s="0" t="n">
        <f aca="false">IF(OR(Ballots!B96="",'Instant Runoff'!$B$10=1),99,Ballots!B96)</f>
        <v>99</v>
      </c>
      <c r="AD96" s="0" t="n">
        <f aca="false">IF(OR(Ballots!C96="",'Instant Runoff'!$C$10=1),99,Ballots!C96)</f>
        <v>99</v>
      </c>
      <c r="AE96" s="0" t="n">
        <f aca="false">IF(OR(Ballots!D96="",'Instant Runoff'!$D$10=1),99,Ballots!D96)</f>
        <v>99</v>
      </c>
      <c r="AF96" s="0" t="n">
        <f aca="false">IF(OR(Ballots!E96="",'Instant Runoff'!$E$10=1),99,Ballots!E96)</f>
        <v>99</v>
      </c>
      <c r="AG96" s="0" t="n">
        <f aca="false">IF(OR(Ballots!F96="",'Instant Runoff'!$F$10=1),99,Ballots!F96)</f>
        <v>99</v>
      </c>
      <c r="AH96" s="0" t="n">
        <f aca="false">IF(OR(Ballots!G96="",'Instant Runoff'!$G$10=1),99,Ballots!G96)</f>
        <v>99</v>
      </c>
      <c r="AI96" s="0" t="n">
        <f aca="false">IF(OR(Ballots!H96="",'Instant Runoff'!$H$10=1),99,Ballots!H96)</f>
        <v>99</v>
      </c>
      <c r="AJ96" s="0" t="n">
        <f aca="false">IF(OR(Ballots!I96="",'Instant Runoff'!$I$10=1),99,Ballots!I96)</f>
        <v>99</v>
      </c>
      <c r="AK96" s="0" t="str">
        <f aca="false">IF(MIN(AC96:AJ96)=99,"",MATCH(MIN(AC96:AJ96),AC96:AJ96,0))</f>
        <v/>
      </c>
      <c r="AL96" s="0" t="n">
        <f aca="false">IF(OR(Ballots!B96="",'Instant Runoff'!$B$12=1),99,Ballots!B96)</f>
        <v>99</v>
      </c>
      <c r="AM96" s="0" t="n">
        <f aca="false">IF(OR(Ballots!C96="",'Instant Runoff'!$C$12=1),99,Ballots!C96)</f>
        <v>99</v>
      </c>
      <c r="AN96" s="0" t="n">
        <f aca="false">IF(OR(Ballots!D96="",'Instant Runoff'!$D$12=1),99,Ballots!D96)</f>
        <v>99</v>
      </c>
      <c r="AO96" s="0" t="n">
        <f aca="false">IF(OR(Ballots!E96="",'Instant Runoff'!$E$12=1),99,Ballots!E96)</f>
        <v>99</v>
      </c>
      <c r="AP96" s="0" t="n">
        <f aca="false">IF(OR(Ballots!F96="",'Instant Runoff'!$F$12=1),99,Ballots!F96)</f>
        <v>99</v>
      </c>
      <c r="AQ96" s="0" t="n">
        <f aca="false">IF(OR(Ballots!G96="",'Instant Runoff'!$G$12=1),99,Ballots!G96)</f>
        <v>99</v>
      </c>
      <c r="AR96" s="0" t="n">
        <f aca="false">IF(OR(Ballots!H96="",'Instant Runoff'!$H$12=1),99,Ballots!H96)</f>
        <v>99</v>
      </c>
      <c r="AS96" s="0" t="n">
        <f aca="false">IF(OR(Ballots!I96="",'Instant Runoff'!$I$12=1),99,Ballots!I96)</f>
        <v>99</v>
      </c>
      <c r="AT96" s="0" t="str">
        <f aca="false">IF(MIN(AL96:AS96)=99,"",MATCH(MIN(AL96:AS96),AL96:AS96,0))</f>
        <v/>
      </c>
      <c r="AU96" s="0" t="n">
        <f aca="false">IF(OR(Ballots!B96="",'Instant Runoff'!$B$14=1),99,Ballots!B96)</f>
        <v>99</v>
      </c>
      <c r="AV96" s="0" t="n">
        <f aca="false">IF(OR(Ballots!C96="",'Instant Runoff'!$C$14=1),99,Ballots!C96)</f>
        <v>99</v>
      </c>
      <c r="AW96" s="0" t="n">
        <f aca="false">IF(OR(Ballots!D96="",'Instant Runoff'!$D$14=1),99,Ballots!D96)</f>
        <v>99</v>
      </c>
      <c r="AX96" s="0" t="n">
        <f aca="false">IF(OR(Ballots!E96="",'Instant Runoff'!$E$14=1),99,Ballots!E96)</f>
        <v>99</v>
      </c>
      <c r="AY96" s="0" t="n">
        <f aca="false">IF(OR(Ballots!F96="",'Instant Runoff'!$F$14=1),99,Ballots!F96)</f>
        <v>99</v>
      </c>
      <c r="AZ96" s="0" t="n">
        <f aca="false">IF(OR(Ballots!G96="",'Instant Runoff'!$G$14=1),99,Ballots!G96)</f>
        <v>99</v>
      </c>
      <c r="BA96" s="0" t="n">
        <f aca="false">IF(OR(Ballots!H96="",'Instant Runoff'!$H$14=1),99,Ballots!H96)</f>
        <v>99</v>
      </c>
      <c r="BB96" s="0" t="n">
        <f aca="false">IF(OR(Ballots!I96="",'Instant Runoff'!$I$14=1),99,Ballots!I96)</f>
        <v>99</v>
      </c>
      <c r="BC96" s="0" t="str">
        <f aca="false">IF(MIN(AU96:BB96)=99,"",MATCH(MIN(AU96:BB96),AU96:BB96,0))</f>
        <v/>
      </c>
      <c r="BD96" s="0" t="n">
        <f aca="false">IF(OR(Ballots!B96="",'Instant Runoff'!$B$16=1),99,Ballots!B96)</f>
        <v>99</v>
      </c>
      <c r="BE96" s="0" t="n">
        <f aca="false">IF(OR(Ballots!C96="",'Instant Runoff'!$C$16=1),99,Ballots!C96)</f>
        <v>99</v>
      </c>
      <c r="BF96" s="0" t="n">
        <f aca="false">IF(OR(Ballots!D96="",'Instant Runoff'!$D$16=1),99,Ballots!D96)</f>
        <v>99</v>
      </c>
      <c r="BG96" s="0" t="n">
        <f aca="false">IF(OR(Ballots!E96="",'Instant Runoff'!$E$16=1),99,Ballots!E96)</f>
        <v>99</v>
      </c>
      <c r="BH96" s="0" t="n">
        <f aca="false">IF(OR(Ballots!F96="",'Instant Runoff'!$F$16=1),99,Ballots!F96)</f>
        <v>99</v>
      </c>
      <c r="BI96" s="0" t="n">
        <f aca="false">IF(OR(Ballots!G96="",'Instant Runoff'!$G$16=1),99,Ballots!G96)</f>
        <v>99</v>
      </c>
      <c r="BJ96" s="0" t="n">
        <f aca="false">IF(OR(Ballots!H96="",'Instant Runoff'!$H$16=1),99,Ballots!H96)</f>
        <v>99</v>
      </c>
      <c r="BK96" s="0" t="n">
        <f aca="false">IF(OR(Ballots!I96="",'Instant Runoff'!$I$16=1),99,Ballots!I96)</f>
        <v>99</v>
      </c>
      <c r="BL96" s="0" t="str">
        <f aca="false">IF(MIN(BD96:BK96)=99,"",MATCH(MIN(BD96:BK96),BD96:BK96,0))</f>
        <v/>
      </c>
    </row>
    <row r="97" customFormat="false" ht="15" hidden="false" customHeight="false" outlineLevel="0" collapsed="false">
      <c r="B97" s="0" t="n">
        <f aca="false">IF(OR(Ballots!B97="",'Instant Runoff'!$B$4=1),99,Ballots!B97)</f>
        <v>99</v>
      </c>
      <c r="C97" s="0" t="n">
        <f aca="false">IF(OR(Ballots!C97="",'Instant Runoff'!$C$4=1),99,Ballots!C97)</f>
        <v>99</v>
      </c>
      <c r="D97" s="0" t="n">
        <f aca="false">IF(OR(Ballots!D97="",'Instant Runoff'!$D$4=1),99,Ballots!D97)</f>
        <v>99</v>
      </c>
      <c r="E97" s="0" t="n">
        <f aca="false">IF(OR(Ballots!E97="",'Instant Runoff'!$E$4=1),99,Ballots!E97)</f>
        <v>99</v>
      </c>
      <c r="F97" s="0" t="n">
        <f aca="false">IF(OR(Ballots!F97="",'Instant Runoff'!$F$4=1),99,Ballots!F97)</f>
        <v>99</v>
      </c>
      <c r="G97" s="0" t="n">
        <f aca="false">IF(OR(Ballots!G97="",'Instant Runoff'!$G$4=1),99,Ballots!G97)</f>
        <v>99</v>
      </c>
      <c r="H97" s="0" t="n">
        <f aca="false">IF(OR(Ballots!H97="",'Instant Runoff'!$H$4=1),99,Ballots!H97)</f>
        <v>99</v>
      </c>
      <c r="I97" s="0" t="n">
        <f aca="false">IF(OR(Ballots!I97="",'Instant Runoff'!$I$4=1),99,Ballots!I97)</f>
        <v>99</v>
      </c>
      <c r="J97" s="0" t="str">
        <f aca="false">IF(MIN(B97:I97)=99,"",MATCH(MIN(B97:I97),B97:I97,0))</f>
        <v/>
      </c>
      <c r="K97" s="0" t="n">
        <f aca="false">IF(OR(Ballots!B97="",'Instant Runoff'!$B$6=1),99,Ballots!B97)</f>
        <v>99</v>
      </c>
      <c r="L97" s="0" t="n">
        <f aca="false">IF(OR(Ballots!C97="",'Instant Runoff'!$C$6=1),99,Ballots!C97)</f>
        <v>99</v>
      </c>
      <c r="M97" s="0" t="n">
        <f aca="false">IF(OR(Ballots!D97="",'Instant Runoff'!$D$6=1),99,Ballots!D97)</f>
        <v>99</v>
      </c>
      <c r="N97" s="0" t="n">
        <f aca="false">IF(OR(Ballots!E97="",'Instant Runoff'!$E$6=1),99,Ballots!E97)</f>
        <v>99</v>
      </c>
      <c r="O97" s="0" t="n">
        <f aca="false">IF(OR(Ballots!F97="",'Instant Runoff'!$F$6=1),99,Ballots!F97)</f>
        <v>99</v>
      </c>
      <c r="P97" s="0" t="n">
        <f aca="false">IF(OR(Ballots!G97="",'Instant Runoff'!$G$6=1),99,Ballots!G97)</f>
        <v>99</v>
      </c>
      <c r="Q97" s="0" t="n">
        <f aca="false">IF(OR(Ballots!H97="",'Instant Runoff'!$H$6=1),99,Ballots!H97)</f>
        <v>99</v>
      </c>
      <c r="R97" s="0" t="n">
        <f aca="false">IF(OR(Ballots!I97="",'Instant Runoff'!$I$6=1),99,Ballots!I97)</f>
        <v>99</v>
      </c>
      <c r="S97" s="0" t="str">
        <f aca="false">IF(MIN(K97:R97)=99,"",MATCH(MIN(K97:R97),K97:R97,0))</f>
        <v/>
      </c>
      <c r="T97" s="0" t="n">
        <f aca="false">IF(OR(Ballots!B97="",'Instant Runoff'!$B$8=1),99,Ballots!B97)</f>
        <v>99</v>
      </c>
      <c r="U97" s="0" t="n">
        <f aca="false">IF(OR(Ballots!C97="",'Instant Runoff'!$C$8=1),99,Ballots!C97)</f>
        <v>99</v>
      </c>
      <c r="V97" s="0" t="n">
        <f aca="false">IF(OR(Ballots!D97="",'Instant Runoff'!$D$8=1),99,Ballots!D97)</f>
        <v>99</v>
      </c>
      <c r="W97" s="0" t="n">
        <f aca="false">IF(OR(Ballots!E97="",'Instant Runoff'!$E$8=1),99,Ballots!E97)</f>
        <v>99</v>
      </c>
      <c r="X97" s="0" t="n">
        <f aca="false">IF(OR(Ballots!F97="",'Instant Runoff'!$F$8=1),99,Ballots!F97)</f>
        <v>99</v>
      </c>
      <c r="Y97" s="0" t="n">
        <f aca="false">IF(OR(Ballots!G97="",'Instant Runoff'!$G$8=1),99,Ballots!G97)</f>
        <v>99</v>
      </c>
      <c r="Z97" s="0" t="n">
        <f aca="false">IF(OR(Ballots!H97="",'Instant Runoff'!$H$8=1),99,Ballots!H97)</f>
        <v>99</v>
      </c>
      <c r="AA97" s="0" t="n">
        <f aca="false">IF(OR(Ballots!I97="",'Instant Runoff'!$I$8=1),99,Ballots!I97)</f>
        <v>99</v>
      </c>
      <c r="AB97" s="0" t="str">
        <f aca="false">IF(MIN(T97:AA97)=99,"",MATCH(MIN(T97:AA97),T97:AA97,0))</f>
        <v/>
      </c>
      <c r="AC97" s="0" t="n">
        <f aca="false">IF(OR(Ballots!B97="",'Instant Runoff'!$B$10=1),99,Ballots!B97)</f>
        <v>99</v>
      </c>
      <c r="AD97" s="0" t="n">
        <f aca="false">IF(OR(Ballots!C97="",'Instant Runoff'!$C$10=1),99,Ballots!C97)</f>
        <v>99</v>
      </c>
      <c r="AE97" s="0" t="n">
        <f aca="false">IF(OR(Ballots!D97="",'Instant Runoff'!$D$10=1),99,Ballots!D97)</f>
        <v>99</v>
      </c>
      <c r="AF97" s="0" t="n">
        <f aca="false">IF(OR(Ballots!E97="",'Instant Runoff'!$E$10=1),99,Ballots!E97)</f>
        <v>99</v>
      </c>
      <c r="AG97" s="0" t="n">
        <f aca="false">IF(OR(Ballots!F97="",'Instant Runoff'!$F$10=1),99,Ballots!F97)</f>
        <v>99</v>
      </c>
      <c r="AH97" s="0" t="n">
        <f aca="false">IF(OR(Ballots!G97="",'Instant Runoff'!$G$10=1),99,Ballots!G97)</f>
        <v>99</v>
      </c>
      <c r="AI97" s="0" t="n">
        <f aca="false">IF(OR(Ballots!H97="",'Instant Runoff'!$H$10=1),99,Ballots!H97)</f>
        <v>99</v>
      </c>
      <c r="AJ97" s="0" t="n">
        <f aca="false">IF(OR(Ballots!I97="",'Instant Runoff'!$I$10=1),99,Ballots!I97)</f>
        <v>99</v>
      </c>
      <c r="AK97" s="0" t="str">
        <f aca="false">IF(MIN(AC97:AJ97)=99,"",MATCH(MIN(AC97:AJ97),AC97:AJ97,0))</f>
        <v/>
      </c>
      <c r="AL97" s="0" t="n">
        <f aca="false">IF(OR(Ballots!B97="",'Instant Runoff'!$B$12=1),99,Ballots!B97)</f>
        <v>99</v>
      </c>
      <c r="AM97" s="0" t="n">
        <f aca="false">IF(OR(Ballots!C97="",'Instant Runoff'!$C$12=1),99,Ballots!C97)</f>
        <v>99</v>
      </c>
      <c r="AN97" s="0" t="n">
        <f aca="false">IF(OR(Ballots!D97="",'Instant Runoff'!$D$12=1),99,Ballots!D97)</f>
        <v>99</v>
      </c>
      <c r="AO97" s="0" t="n">
        <f aca="false">IF(OR(Ballots!E97="",'Instant Runoff'!$E$12=1),99,Ballots!E97)</f>
        <v>99</v>
      </c>
      <c r="AP97" s="0" t="n">
        <f aca="false">IF(OR(Ballots!F97="",'Instant Runoff'!$F$12=1),99,Ballots!F97)</f>
        <v>99</v>
      </c>
      <c r="AQ97" s="0" t="n">
        <f aca="false">IF(OR(Ballots!G97="",'Instant Runoff'!$G$12=1),99,Ballots!G97)</f>
        <v>99</v>
      </c>
      <c r="AR97" s="0" t="n">
        <f aca="false">IF(OR(Ballots!H97="",'Instant Runoff'!$H$12=1),99,Ballots!H97)</f>
        <v>99</v>
      </c>
      <c r="AS97" s="0" t="n">
        <f aca="false">IF(OR(Ballots!I97="",'Instant Runoff'!$I$12=1),99,Ballots!I97)</f>
        <v>99</v>
      </c>
      <c r="AT97" s="0" t="str">
        <f aca="false">IF(MIN(AL97:AS97)=99,"",MATCH(MIN(AL97:AS97),AL97:AS97,0))</f>
        <v/>
      </c>
      <c r="AU97" s="0" t="n">
        <f aca="false">IF(OR(Ballots!B97="",'Instant Runoff'!$B$14=1),99,Ballots!B97)</f>
        <v>99</v>
      </c>
      <c r="AV97" s="0" t="n">
        <f aca="false">IF(OR(Ballots!C97="",'Instant Runoff'!$C$14=1),99,Ballots!C97)</f>
        <v>99</v>
      </c>
      <c r="AW97" s="0" t="n">
        <f aca="false">IF(OR(Ballots!D97="",'Instant Runoff'!$D$14=1),99,Ballots!D97)</f>
        <v>99</v>
      </c>
      <c r="AX97" s="0" t="n">
        <f aca="false">IF(OR(Ballots!E97="",'Instant Runoff'!$E$14=1),99,Ballots!E97)</f>
        <v>99</v>
      </c>
      <c r="AY97" s="0" t="n">
        <f aca="false">IF(OR(Ballots!F97="",'Instant Runoff'!$F$14=1),99,Ballots!F97)</f>
        <v>99</v>
      </c>
      <c r="AZ97" s="0" t="n">
        <f aca="false">IF(OR(Ballots!G97="",'Instant Runoff'!$G$14=1),99,Ballots!G97)</f>
        <v>99</v>
      </c>
      <c r="BA97" s="0" t="n">
        <f aca="false">IF(OR(Ballots!H97="",'Instant Runoff'!$H$14=1),99,Ballots!H97)</f>
        <v>99</v>
      </c>
      <c r="BB97" s="0" t="n">
        <f aca="false">IF(OR(Ballots!I97="",'Instant Runoff'!$I$14=1),99,Ballots!I97)</f>
        <v>99</v>
      </c>
      <c r="BC97" s="0" t="str">
        <f aca="false">IF(MIN(AU97:BB97)=99,"",MATCH(MIN(AU97:BB97),AU97:BB97,0))</f>
        <v/>
      </c>
      <c r="BD97" s="0" t="n">
        <f aca="false">IF(OR(Ballots!B97="",'Instant Runoff'!$B$16=1),99,Ballots!B97)</f>
        <v>99</v>
      </c>
      <c r="BE97" s="0" t="n">
        <f aca="false">IF(OR(Ballots!C97="",'Instant Runoff'!$C$16=1),99,Ballots!C97)</f>
        <v>99</v>
      </c>
      <c r="BF97" s="0" t="n">
        <f aca="false">IF(OR(Ballots!D97="",'Instant Runoff'!$D$16=1),99,Ballots!D97)</f>
        <v>99</v>
      </c>
      <c r="BG97" s="0" t="n">
        <f aca="false">IF(OR(Ballots!E97="",'Instant Runoff'!$E$16=1),99,Ballots!E97)</f>
        <v>99</v>
      </c>
      <c r="BH97" s="0" t="n">
        <f aca="false">IF(OR(Ballots!F97="",'Instant Runoff'!$F$16=1),99,Ballots!F97)</f>
        <v>99</v>
      </c>
      <c r="BI97" s="0" t="n">
        <f aca="false">IF(OR(Ballots!G97="",'Instant Runoff'!$G$16=1),99,Ballots!G97)</f>
        <v>99</v>
      </c>
      <c r="BJ97" s="0" t="n">
        <f aca="false">IF(OR(Ballots!H97="",'Instant Runoff'!$H$16=1),99,Ballots!H97)</f>
        <v>99</v>
      </c>
      <c r="BK97" s="0" t="n">
        <f aca="false">IF(OR(Ballots!I97="",'Instant Runoff'!$I$16=1),99,Ballots!I97)</f>
        <v>99</v>
      </c>
      <c r="BL97" s="0" t="str">
        <f aca="false">IF(MIN(BD97:BK97)=99,"",MATCH(MIN(BD97:BK97),BD97:BK97,0))</f>
        <v/>
      </c>
    </row>
    <row r="98" customFormat="false" ht="15" hidden="false" customHeight="false" outlineLevel="0" collapsed="false">
      <c r="B98" s="0" t="n">
        <f aca="false">IF(OR(Ballots!B98="",'Instant Runoff'!$B$4=1),99,Ballots!B98)</f>
        <v>99</v>
      </c>
      <c r="C98" s="0" t="n">
        <f aca="false">IF(OR(Ballots!C98="",'Instant Runoff'!$C$4=1),99,Ballots!C98)</f>
        <v>99</v>
      </c>
      <c r="D98" s="0" t="n">
        <f aca="false">IF(OR(Ballots!D98="",'Instant Runoff'!$D$4=1),99,Ballots!D98)</f>
        <v>99</v>
      </c>
      <c r="E98" s="0" t="n">
        <f aca="false">IF(OR(Ballots!E98="",'Instant Runoff'!$E$4=1),99,Ballots!E98)</f>
        <v>99</v>
      </c>
      <c r="F98" s="0" t="n">
        <f aca="false">IF(OR(Ballots!F98="",'Instant Runoff'!$F$4=1),99,Ballots!F98)</f>
        <v>99</v>
      </c>
      <c r="G98" s="0" t="n">
        <f aca="false">IF(OR(Ballots!G98="",'Instant Runoff'!$G$4=1),99,Ballots!G98)</f>
        <v>99</v>
      </c>
      <c r="H98" s="0" t="n">
        <f aca="false">IF(OR(Ballots!H98="",'Instant Runoff'!$H$4=1),99,Ballots!H98)</f>
        <v>99</v>
      </c>
      <c r="I98" s="0" t="n">
        <f aca="false">IF(OR(Ballots!I98="",'Instant Runoff'!$I$4=1),99,Ballots!I98)</f>
        <v>99</v>
      </c>
      <c r="J98" s="0" t="str">
        <f aca="false">IF(MIN(B98:I98)=99,"",MATCH(MIN(B98:I98),B98:I98,0))</f>
        <v/>
      </c>
      <c r="K98" s="0" t="n">
        <f aca="false">IF(OR(Ballots!B98="",'Instant Runoff'!$B$6=1),99,Ballots!B98)</f>
        <v>99</v>
      </c>
      <c r="L98" s="0" t="n">
        <f aca="false">IF(OR(Ballots!C98="",'Instant Runoff'!$C$6=1),99,Ballots!C98)</f>
        <v>99</v>
      </c>
      <c r="M98" s="0" t="n">
        <f aca="false">IF(OR(Ballots!D98="",'Instant Runoff'!$D$6=1),99,Ballots!D98)</f>
        <v>99</v>
      </c>
      <c r="N98" s="0" t="n">
        <f aca="false">IF(OR(Ballots!E98="",'Instant Runoff'!$E$6=1),99,Ballots!E98)</f>
        <v>99</v>
      </c>
      <c r="O98" s="0" t="n">
        <f aca="false">IF(OR(Ballots!F98="",'Instant Runoff'!$F$6=1),99,Ballots!F98)</f>
        <v>99</v>
      </c>
      <c r="P98" s="0" t="n">
        <f aca="false">IF(OR(Ballots!G98="",'Instant Runoff'!$G$6=1),99,Ballots!G98)</f>
        <v>99</v>
      </c>
      <c r="Q98" s="0" t="n">
        <f aca="false">IF(OR(Ballots!H98="",'Instant Runoff'!$H$6=1),99,Ballots!H98)</f>
        <v>99</v>
      </c>
      <c r="R98" s="0" t="n">
        <f aca="false">IF(OR(Ballots!I98="",'Instant Runoff'!$I$6=1),99,Ballots!I98)</f>
        <v>99</v>
      </c>
      <c r="S98" s="0" t="str">
        <f aca="false">IF(MIN(K98:R98)=99,"",MATCH(MIN(K98:R98),K98:R98,0))</f>
        <v/>
      </c>
      <c r="T98" s="0" t="n">
        <f aca="false">IF(OR(Ballots!B98="",'Instant Runoff'!$B$8=1),99,Ballots!B98)</f>
        <v>99</v>
      </c>
      <c r="U98" s="0" t="n">
        <f aca="false">IF(OR(Ballots!C98="",'Instant Runoff'!$C$8=1),99,Ballots!C98)</f>
        <v>99</v>
      </c>
      <c r="V98" s="0" t="n">
        <f aca="false">IF(OR(Ballots!D98="",'Instant Runoff'!$D$8=1),99,Ballots!D98)</f>
        <v>99</v>
      </c>
      <c r="W98" s="0" t="n">
        <f aca="false">IF(OR(Ballots!E98="",'Instant Runoff'!$E$8=1),99,Ballots!E98)</f>
        <v>99</v>
      </c>
      <c r="X98" s="0" t="n">
        <f aca="false">IF(OR(Ballots!F98="",'Instant Runoff'!$F$8=1),99,Ballots!F98)</f>
        <v>99</v>
      </c>
      <c r="Y98" s="0" t="n">
        <f aca="false">IF(OR(Ballots!G98="",'Instant Runoff'!$G$8=1),99,Ballots!G98)</f>
        <v>99</v>
      </c>
      <c r="Z98" s="0" t="n">
        <f aca="false">IF(OR(Ballots!H98="",'Instant Runoff'!$H$8=1),99,Ballots!H98)</f>
        <v>99</v>
      </c>
      <c r="AA98" s="0" t="n">
        <f aca="false">IF(OR(Ballots!I98="",'Instant Runoff'!$I$8=1),99,Ballots!I98)</f>
        <v>99</v>
      </c>
      <c r="AB98" s="0" t="str">
        <f aca="false">IF(MIN(T98:AA98)=99,"",MATCH(MIN(T98:AA98),T98:AA98,0))</f>
        <v/>
      </c>
      <c r="AC98" s="0" t="n">
        <f aca="false">IF(OR(Ballots!B98="",'Instant Runoff'!$B$10=1),99,Ballots!B98)</f>
        <v>99</v>
      </c>
      <c r="AD98" s="0" t="n">
        <f aca="false">IF(OR(Ballots!C98="",'Instant Runoff'!$C$10=1),99,Ballots!C98)</f>
        <v>99</v>
      </c>
      <c r="AE98" s="0" t="n">
        <f aca="false">IF(OR(Ballots!D98="",'Instant Runoff'!$D$10=1),99,Ballots!D98)</f>
        <v>99</v>
      </c>
      <c r="AF98" s="0" t="n">
        <f aca="false">IF(OR(Ballots!E98="",'Instant Runoff'!$E$10=1),99,Ballots!E98)</f>
        <v>99</v>
      </c>
      <c r="AG98" s="0" t="n">
        <f aca="false">IF(OR(Ballots!F98="",'Instant Runoff'!$F$10=1),99,Ballots!F98)</f>
        <v>99</v>
      </c>
      <c r="AH98" s="0" t="n">
        <f aca="false">IF(OR(Ballots!G98="",'Instant Runoff'!$G$10=1),99,Ballots!G98)</f>
        <v>99</v>
      </c>
      <c r="AI98" s="0" t="n">
        <f aca="false">IF(OR(Ballots!H98="",'Instant Runoff'!$H$10=1),99,Ballots!H98)</f>
        <v>99</v>
      </c>
      <c r="AJ98" s="0" t="n">
        <f aca="false">IF(OR(Ballots!I98="",'Instant Runoff'!$I$10=1),99,Ballots!I98)</f>
        <v>99</v>
      </c>
      <c r="AK98" s="0" t="str">
        <f aca="false">IF(MIN(AC98:AJ98)=99,"",MATCH(MIN(AC98:AJ98),AC98:AJ98,0))</f>
        <v/>
      </c>
      <c r="AL98" s="0" t="n">
        <f aca="false">IF(OR(Ballots!B98="",'Instant Runoff'!$B$12=1),99,Ballots!B98)</f>
        <v>99</v>
      </c>
      <c r="AM98" s="0" t="n">
        <f aca="false">IF(OR(Ballots!C98="",'Instant Runoff'!$C$12=1),99,Ballots!C98)</f>
        <v>99</v>
      </c>
      <c r="AN98" s="0" t="n">
        <f aca="false">IF(OR(Ballots!D98="",'Instant Runoff'!$D$12=1),99,Ballots!D98)</f>
        <v>99</v>
      </c>
      <c r="AO98" s="0" t="n">
        <f aca="false">IF(OR(Ballots!E98="",'Instant Runoff'!$E$12=1),99,Ballots!E98)</f>
        <v>99</v>
      </c>
      <c r="AP98" s="0" t="n">
        <f aca="false">IF(OR(Ballots!F98="",'Instant Runoff'!$F$12=1),99,Ballots!F98)</f>
        <v>99</v>
      </c>
      <c r="AQ98" s="0" t="n">
        <f aca="false">IF(OR(Ballots!G98="",'Instant Runoff'!$G$12=1),99,Ballots!G98)</f>
        <v>99</v>
      </c>
      <c r="AR98" s="0" t="n">
        <f aca="false">IF(OR(Ballots!H98="",'Instant Runoff'!$H$12=1),99,Ballots!H98)</f>
        <v>99</v>
      </c>
      <c r="AS98" s="0" t="n">
        <f aca="false">IF(OR(Ballots!I98="",'Instant Runoff'!$I$12=1),99,Ballots!I98)</f>
        <v>99</v>
      </c>
      <c r="AT98" s="0" t="str">
        <f aca="false">IF(MIN(AL98:AS98)=99,"",MATCH(MIN(AL98:AS98),AL98:AS98,0))</f>
        <v/>
      </c>
      <c r="AU98" s="0" t="n">
        <f aca="false">IF(OR(Ballots!B98="",'Instant Runoff'!$B$14=1),99,Ballots!B98)</f>
        <v>99</v>
      </c>
      <c r="AV98" s="0" t="n">
        <f aca="false">IF(OR(Ballots!C98="",'Instant Runoff'!$C$14=1),99,Ballots!C98)</f>
        <v>99</v>
      </c>
      <c r="AW98" s="0" t="n">
        <f aca="false">IF(OR(Ballots!D98="",'Instant Runoff'!$D$14=1),99,Ballots!D98)</f>
        <v>99</v>
      </c>
      <c r="AX98" s="0" t="n">
        <f aca="false">IF(OR(Ballots!E98="",'Instant Runoff'!$E$14=1),99,Ballots!E98)</f>
        <v>99</v>
      </c>
      <c r="AY98" s="0" t="n">
        <f aca="false">IF(OR(Ballots!F98="",'Instant Runoff'!$F$14=1),99,Ballots!F98)</f>
        <v>99</v>
      </c>
      <c r="AZ98" s="0" t="n">
        <f aca="false">IF(OR(Ballots!G98="",'Instant Runoff'!$G$14=1),99,Ballots!G98)</f>
        <v>99</v>
      </c>
      <c r="BA98" s="0" t="n">
        <f aca="false">IF(OR(Ballots!H98="",'Instant Runoff'!$H$14=1),99,Ballots!H98)</f>
        <v>99</v>
      </c>
      <c r="BB98" s="0" t="n">
        <f aca="false">IF(OR(Ballots!I98="",'Instant Runoff'!$I$14=1),99,Ballots!I98)</f>
        <v>99</v>
      </c>
      <c r="BC98" s="0" t="str">
        <f aca="false">IF(MIN(AU98:BB98)=99,"",MATCH(MIN(AU98:BB98),AU98:BB98,0))</f>
        <v/>
      </c>
      <c r="BD98" s="0" t="n">
        <f aca="false">IF(OR(Ballots!B98="",'Instant Runoff'!$B$16=1),99,Ballots!B98)</f>
        <v>99</v>
      </c>
      <c r="BE98" s="0" t="n">
        <f aca="false">IF(OR(Ballots!C98="",'Instant Runoff'!$C$16=1),99,Ballots!C98)</f>
        <v>99</v>
      </c>
      <c r="BF98" s="0" t="n">
        <f aca="false">IF(OR(Ballots!D98="",'Instant Runoff'!$D$16=1),99,Ballots!D98)</f>
        <v>99</v>
      </c>
      <c r="BG98" s="0" t="n">
        <f aca="false">IF(OR(Ballots!E98="",'Instant Runoff'!$E$16=1),99,Ballots!E98)</f>
        <v>99</v>
      </c>
      <c r="BH98" s="0" t="n">
        <f aca="false">IF(OR(Ballots!F98="",'Instant Runoff'!$F$16=1),99,Ballots!F98)</f>
        <v>99</v>
      </c>
      <c r="BI98" s="0" t="n">
        <f aca="false">IF(OR(Ballots!G98="",'Instant Runoff'!$G$16=1),99,Ballots!G98)</f>
        <v>99</v>
      </c>
      <c r="BJ98" s="0" t="n">
        <f aca="false">IF(OR(Ballots!H98="",'Instant Runoff'!$H$16=1),99,Ballots!H98)</f>
        <v>99</v>
      </c>
      <c r="BK98" s="0" t="n">
        <f aca="false">IF(OR(Ballots!I98="",'Instant Runoff'!$I$16=1),99,Ballots!I98)</f>
        <v>99</v>
      </c>
      <c r="BL98" s="0" t="str">
        <f aca="false">IF(MIN(BD98:BK98)=99,"",MATCH(MIN(BD98:BK98),BD98:BK98,0))</f>
        <v/>
      </c>
    </row>
    <row r="99" customFormat="false" ht="15" hidden="false" customHeight="false" outlineLevel="0" collapsed="false">
      <c r="B99" s="0" t="n">
        <f aca="false">IF(OR(Ballots!B99="",'Instant Runoff'!$B$4=1),99,Ballots!B99)</f>
        <v>99</v>
      </c>
      <c r="C99" s="0" t="n">
        <f aca="false">IF(OR(Ballots!C99="",'Instant Runoff'!$C$4=1),99,Ballots!C99)</f>
        <v>99</v>
      </c>
      <c r="D99" s="0" t="n">
        <f aca="false">IF(OR(Ballots!D99="",'Instant Runoff'!$D$4=1),99,Ballots!D99)</f>
        <v>99</v>
      </c>
      <c r="E99" s="0" t="n">
        <f aca="false">IF(OR(Ballots!E99="",'Instant Runoff'!$E$4=1),99,Ballots!E99)</f>
        <v>99</v>
      </c>
      <c r="F99" s="0" t="n">
        <f aca="false">IF(OR(Ballots!F99="",'Instant Runoff'!$F$4=1),99,Ballots!F99)</f>
        <v>99</v>
      </c>
      <c r="G99" s="0" t="n">
        <f aca="false">IF(OR(Ballots!G99="",'Instant Runoff'!$G$4=1),99,Ballots!G99)</f>
        <v>99</v>
      </c>
      <c r="H99" s="0" t="n">
        <f aca="false">IF(OR(Ballots!H99="",'Instant Runoff'!$H$4=1),99,Ballots!H99)</f>
        <v>99</v>
      </c>
      <c r="I99" s="0" t="n">
        <f aca="false">IF(OR(Ballots!I99="",'Instant Runoff'!$I$4=1),99,Ballots!I99)</f>
        <v>99</v>
      </c>
      <c r="J99" s="0" t="str">
        <f aca="false">IF(MIN(B99:I99)=99,"",MATCH(MIN(B99:I99),B99:I99,0))</f>
        <v/>
      </c>
      <c r="K99" s="0" t="n">
        <f aca="false">IF(OR(Ballots!B99="",'Instant Runoff'!$B$6=1),99,Ballots!B99)</f>
        <v>99</v>
      </c>
      <c r="L99" s="0" t="n">
        <f aca="false">IF(OR(Ballots!C99="",'Instant Runoff'!$C$6=1),99,Ballots!C99)</f>
        <v>99</v>
      </c>
      <c r="M99" s="0" t="n">
        <f aca="false">IF(OR(Ballots!D99="",'Instant Runoff'!$D$6=1),99,Ballots!D99)</f>
        <v>99</v>
      </c>
      <c r="N99" s="0" t="n">
        <f aca="false">IF(OR(Ballots!E99="",'Instant Runoff'!$E$6=1),99,Ballots!E99)</f>
        <v>99</v>
      </c>
      <c r="O99" s="0" t="n">
        <f aca="false">IF(OR(Ballots!F99="",'Instant Runoff'!$F$6=1),99,Ballots!F99)</f>
        <v>99</v>
      </c>
      <c r="P99" s="0" t="n">
        <f aca="false">IF(OR(Ballots!G99="",'Instant Runoff'!$G$6=1),99,Ballots!G99)</f>
        <v>99</v>
      </c>
      <c r="Q99" s="0" t="n">
        <f aca="false">IF(OR(Ballots!H99="",'Instant Runoff'!$H$6=1),99,Ballots!H99)</f>
        <v>99</v>
      </c>
      <c r="R99" s="0" t="n">
        <f aca="false">IF(OR(Ballots!I99="",'Instant Runoff'!$I$6=1),99,Ballots!I99)</f>
        <v>99</v>
      </c>
      <c r="S99" s="0" t="str">
        <f aca="false">IF(MIN(K99:R99)=99,"",MATCH(MIN(K99:R99),K99:R99,0))</f>
        <v/>
      </c>
      <c r="T99" s="0" t="n">
        <f aca="false">IF(OR(Ballots!B99="",'Instant Runoff'!$B$8=1),99,Ballots!B99)</f>
        <v>99</v>
      </c>
      <c r="U99" s="0" t="n">
        <f aca="false">IF(OR(Ballots!C99="",'Instant Runoff'!$C$8=1),99,Ballots!C99)</f>
        <v>99</v>
      </c>
      <c r="V99" s="0" t="n">
        <f aca="false">IF(OR(Ballots!D99="",'Instant Runoff'!$D$8=1),99,Ballots!D99)</f>
        <v>99</v>
      </c>
      <c r="W99" s="0" t="n">
        <f aca="false">IF(OR(Ballots!E99="",'Instant Runoff'!$E$8=1),99,Ballots!E99)</f>
        <v>99</v>
      </c>
      <c r="X99" s="0" t="n">
        <f aca="false">IF(OR(Ballots!F99="",'Instant Runoff'!$F$8=1),99,Ballots!F99)</f>
        <v>99</v>
      </c>
      <c r="Y99" s="0" t="n">
        <f aca="false">IF(OR(Ballots!G99="",'Instant Runoff'!$G$8=1),99,Ballots!G99)</f>
        <v>99</v>
      </c>
      <c r="Z99" s="0" t="n">
        <f aca="false">IF(OR(Ballots!H99="",'Instant Runoff'!$H$8=1),99,Ballots!H99)</f>
        <v>99</v>
      </c>
      <c r="AA99" s="0" t="n">
        <f aca="false">IF(OR(Ballots!I99="",'Instant Runoff'!$I$8=1),99,Ballots!I99)</f>
        <v>99</v>
      </c>
      <c r="AB99" s="0" t="str">
        <f aca="false">IF(MIN(T99:AA99)=99,"",MATCH(MIN(T99:AA99),T99:AA99,0))</f>
        <v/>
      </c>
      <c r="AC99" s="0" t="n">
        <f aca="false">IF(OR(Ballots!B99="",'Instant Runoff'!$B$10=1),99,Ballots!B99)</f>
        <v>99</v>
      </c>
      <c r="AD99" s="0" t="n">
        <f aca="false">IF(OR(Ballots!C99="",'Instant Runoff'!$C$10=1),99,Ballots!C99)</f>
        <v>99</v>
      </c>
      <c r="AE99" s="0" t="n">
        <f aca="false">IF(OR(Ballots!D99="",'Instant Runoff'!$D$10=1),99,Ballots!D99)</f>
        <v>99</v>
      </c>
      <c r="AF99" s="0" t="n">
        <f aca="false">IF(OR(Ballots!E99="",'Instant Runoff'!$E$10=1),99,Ballots!E99)</f>
        <v>99</v>
      </c>
      <c r="AG99" s="0" t="n">
        <f aca="false">IF(OR(Ballots!F99="",'Instant Runoff'!$F$10=1),99,Ballots!F99)</f>
        <v>99</v>
      </c>
      <c r="AH99" s="0" t="n">
        <f aca="false">IF(OR(Ballots!G99="",'Instant Runoff'!$G$10=1),99,Ballots!G99)</f>
        <v>99</v>
      </c>
      <c r="AI99" s="0" t="n">
        <f aca="false">IF(OR(Ballots!H99="",'Instant Runoff'!$H$10=1),99,Ballots!H99)</f>
        <v>99</v>
      </c>
      <c r="AJ99" s="0" t="n">
        <f aca="false">IF(OR(Ballots!I99="",'Instant Runoff'!$I$10=1),99,Ballots!I99)</f>
        <v>99</v>
      </c>
      <c r="AK99" s="0" t="str">
        <f aca="false">IF(MIN(AC99:AJ99)=99,"",MATCH(MIN(AC99:AJ99),AC99:AJ99,0))</f>
        <v/>
      </c>
      <c r="AL99" s="0" t="n">
        <f aca="false">IF(OR(Ballots!B99="",'Instant Runoff'!$B$12=1),99,Ballots!B99)</f>
        <v>99</v>
      </c>
      <c r="AM99" s="0" t="n">
        <f aca="false">IF(OR(Ballots!C99="",'Instant Runoff'!$C$12=1),99,Ballots!C99)</f>
        <v>99</v>
      </c>
      <c r="AN99" s="0" t="n">
        <f aca="false">IF(OR(Ballots!D99="",'Instant Runoff'!$D$12=1),99,Ballots!D99)</f>
        <v>99</v>
      </c>
      <c r="AO99" s="0" t="n">
        <f aca="false">IF(OR(Ballots!E99="",'Instant Runoff'!$E$12=1),99,Ballots!E99)</f>
        <v>99</v>
      </c>
      <c r="AP99" s="0" t="n">
        <f aca="false">IF(OR(Ballots!F99="",'Instant Runoff'!$F$12=1),99,Ballots!F99)</f>
        <v>99</v>
      </c>
      <c r="AQ99" s="0" t="n">
        <f aca="false">IF(OR(Ballots!G99="",'Instant Runoff'!$G$12=1),99,Ballots!G99)</f>
        <v>99</v>
      </c>
      <c r="AR99" s="0" t="n">
        <f aca="false">IF(OR(Ballots!H99="",'Instant Runoff'!$H$12=1),99,Ballots!H99)</f>
        <v>99</v>
      </c>
      <c r="AS99" s="0" t="n">
        <f aca="false">IF(OR(Ballots!I99="",'Instant Runoff'!$I$12=1),99,Ballots!I99)</f>
        <v>99</v>
      </c>
      <c r="AT99" s="0" t="str">
        <f aca="false">IF(MIN(AL99:AS99)=99,"",MATCH(MIN(AL99:AS99),AL99:AS99,0))</f>
        <v/>
      </c>
      <c r="AU99" s="0" t="n">
        <f aca="false">IF(OR(Ballots!B99="",'Instant Runoff'!$B$14=1),99,Ballots!B99)</f>
        <v>99</v>
      </c>
      <c r="AV99" s="0" t="n">
        <f aca="false">IF(OR(Ballots!C99="",'Instant Runoff'!$C$14=1),99,Ballots!C99)</f>
        <v>99</v>
      </c>
      <c r="AW99" s="0" t="n">
        <f aca="false">IF(OR(Ballots!D99="",'Instant Runoff'!$D$14=1),99,Ballots!D99)</f>
        <v>99</v>
      </c>
      <c r="AX99" s="0" t="n">
        <f aca="false">IF(OR(Ballots!E99="",'Instant Runoff'!$E$14=1),99,Ballots!E99)</f>
        <v>99</v>
      </c>
      <c r="AY99" s="0" t="n">
        <f aca="false">IF(OR(Ballots!F99="",'Instant Runoff'!$F$14=1),99,Ballots!F99)</f>
        <v>99</v>
      </c>
      <c r="AZ99" s="0" t="n">
        <f aca="false">IF(OR(Ballots!G99="",'Instant Runoff'!$G$14=1),99,Ballots!G99)</f>
        <v>99</v>
      </c>
      <c r="BA99" s="0" t="n">
        <f aca="false">IF(OR(Ballots!H99="",'Instant Runoff'!$H$14=1),99,Ballots!H99)</f>
        <v>99</v>
      </c>
      <c r="BB99" s="0" t="n">
        <f aca="false">IF(OR(Ballots!I99="",'Instant Runoff'!$I$14=1),99,Ballots!I99)</f>
        <v>99</v>
      </c>
      <c r="BC99" s="0" t="str">
        <f aca="false">IF(MIN(AU99:BB99)=99,"",MATCH(MIN(AU99:BB99),AU99:BB99,0))</f>
        <v/>
      </c>
      <c r="BD99" s="0" t="n">
        <f aca="false">IF(OR(Ballots!B99="",'Instant Runoff'!$B$16=1),99,Ballots!B99)</f>
        <v>99</v>
      </c>
      <c r="BE99" s="0" t="n">
        <f aca="false">IF(OR(Ballots!C99="",'Instant Runoff'!$C$16=1),99,Ballots!C99)</f>
        <v>99</v>
      </c>
      <c r="BF99" s="0" t="n">
        <f aca="false">IF(OR(Ballots!D99="",'Instant Runoff'!$D$16=1),99,Ballots!D99)</f>
        <v>99</v>
      </c>
      <c r="BG99" s="0" t="n">
        <f aca="false">IF(OR(Ballots!E99="",'Instant Runoff'!$E$16=1),99,Ballots!E99)</f>
        <v>99</v>
      </c>
      <c r="BH99" s="0" t="n">
        <f aca="false">IF(OR(Ballots!F99="",'Instant Runoff'!$F$16=1),99,Ballots!F99)</f>
        <v>99</v>
      </c>
      <c r="BI99" s="0" t="n">
        <f aca="false">IF(OR(Ballots!G99="",'Instant Runoff'!$G$16=1),99,Ballots!G99)</f>
        <v>99</v>
      </c>
      <c r="BJ99" s="0" t="n">
        <f aca="false">IF(OR(Ballots!H99="",'Instant Runoff'!$H$16=1),99,Ballots!H99)</f>
        <v>99</v>
      </c>
      <c r="BK99" s="0" t="n">
        <f aca="false">IF(OR(Ballots!I99="",'Instant Runoff'!$I$16=1),99,Ballots!I99)</f>
        <v>99</v>
      </c>
      <c r="BL99" s="0" t="str">
        <f aca="false">IF(MIN(BD99:BK99)=99,"",MATCH(MIN(BD99:BK99),BD99:BK99,0))</f>
        <v/>
      </c>
    </row>
    <row r="100" customFormat="false" ht="15" hidden="false" customHeight="false" outlineLevel="0" collapsed="false">
      <c r="B100" s="0" t="n">
        <f aca="false">IF(OR(Ballots!B100="",'Instant Runoff'!$B$4=1),99,Ballots!B100)</f>
        <v>99</v>
      </c>
      <c r="C100" s="0" t="n">
        <f aca="false">IF(OR(Ballots!C100="",'Instant Runoff'!$C$4=1),99,Ballots!C100)</f>
        <v>99</v>
      </c>
      <c r="D100" s="0" t="n">
        <f aca="false">IF(OR(Ballots!D100="",'Instant Runoff'!$D$4=1),99,Ballots!D100)</f>
        <v>99</v>
      </c>
      <c r="E100" s="0" t="n">
        <f aca="false">IF(OR(Ballots!E100="",'Instant Runoff'!$E$4=1),99,Ballots!E100)</f>
        <v>99</v>
      </c>
      <c r="F100" s="0" t="n">
        <f aca="false">IF(OR(Ballots!F100="",'Instant Runoff'!$F$4=1),99,Ballots!F100)</f>
        <v>99</v>
      </c>
      <c r="G100" s="0" t="n">
        <f aca="false">IF(OR(Ballots!G100="",'Instant Runoff'!$G$4=1),99,Ballots!G100)</f>
        <v>99</v>
      </c>
      <c r="H100" s="0" t="n">
        <f aca="false">IF(OR(Ballots!H100="",'Instant Runoff'!$H$4=1),99,Ballots!H100)</f>
        <v>99</v>
      </c>
      <c r="I100" s="0" t="n">
        <f aca="false">IF(OR(Ballots!I100="",'Instant Runoff'!$I$4=1),99,Ballots!I100)</f>
        <v>99</v>
      </c>
      <c r="J100" s="0" t="str">
        <f aca="false">IF(MIN(B100:I100)=99,"",MATCH(MIN(B100:I100),B100:I100,0))</f>
        <v/>
      </c>
      <c r="K100" s="0" t="n">
        <f aca="false">IF(OR(Ballots!B100="",'Instant Runoff'!$B$6=1),99,Ballots!B100)</f>
        <v>99</v>
      </c>
      <c r="L100" s="0" t="n">
        <f aca="false">IF(OR(Ballots!C100="",'Instant Runoff'!$C$6=1),99,Ballots!C100)</f>
        <v>99</v>
      </c>
      <c r="M100" s="0" t="n">
        <f aca="false">IF(OR(Ballots!D100="",'Instant Runoff'!$D$6=1),99,Ballots!D100)</f>
        <v>99</v>
      </c>
      <c r="N100" s="0" t="n">
        <f aca="false">IF(OR(Ballots!E100="",'Instant Runoff'!$E$6=1),99,Ballots!E100)</f>
        <v>99</v>
      </c>
      <c r="O100" s="0" t="n">
        <f aca="false">IF(OR(Ballots!F100="",'Instant Runoff'!$F$6=1),99,Ballots!F100)</f>
        <v>99</v>
      </c>
      <c r="P100" s="0" t="n">
        <f aca="false">IF(OR(Ballots!G100="",'Instant Runoff'!$G$6=1),99,Ballots!G100)</f>
        <v>99</v>
      </c>
      <c r="Q100" s="0" t="n">
        <f aca="false">IF(OR(Ballots!H100="",'Instant Runoff'!$H$6=1),99,Ballots!H100)</f>
        <v>99</v>
      </c>
      <c r="R100" s="0" t="n">
        <f aca="false">IF(OR(Ballots!I100="",'Instant Runoff'!$I$6=1),99,Ballots!I100)</f>
        <v>99</v>
      </c>
      <c r="S100" s="0" t="str">
        <f aca="false">IF(MIN(K100:R100)=99,"",MATCH(MIN(K100:R100),K100:R100,0))</f>
        <v/>
      </c>
      <c r="T100" s="0" t="n">
        <f aca="false">IF(OR(Ballots!B100="",'Instant Runoff'!$B$8=1),99,Ballots!B100)</f>
        <v>99</v>
      </c>
      <c r="U100" s="0" t="n">
        <f aca="false">IF(OR(Ballots!C100="",'Instant Runoff'!$C$8=1),99,Ballots!C100)</f>
        <v>99</v>
      </c>
      <c r="V100" s="0" t="n">
        <f aca="false">IF(OR(Ballots!D100="",'Instant Runoff'!$D$8=1),99,Ballots!D100)</f>
        <v>99</v>
      </c>
      <c r="W100" s="0" t="n">
        <f aca="false">IF(OR(Ballots!E100="",'Instant Runoff'!$E$8=1),99,Ballots!E100)</f>
        <v>99</v>
      </c>
      <c r="X100" s="0" t="n">
        <f aca="false">IF(OR(Ballots!F100="",'Instant Runoff'!$F$8=1),99,Ballots!F100)</f>
        <v>99</v>
      </c>
      <c r="Y100" s="0" t="n">
        <f aca="false">IF(OR(Ballots!G100="",'Instant Runoff'!$G$8=1),99,Ballots!G100)</f>
        <v>99</v>
      </c>
      <c r="Z100" s="0" t="n">
        <f aca="false">IF(OR(Ballots!H100="",'Instant Runoff'!$H$8=1),99,Ballots!H100)</f>
        <v>99</v>
      </c>
      <c r="AA100" s="0" t="n">
        <f aca="false">IF(OR(Ballots!I100="",'Instant Runoff'!$I$8=1),99,Ballots!I100)</f>
        <v>99</v>
      </c>
      <c r="AB100" s="0" t="str">
        <f aca="false">IF(MIN(T100:AA100)=99,"",MATCH(MIN(T100:AA100),T100:AA100,0))</f>
        <v/>
      </c>
      <c r="AC100" s="0" t="n">
        <f aca="false">IF(OR(Ballots!B100="",'Instant Runoff'!$B$10=1),99,Ballots!B100)</f>
        <v>99</v>
      </c>
      <c r="AD100" s="0" t="n">
        <f aca="false">IF(OR(Ballots!C100="",'Instant Runoff'!$C$10=1),99,Ballots!C100)</f>
        <v>99</v>
      </c>
      <c r="AE100" s="0" t="n">
        <f aca="false">IF(OR(Ballots!D100="",'Instant Runoff'!$D$10=1),99,Ballots!D100)</f>
        <v>99</v>
      </c>
      <c r="AF100" s="0" t="n">
        <f aca="false">IF(OR(Ballots!E100="",'Instant Runoff'!$E$10=1),99,Ballots!E100)</f>
        <v>99</v>
      </c>
      <c r="AG100" s="0" t="n">
        <f aca="false">IF(OR(Ballots!F100="",'Instant Runoff'!$F$10=1),99,Ballots!F100)</f>
        <v>99</v>
      </c>
      <c r="AH100" s="0" t="n">
        <f aca="false">IF(OR(Ballots!G100="",'Instant Runoff'!$G$10=1),99,Ballots!G100)</f>
        <v>99</v>
      </c>
      <c r="AI100" s="0" t="n">
        <f aca="false">IF(OR(Ballots!H100="",'Instant Runoff'!$H$10=1),99,Ballots!H100)</f>
        <v>99</v>
      </c>
      <c r="AJ100" s="0" t="n">
        <f aca="false">IF(OR(Ballots!I100="",'Instant Runoff'!$I$10=1),99,Ballots!I100)</f>
        <v>99</v>
      </c>
      <c r="AK100" s="0" t="str">
        <f aca="false">IF(MIN(AC100:AJ100)=99,"",MATCH(MIN(AC100:AJ100),AC100:AJ100,0))</f>
        <v/>
      </c>
      <c r="AL100" s="0" t="n">
        <f aca="false">IF(OR(Ballots!B100="",'Instant Runoff'!$B$12=1),99,Ballots!B100)</f>
        <v>99</v>
      </c>
      <c r="AM100" s="0" t="n">
        <f aca="false">IF(OR(Ballots!C100="",'Instant Runoff'!$C$12=1),99,Ballots!C100)</f>
        <v>99</v>
      </c>
      <c r="AN100" s="0" t="n">
        <f aca="false">IF(OR(Ballots!D100="",'Instant Runoff'!$D$12=1),99,Ballots!D100)</f>
        <v>99</v>
      </c>
      <c r="AO100" s="0" t="n">
        <f aca="false">IF(OR(Ballots!E100="",'Instant Runoff'!$E$12=1),99,Ballots!E100)</f>
        <v>99</v>
      </c>
      <c r="AP100" s="0" t="n">
        <f aca="false">IF(OR(Ballots!F100="",'Instant Runoff'!$F$12=1),99,Ballots!F100)</f>
        <v>99</v>
      </c>
      <c r="AQ100" s="0" t="n">
        <f aca="false">IF(OR(Ballots!G100="",'Instant Runoff'!$G$12=1),99,Ballots!G100)</f>
        <v>99</v>
      </c>
      <c r="AR100" s="0" t="n">
        <f aca="false">IF(OR(Ballots!H100="",'Instant Runoff'!$H$12=1),99,Ballots!H100)</f>
        <v>99</v>
      </c>
      <c r="AS100" s="0" t="n">
        <f aca="false">IF(OR(Ballots!I100="",'Instant Runoff'!$I$12=1),99,Ballots!I100)</f>
        <v>99</v>
      </c>
      <c r="AT100" s="0" t="str">
        <f aca="false">IF(MIN(AL100:AS100)=99,"",MATCH(MIN(AL100:AS100),AL100:AS100,0))</f>
        <v/>
      </c>
      <c r="AU100" s="0" t="n">
        <f aca="false">IF(OR(Ballots!B100="",'Instant Runoff'!$B$14=1),99,Ballots!B100)</f>
        <v>99</v>
      </c>
      <c r="AV100" s="0" t="n">
        <f aca="false">IF(OR(Ballots!C100="",'Instant Runoff'!$C$14=1),99,Ballots!C100)</f>
        <v>99</v>
      </c>
      <c r="AW100" s="0" t="n">
        <f aca="false">IF(OR(Ballots!D100="",'Instant Runoff'!$D$14=1),99,Ballots!D100)</f>
        <v>99</v>
      </c>
      <c r="AX100" s="0" t="n">
        <f aca="false">IF(OR(Ballots!E100="",'Instant Runoff'!$E$14=1),99,Ballots!E100)</f>
        <v>99</v>
      </c>
      <c r="AY100" s="0" t="n">
        <f aca="false">IF(OR(Ballots!F100="",'Instant Runoff'!$F$14=1),99,Ballots!F100)</f>
        <v>99</v>
      </c>
      <c r="AZ100" s="0" t="n">
        <f aca="false">IF(OR(Ballots!G100="",'Instant Runoff'!$G$14=1),99,Ballots!G100)</f>
        <v>99</v>
      </c>
      <c r="BA100" s="0" t="n">
        <f aca="false">IF(OR(Ballots!H100="",'Instant Runoff'!$H$14=1),99,Ballots!H100)</f>
        <v>99</v>
      </c>
      <c r="BB100" s="0" t="n">
        <f aca="false">IF(OR(Ballots!I100="",'Instant Runoff'!$I$14=1),99,Ballots!I100)</f>
        <v>99</v>
      </c>
      <c r="BC100" s="0" t="str">
        <f aca="false">IF(MIN(AU100:BB100)=99,"",MATCH(MIN(AU100:BB100),AU100:BB100,0))</f>
        <v/>
      </c>
      <c r="BD100" s="0" t="n">
        <f aca="false">IF(OR(Ballots!B100="",'Instant Runoff'!$B$16=1),99,Ballots!B100)</f>
        <v>99</v>
      </c>
      <c r="BE100" s="0" t="n">
        <f aca="false">IF(OR(Ballots!C100="",'Instant Runoff'!$C$16=1),99,Ballots!C100)</f>
        <v>99</v>
      </c>
      <c r="BF100" s="0" t="n">
        <f aca="false">IF(OR(Ballots!D100="",'Instant Runoff'!$D$16=1),99,Ballots!D100)</f>
        <v>99</v>
      </c>
      <c r="BG100" s="0" t="n">
        <f aca="false">IF(OR(Ballots!E100="",'Instant Runoff'!$E$16=1),99,Ballots!E100)</f>
        <v>99</v>
      </c>
      <c r="BH100" s="0" t="n">
        <f aca="false">IF(OR(Ballots!F100="",'Instant Runoff'!$F$16=1),99,Ballots!F100)</f>
        <v>99</v>
      </c>
      <c r="BI100" s="0" t="n">
        <f aca="false">IF(OR(Ballots!G100="",'Instant Runoff'!$G$16=1),99,Ballots!G100)</f>
        <v>99</v>
      </c>
      <c r="BJ100" s="0" t="n">
        <f aca="false">IF(OR(Ballots!H100="",'Instant Runoff'!$H$16=1),99,Ballots!H100)</f>
        <v>99</v>
      </c>
      <c r="BK100" s="0" t="n">
        <f aca="false">IF(OR(Ballots!I100="",'Instant Runoff'!$I$16=1),99,Ballots!I100)</f>
        <v>99</v>
      </c>
      <c r="BL100" s="0" t="str">
        <f aca="false">IF(MIN(BD100:BK100)=99,"",MATCH(MIN(BD100:BK100),BD100:BK100,0))</f>
        <v/>
      </c>
    </row>
    <row r="101" customFormat="false" ht="15" hidden="false" customHeight="false" outlineLevel="0" collapsed="false">
      <c r="B101" s="0" t="n">
        <f aca="false">IF(OR(Ballots!B101="",'Instant Runoff'!$B$4=1),99,Ballots!B101)</f>
        <v>99</v>
      </c>
      <c r="C101" s="0" t="n">
        <f aca="false">IF(OR(Ballots!C101="",'Instant Runoff'!$C$4=1),99,Ballots!C101)</f>
        <v>99</v>
      </c>
      <c r="D101" s="0" t="n">
        <f aca="false">IF(OR(Ballots!D101="",'Instant Runoff'!$D$4=1),99,Ballots!D101)</f>
        <v>99</v>
      </c>
      <c r="E101" s="0" t="n">
        <f aca="false">IF(OR(Ballots!E101="",'Instant Runoff'!$E$4=1),99,Ballots!E101)</f>
        <v>99</v>
      </c>
      <c r="F101" s="0" t="n">
        <f aca="false">IF(OR(Ballots!F101="",'Instant Runoff'!$F$4=1),99,Ballots!F101)</f>
        <v>99</v>
      </c>
      <c r="G101" s="0" t="n">
        <f aca="false">IF(OR(Ballots!G101="",'Instant Runoff'!$G$4=1),99,Ballots!G101)</f>
        <v>99</v>
      </c>
      <c r="H101" s="0" t="n">
        <f aca="false">IF(OR(Ballots!H101="",'Instant Runoff'!$H$4=1),99,Ballots!H101)</f>
        <v>99</v>
      </c>
      <c r="I101" s="0" t="n">
        <f aca="false">IF(OR(Ballots!I101="",'Instant Runoff'!$I$4=1),99,Ballots!I101)</f>
        <v>99</v>
      </c>
      <c r="J101" s="0" t="str">
        <f aca="false">IF(MIN(B101:I101)=99,"",MATCH(MIN(B101:I101),B101:I101,0))</f>
        <v/>
      </c>
      <c r="K101" s="0" t="n">
        <f aca="false">IF(OR(Ballots!B101="",'Instant Runoff'!$B$6=1),99,Ballots!B101)</f>
        <v>99</v>
      </c>
      <c r="L101" s="0" t="n">
        <f aca="false">IF(OR(Ballots!C101="",'Instant Runoff'!$C$6=1),99,Ballots!C101)</f>
        <v>99</v>
      </c>
      <c r="M101" s="0" t="n">
        <f aca="false">IF(OR(Ballots!D101="",'Instant Runoff'!$D$6=1),99,Ballots!D101)</f>
        <v>99</v>
      </c>
      <c r="N101" s="0" t="n">
        <f aca="false">IF(OR(Ballots!E101="",'Instant Runoff'!$E$6=1),99,Ballots!E101)</f>
        <v>99</v>
      </c>
      <c r="O101" s="0" t="n">
        <f aca="false">IF(OR(Ballots!F101="",'Instant Runoff'!$F$6=1),99,Ballots!F101)</f>
        <v>99</v>
      </c>
      <c r="P101" s="0" t="n">
        <f aca="false">IF(OR(Ballots!G101="",'Instant Runoff'!$G$6=1),99,Ballots!G101)</f>
        <v>99</v>
      </c>
      <c r="Q101" s="0" t="n">
        <f aca="false">IF(OR(Ballots!H101="",'Instant Runoff'!$H$6=1),99,Ballots!H101)</f>
        <v>99</v>
      </c>
      <c r="R101" s="0" t="n">
        <f aca="false">IF(OR(Ballots!I101="",'Instant Runoff'!$I$6=1),99,Ballots!I101)</f>
        <v>99</v>
      </c>
      <c r="S101" s="0" t="str">
        <f aca="false">IF(MIN(K101:R101)=99,"",MATCH(MIN(K101:R101),K101:R101,0))</f>
        <v/>
      </c>
      <c r="T101" s="0" t="n">
        <f aca="false">IF(OR(Ballots!B101="",'Instant Runoff'!$B$8=1),99,Ballots!B101)</f>
        <v>99</v>
      </c>
      <c r="U101" s="0" t="n">
        <f aca="false">IF(OR(Ballots!C101="",'Instant Runoff'!$C$8=1),99,Ballots!C101)</f>
        <v>99</v>
      </c>
      <c r="V101" s="0" t="n">
        <f aca="false">IF(OR(Ballots!D101="",'Instant Runoff'!$D$8=1),99,Ballots!D101)</f>
        <v>99</v>
      </c>
      <c r="W101" s="0" t="n">
        <f aca="false">IF(OR(Ballots!E101="",'Instant Runoff'!$E$8=1),99,Ballots!E101)</f>
        <v>99</v>
      </c>
      <c r="X101" s="0" t="n">
        <f aca="false">IF(OR(Ballots!F101="",'Instant Runoff'!$F$8=1),99,Ballots!F101)</f>
        <v>99</v>
      </c>
      <c r="Y101" s="0" t="n">
        <f aca="false">IF(OR(Ballots!G101="",'Instant Runoff'!$G$8=1),99,Ballots!G101)</f>
        <v>99</v>
      </c>
      <c r="Z101" s="0" t="n">
        <f aca="false">IF(OR(Ballots!H101="",'Instant Runoff'!$H$8=1),99,Ballots!H101)</f>
        <v>99</v>
      </c>
      <c r="AA101" s="0" t="n">
        <f aca="false">IF(OR(Ballots!I101="",'Instant Runoff'!$I$8=1),99,Ballots!I101)</f>
        <v>99</v>
      </c>
      <c r="AB101" s="0" t="str">
        <f aca="false">IF(MIN(T101:AA101)=99,"",MATCH(MIN(T101:AA101),T101:AA101,0))</f>
        <v/>
      </c>
      <c r="AC101" s="0" t="n">
        <f aca="false">IF(OR(Ballots!B101="",'Instant Runoff'!$B$10=1),99,Ballots!B101)</f>
        <v>99</v>
      </c>
      <c r="AD101" s="0" t="n">
        <f aca="false">IF(OR(Ballots!C101="",'Instant Runoff'!$C$10=1),99,Ballots!C101)</f>
        <v>99</v>
      </c>
      <c r="AE101" s="0" t="n">
        <f aca="false">IF(OR(Ballots!D101="",'Instant Runoff'!$D$10=1),99,Ballots!D101)</f>
        <v>99</v>
      </c>
      <c r="AF101" s="0" t="n">
        <f aca="false">IF(OR(Ballots!E101="",'Instant Runoff'!$E$10=1),99,Ballots!E101)</f>
        <v>99</v>
      </c>
      <c r="AG101" s="0" t="n">
        <f aca="false">IF(OR(Ballots!F101="",'Instant Runoff'!$F$10=1),99,Ballots!F101)</f>
        <v>99</v>
      </c>
      <c r="AH101" s="0" t="n">
        <f aca="false">IF(OR(Ballots!G101="",'Instant Runoff'!$G$10=1),99,Ballots!G101)</f>
        <v>99</v>
      </c>
      <c r="AI101" s="0" t="n">
        <f aca="false">IF(OR(Ballots!H101="",'Instant Runoff'!$H$10=1),99,Ballots!H101)</f>
        <v>99</v>
      </c>
      <c r="AJ101" s="0" t="n">
        <f aca="false">IF(OR(Ballots!I101="",'Instant Runoff'!$I$10=1),99,Ballots!I101)</f>
        <v>99</v>
      </c>
      <c r="AK101" s="0" t="str">
        <f aca="false">IF(MIN(AC101:AJ101)=99,"",MATCH(MIN(AC101:AJ101),AC101:AJ101,0))</f>
        <v/>
      </c>
      <c r="AL101" s="0" t="n">
        <f aca="false">IF(OR(Ballots!B101="",'Instant Runoff'!$B$12=1),99,Ballots!B101)</f>
        <v>99</v>
      </c>
      <c r="AM101" s="0" t="n">
        <f aca="false">IF(OR(Ballots!C101="",'Instant Runoff'!$C$12=1),99,Ballots!C101)</f>
        <v>99</v>
      </c>
      <c r="AN101" s="0" t="n">
        <f aca="false">IF(OR(Ballots!D101="",'Instant Runoff'!$D$12=1),99,Ballots!D101)</f>
        <v>99</v>
      </c>
      <c r="AO101" s="0" t="n">
        <f aca="false">IF(OR(Ballots!E101="",'Instant Runoff'!$E$12=1),99,Ballots!E101)</f>
        <v>99</v>
      </c>
      <c r="AP101" s="0" t="n">
        <f aca="false">IF(OR(Ballots!F101="",'Instant Runoff'!$F$12=1),99,Ballots!F101)</f>
        <v>99</v>
      </c>
      <c r="AQ101" s="0" t="n">
        <f aca="false">IF(OR(Ballots!G101="",'Instant Runoff'!$G$12=1),99,Ballots!G101)</f>
        <v>99</v>
      </c>
      <c r="AR101" s="0" t="n">
        <f aca="false">IF(OR(Ballots!H101="",'Instant Runoff'!$H$12=1),99,Ballots!H101)</f>
        <v>99</v>
      </c>
      <c r="AS101" s="0" t="n">
        <f aca="false">IF(OR(Ballots!I101="",'Instant Runoff'!$I$12=1),99,Ballots!I101)</f>
        <v>99</v>
      </c>
      <c r="AT101" s="0" t="str">
        <f aca="false">IF(MIN(AL101:AS101)=99,"",MATCH(MIN(AL101:AS101),AL101:AS101,0))</f>
        <v/>
      </c>
      <c r="AU101" s="0" t="n">
        <f aca="false">IF(OR(Ballots!B101="",'Instant Runoff'!$B$14=1),99,Ballots!B101)</f>
        <v>99</v>
      </c>
      <c r="AV101" s="0" t="n">
        <f aca="false">IF(OR(Ballots!C101="",'Instant Runoff'!$C$14=1),99,Ballots!C101)</f>
        <v>99</v>
      </c>
      <c r="AW101" s="0" t="n">
        <f aca="false">IF(OR(Ballots!D101="",'Instant Runoff'!$D$14=1),99,Ballots!D101)</f>
        <v>99</v>
      </c>
      <c r="AX101" s="0" t="n">
        <f aca="false">IF(OR(Ballots!E101="",'Instant Runoff'!$E$14=1),99,Ballots!E101)</f>
        <v>99</v>
      </c>
      <c r="AY101" s="0" t="n">
        <f aca="false">IF(OR(Ballots!F101="",'Instant Runoff'!$F$14=1),99,Ballots!F101)</f>
        <v>99</v>
      </c>
      <c r="AZ101" s="0" t="n">
        <f aca="false">IF(OR(Ballots!G101="",'Instant Runoff'!$G$14=1),99,Ballots!G101)</f>
        <v>99</v>
      </c>
      <c r="BA101" s="0" t="n">
        <f aca="false">IF(OR(Ballots!H101="",'Instant Runoff'!$H$14=1),99,Ballots!H101)</f>
        <v>99</v>
      </c>
      <c r="BB101" s="0" t="n">
        <f aca="false">IF(OR(Ballots!I101="",'Instant Runoff'!$I$14=1),99,Ballots!I101)</f>
        <v>99</v>
      </c>
      <c r="BC101" s="0" t="str">
        <f aca="false">IF(MIN(AU101:BB101)=99,"",MATCH(MIN(AU101:BB101),AU101:BB101,0))</f>
        <v/>
      </c>
      <c r="BD101" s="0" t="n">
        <f aca="false">IF(OR(Ballots!B101="",'Instant Runoff'!$B$16=1),99,Ballots!B101)</f>
        <v>99</v>
      </c>
      <c r="BE101" s="0" t="n">
        <f aca="false">IF(OR(Ballots!C101="",'Instant Runoff'!$C$16=1),99,Ballots!C101)</f>
        <v>99</v>
      </c>
      <c r="BF101" s="0" t="n">
        <f aca="false">IF(OR(Ballots!D101="",'Instant Runoff'!$D$16=1),99,Ballots!D101)</f>
        <v>99</v>
      </c>
      <c r="BG101" s="0" t="n">
        <f aca="false">IF(OR(Ballots!E101="",'Instant Runoff'!$E$16=1),99,Ballots!E101)</f>
        <v>99</v>
      </c>
      <c r="BH101" s="0" t="n">
        <f aca="false">IF(OR(Ballots!F101="",'Instant Runoff'!$F$16=1),99,Ballots!F101)</f>
        <v>99</v>
      </c>
      <c r="BI101" s="0" t="n">
        <f aca="false">IF(OR(Ballots!G101="",'Instant Runoff'!$G$16=1),99,Ballots!G101)</f>
        <v>99</v>
      </c>
      <c r="BJ101" s="0" t="n">
        <f aca="false">IF(OR(Ballots!H101="",'Instant Runoff'!$H$16=1),99,Ballots!H101)</f>
        <v>99</v>
      </c>
      <c r="BK101" s="0" t="n">
        <f aca="false">IF(OR(Ballots!I101="",'Instant Runoff'!$I$16=1),99,Ballots!I101)</f>
        <v>99</v>
      </c>
      <c r="BL101" s="0" t="str">
        <f aca="false">IF(MIN(BD101:BK101)=99,"",MATCH(MIN(BD101:BK101),BD101:BK101,0))</f>
        <v/>
      </c>
    </row>
    <row r="102" customFormat="false" ht="15" hidden="false" customHeight="false" outlineLevel="0" collapsed="false">
      <c r="B102" s="0" t="n">
        <f aca="false">IF(OR(Ballots!B102="",'Instant Runoff'!$B$4=1),99,Ballots!B102)</f>
        <v>99</v>
      </c>
      <c r="C102" s="0" t="n">
        <f aca="false">IF(OR(Ballots!C102="",'Instant Runoff'!$C$4=1),99,Ballots!C102)</f>
        <v>99</v>
      </c>
      <c r="D102" s="0" t="n">
        <f aca="false">IF(OR(Ballots!D102="",'Instant Runoff'!$D$4=1),99,Ballots!D102)</f>
        <v>99</v>
      </c>
      <c r="E102" s="0" t="n">
        <f aca="false">IF(OR(Ballots!E102="",'Instant Runoff'!$E$4=1),99,Ballots!E102)</f>
        <v>99</v>
      </c>
      <c r="F102" s="0" t="n">
        <f aca="false">IF(OR(Ballots!F102="",'Instant Runoff'!$F$4=1),99,Ballots!F102)</f>
        <v>99</v>
      </c>
      <c r="G102" s="0" t="n">
        <f aca="false">IF(OR(Ballots!G102="",'Instant Runoff'!$G$4=1),99,Ballots!G102)</f>
        <v>99</v>
      </c>
      <c r="H102" s="0" t="n">
        <f aca="false">IF(OR(Ballots!H102="",'Instant Runoff'!$H$4=1),99,Ballots!H102)</f>
        <v>99</v>
      </c>
      <c r="I102" s="0" t="n">
        <f aca="false">IF(OR(Ballots!I102="",'Instant Runoff'!$I$4=1),99,Ballots!I102)</f>
        <v>99</v>
      </c>
      <c r="J102" s="0" t="str">
        <f aca="false">IF(MIN(B102:I102)=99,"",MATCH(MIN(B102:I102),B102:I102,0))</f>
        <v/>
      </c>
      <c r="K102" s="0" t="n">
        <f aca="false">IF(OR(Ballots!B102="",'Instant Runoff'!$B$6=1),99,Ballots!B102)</f>
        <v>99</v>
      </c>
      <c r="L102" s="0" t="n">
        <f aca="false">IF(OR(Ballots!C102="",'Instant Runoff'!$C$6=1),99,Ballots!C102)</f>
        <v>99</v>
      </c>
      <c r="M102" s="0" t="n">
        <f aca="false">IF(OR(Ballots!D102="",'Instant Runoff'!$D$6=1),99,Ballots!D102)</f>
        <v>99</v>
      </c>
      <c r="N102" s="0" t="n">
        <f aca="false">IF(OR(Ballots!E102="",'Instant Runoff'!$E$6=1),99,Ballots!E102)</f>
        <v>99</v>
      </c>
      <c r="O102" s="0" t="n">
        <f aca="false">IF(OR(Ballots!F102="",'Instant Runoff'!$F$6=1),99,Ballots!F102)</f>
        <v>99</v>
      </c>
      <c r="P102" s="0" t="n">
        <f aca="false">IF(OR(Ballots!G102="",'Instant Runoff'!$G$6=1),99,Ballots!G102)</f>
        <v>99</v>
      </c>
      <c r="Q102" s="0" t="n">
        <f aca="false">IF(OR(Ballots!H102="",'Instant Runoff'!$H$6=1),99,Ballots!H102)</f>
        <v>99</v>
      </c>
      <c r="R102" s="0" t="n">
        <f aca="false">IF(OR(Ballots!I102="",'Instant Runoff'!$I$6=1),99,Ballots!I102)</f>
        <v>99</v>
      </c>
      <c r="S102" s="0" t="str">
        <f aca="false">IF(MIN(K102:R102)=99,"",MATCH(MIN(K102:R102),K102:R102,0))</f>
        <v/>
      </c>
      <c r="T102" s="0" t="n">
        <f aca="false">IF(OR(Ballots!B102="",'Instant Runoff'!$B$8=1),99,Ballots!B102)</f>
        <v>99</v>
      </c>
      <c r="U102" s="0" t="n">
        <f aca="false">IF(OR(Ballots!C102="",'Instant Runoff'!$C$8=1),99,Ballots!C102)</f>
        <v>99</v>
      </c>
      <c r="V102" s="0" t="n">
        <f aca="false">IF(OR(Ballots!D102="",'Instant Runoff'!$D$8=1),99,Ballots!D102)</f>
        <v>99</v>
      </c>
      <c r="W102" s="0" t="n">
        <f aca="false">IF(OR(Ballots!E102="",'Instant Runoff'!$E$8=1),99,Ballots!E102)</f>
        <v>99</v>
      </c>
      <c r="X102" s="0" t="n">
        <f aca="false">IF(OR(Ballots!F102="",'Instant Runoff'!$F$8=1),99,Ballots!F102)</f>
        <v>99</v>
      </c>
      <c r="Y102" s="0" t="n">
        <f aca="false">IF(OR(Ballots!G102="",'Instant Runoff'!$G$8=1),99,Ballots!G102)</f>
        <v>99</v>
      </c>
      <c r="Z102" s="0" t="n">
        <f aca="false">IF(OR(Ballots!H102="",'Instant Runoff'!$H$8=1),99,Ballots!H102)</f>
        <v>99</v>
      </c>
      <c r="AA102" s="0" t="n">
        <f aca="false">IF(OR(Ballots!I102="",'Instant Runoff'!$I$8=1),99,Ballots!I102)</f>
        <v>99</v>
      </c>
      <c r="AB102" s="0" t="str">
        <f aca="false">IF(MIN(T102:AA102)=99,"",MATCH(MIN(T102:AA102),T102:AA102,0))</f>
        <v/>
      </c>
      <c r="AC102" s="0" t="n">
        <f aca="false">IF(OR(Ballots!B102="",'Instant Runoff'!$B$10=1),99,Ballots!B102)</f>
        <v>99</v>
      </c>
      <c r="AD102" s="0" t="n">
        <f aca="false">IF(OR(Ballots!C102="",'Instant Runoff'!$C$10=1),99,Ballots!C102)</f>
        <v>99</v>
      </c>
      <c r="AE102" s="0" t="n">
        <f aca="false">IF(OR(Ballots!D102="",'Instant Runoff'!$D$10=1),99,Ballots!D102)</f>
        <v>99</v>
      </c>
      <c r="AF102" s="0" t="n">
        <f aca="false">IF(OR(Ballots!E102="",'Instant Runoff'!$E$10=1),99,Ballots!E102)</f>
        <v>99</v>
      </c>
      <c r="AG102" s="0" t="n">
        <f aca="false">IF(OR(Ballots!F102="",'Instant Runoff'!$F$10=1),99,Ballots!F102)</f>
        <v>99</v>
      </c>
      <c r="AH102" s="0" t="n">
        <f aca="false">IF(OR(Ballots!G102="",'Instant Runoff'!$G$10=1),99,Ballots!G102)</f>
        <v>99</v>
      </c>
      <c r="AI102" s="0" t="n">
        <f aca="false">IF(OR(Ballots!H102="",'Instant Runoff'!$H$10=1),99,Ballots!H102)</f>
        <v>99</v>
      </c>
      <c r="AJ102" s="0" t="n">
        <f aca="false">IF(OR(Ballots!I102="",'Instant Runoff'!$I$10=1),99,Ballots!I102)</f>
        <v>99</v>
      </c>
      <c r="AK102" s="0" t="str">
        <f aca="false">IF(MIN(AC102:AJ102)=99,"",MATCH(MIN(AC102:AJ102),AC102:AJ102,0))</f>
        <v/>
      </c>
      <c r="AL102" s="0" t="n">
        <f aca="false">IF(OR(Ballots!B102="",'Instant Runoff'!$B$12=1),99,Ballots!B102)</f>
        <v>99</v>
      </c>
      <c r="AM102" s="0" t="n">
        <f aca="false">IF(OR(Ballots!C102="",'Instant Runoff'!$C$12=1),99,Ballots!C102)</f>
        <v>99</v>
      </c>
      <c r="AN102" s="0" t="n">
        <f aca="false">IF(OR(Ballots!D102="",'Instant Runoff'!$D$12=1),99,Ballots!D102)</f>
        <v>99</v>
      </c>
      <c r="AO102" s="0" t="n">
        <f aca="false">IF(OR(Ballots!E102="",'Instant Runoff'!$E$12=1),99,Ballots!E102)</f>
        <v>99</v>
      </c>
      <c r="AP102" s="0" t="n">
        <f aca="false">IF(OR(Ballots!F102="",'Instant Runoff'!$F$12=1),99,Ballots!F102)</f>
        <v>99</v>
      </c>
      <c r="AQ102" s="0" t="n">
        <f aca="false">IF(OR(Ballots!G102="",'Instant Runoff'!$G$12=1),99,Ballots!G102)</f>
        <v>99</v>
      </c>
      <c r="AR102" s="0" t="n">
        <f aca="false">IF(OR(Ballots!H102="",'Instant Runoff'!$H$12=1),99,Ballots!H102)</f>
        <v>99</v>
      </c>
      <c r="AS102" s="0" t="n">
        <f aca="false">IF(OR(Ballots!I102="",'Instant Runoff'!$I$12=1),99,Ballots!I102)</f>
        <v>99</v>
      </c>
      <c r="AT102" s="0" t="str">
        <f aca="false">IF(MIN(AL102:AS102)=99,"",MATCH(MIN(AL102:AS102),AL102:AS102,0))</f>
        <v/>
      </c>
      <c r="AU102" s="0" t="n">
        <f aca="false">IF(OR(Ballots!B102="",'Instant Runoff'!$B$14=1),99,Ballots!B102)</f>
        <v>99</v>
      </c>
      <c r="AV102" s="0" t="n">
        <f aca="false">IF(OR(Ballots!C102="",'Instant Runoff'!$C$14=1),99,Ballots!C102)</f>
        <v>99</v>
      </c>
      <c r="AW102" s="0" t="n">
        <f aca="false">IF(OR(Ballots!D102="",'Instant Runoff'!$D$14=1),99,Ballots!D102)</f>
        <v>99</v>
      </c>
      <c r="AX102" s="0" t="n">
        <f aca="false">IF(OR(Ballots!E102="",'Instant Runoff'!$E$14=1),99,Ballots!E102)</f>
        <v>99</v>
      </c>
      <c r="AY102" s="0" t="n">
        <f aca="false">IF(OR(Ballots!F102="",'Instant Runoff'!$F$14=1),99,Ballots!F102)</f>
        <v>99</v>
      </c>
      <c r="AZ102" s="0" t="n">
        <f aca="false">IF(OR(Ballots!G102="",'Instant Runoff'!$G$14=1),99,Ballots!G102)</f>
        <v>99</v>
      </c>
      <c r="BA102" s="0" t="n">
        <f aca="false">IF(OR(Ballots!H102="",'Instant Runoff'!$H$14=1),99,Ballots!H102)</f>
        <v>99</v>
      </c>
      <c r="BB102" s="0" t="n">
        <f aca="false">IF(OR(Ballots!I102="",'Instant Runoff'!$I$14=1),99,Ballots!I102)</f>
        <v>99</v>
      </c>
      <c r="BC102" s="0" t="str">
        <f aca="false">IF(MIN(AU102:BB102)=99,"",MATCH(MIN(AU102:BB102),AU102:BB102,0))</f>
        <v/>
      </c>
      <c r="BD102" s="0" t="n">
        <f aca="false">IF(OR(Ballots!B102="",'Instant Runoff'!$B$16=1),99,Ballots!B102)</f>
        <v>99</v>
      </c>
      <c r="BE102" s="0" t="n">
        <f aca="false">IF(OR(Ballots!C102="",'Instant Runoff'!$C$16=1),99,Ballots!C102)</f>
        <v>99</v>
      </c>
      <c r="BF102" s="0" t="n">
        <f aca="false">IF(OR(Ballots!D102="",'Instant Runoff'!$D$16=1),99,Ballots!D102)</f>
        <v>99</v>
      </c>
      <c r="BG102" s="0" t="n">
        <f aca="false">IF(OR(Ballots!E102="",'Instant Runoff'!$E$16=1),99,Ballots!E102)</f>
        <v>99</v>
      </c>
      <c r="BH102" s="0" t="n">
        <f aca="false">IF(OR(Ballots!F102="",'Instant Runoff'!$F$16=1),99,Ballots!F102)</f>
        <v>99</v>
      </c>
      <c r="BI102" s="0" t="n">
        <f aca="false">IF(OR(Ballots!G102="",'Instant Runoff'!$G$16=1),99,Ballots!G102)</f>
        <v>99</v>
      </c>
      <c r="BJ102" s="0" t="n">
        <f aca="false">IF(OR(Ballots!H102="",'Instant Runoff'!$H$16=1),99,Ballots!H102)</f>
        <v>99</v>
      </c>
      <c r="BK102" s="0" t="n">
        <f aca="false">IF(OR(Ballots!I102="",'Instant Runoff'!$I$16=1),99,Ballots!I102)</f>
        <v>99</v>
      </c>
      <c r="BL102" s="0" t="str">
        <f aca="false">IF(MIN(BD102:BK102)=99,"",MATCH(MIN(BD102:BK102),BD102:BK102,0))</f>
        <v/>
      </c>
    </row>
    <row r="103" customFormat="false" ht="15" hidden="false" customHeight="false" outlineLevel="0" collapsed="false">
      <c r="B103" s="0" t="n">
        <f aca="false">IF(OR(Ballots!B103="",'Instant Runoff'!$B$4=1),99,Ballots!B103)</f>
        <v>99</v>
      </c>
      <c r="C103" s="0" t="n">
        <f aca="false">IF(OR(Ballots!C103="",'Instant Runoff'!$C$4=1),99,Ballots!C103)</f>
        <v>99</v>
      </c>
      <c r="D103" s="0" t="n">
        <f aca="false">IF(OR(Ballots!D103="",'Instant Runoff'!$D$4=1),99,Ballots!D103)</f>
        <v>99</v>
      </c>
      <c r="E103" s="0" t="n">
        <f aca="false">IF(OR(Ballots!E103="",'Instant Runoff'!$E$4=1),99,Ballots!E103)</f>
        <v>99</v>
      </c>
      <c r="F103" s="0" t="n">
        <f aca="false">IF(OR(Ballots!F103="",'Instant Runoff'!$F$4=1),99,Ballots!F103)</f>
        <v>99</v>
      </c>
      <c r="G103" s="0" t="n">
        <f aca="false">IF(OR(Ballots!G103="",'Instant Runoff'!$G$4=1),99,Ballots!G103)</f>
        <v>99</v>
      </c>
      <c r="H103" s="0" t="n">
        <f aca="false">IF(OR(Ballots!H103="",'Instant Runoff'!$H$4=1),99,Ballots!H103)</f>
        <v>99</v>
      </c>
      <c r="I103" s="0" t="n">
        <f aca="false">IF(OR(Ballots!I103="",'Instant Runoff'!$I$4=1),99,Ballots!I103)</f>
        <v>99</v>
      </c>
      <c r="J103" s="0" t="str">
        <f aca="false">IF(MIN(B103:I103)=99,"",MATCH(MIN(B103:I103),B103:I103,0))</f>
        <v/>
      </c>
      <c r="K103" s="0" t="n">
        <f aca="false">IF(OR(Ballots!B103="",'Instant Runoff'!$B$6=1),99,Ballots!B103)</f>
        <v>99</v>
      </c>
      <c r="L103" s="0" t="n">
        <f aca="false">IF(OR(Ballots!C103="",'Instant Runoff'!$C$6=1),99,Ballots!C103)</f>
        <v>99</v>
      </c>
      <c r="M103" s="0" t="n">
        <f aca="false">IF(OR(Ballots!D103="",'Instant Runoff'!$D$6=1),99,Ballots!D103)</f>
        <v>99</v>
      </c>
      <c r="N103" s="0" t="n">
        <f aca="false">IF(OR(Ballots!E103="",'Instant Runoff'!$E$6=1),99,Ballots!E103)</f>
        <v>99</v>
      </c>
      <c r="O103" s="0" t="n">
        <f aca="false">IF(OR(Ballots!F103="",'Instant Runoff'!$F$6=1),99,Ballots!F103)</f>
        <v>99</v>
      </c>
      <c r="P103" s="0" t="n">
        <f aca="false">IF(OR(Ballots!G103="",'Instant Runoff'!$G$6=1),99,Ballots!G103)</f>
        <v>99</v>
      </c>
      <c r="Q103" s="0" t="n">
        <f aca="false">IF(OR(Ballots!H103="",'Instant Runoff'!$H$6=1),99,Ballots!H103)</f>
        <v>99</v>
      </c>
      <c r="R103" s="0" t="n">
        <f aca="false">IF(OR(Ballots!I103="",'Instant Runoff'!$I$6=1),99,Ballots!I103)</f>
        <v>99</v>
      </c>
      <c r="S103" s="0" t="str">
        <f aca="false">IF(MIN(K103:R103)=99,"",MATCH(MIN(K103:R103),K103:R103,0))</f>
        <v/>
      </c>
      <c r="T103" s="0" t="n">
        <f aca="false">IF(OR(Ballots!B103="",'Instant Runoff'!$B$8=1),99,Ballots!B103)</f>
        <v>99</v>
      </c>
      <c r="U103" s="0" t="n">
        <f aca="false">IF(OR(Ballots!C103="",'Instant Runoff'!$C$8=1),99,Ballots!C103)</f>
        <v>99</v>
      </c>
      <c r="V103" s="0" t="n">
        <f aca="false">IF(OR(Ballots!D103="",'Instant Runoff'!$D$8=1),99,Ballots!D103)</f>
        <v>99</v>
      </c>
      <c r="W103" s="0" t="n">
        <f aca="false">IF(OR(Ballots!E103="",'Instant Runoff'!$E$8=1),99,Ballots!E103)</f>
        <v>99</v>
      </c>
      <c r="X103" s="0" t="n">
        <f aca="false">IF(OR(Ballots!F103="",'Instant Runoff'!$F$8=1),99,Ballots!F103)</f>
        <v>99</v>
      </c>
      <c r="Y103" s="0" t="n">
        <f aca="false">IF(OR(Ballots!G103="",'Instant Runoff'!$G$8=1),99,Ballots!G103)</f>
        <v>99</v>
      </c>
      <c r="Z103" s="0" t="n">
        <f aca="false">IF(OR(Ballots!H103="",'Instant Runoff'!$H$8=1),99,Ballots!H103)</f>
        <v>99</v>
      </c>
      <c r="AA103" s="0" t="n">
        <f aca="false">IF(OR(Ballots!I103="",'Instant Runoff'!$I$8=1),99,Ballots!I103)</f>
        <v>99</v>
      </c>
      <c r="AB103" s="0" t="str">
        <f aca="false">IF(MIN(T103:AA103)=99,"",MATCH(MIN(T103:AA103),T103:AA103,0))</f>
        <v/>
      </c>
      <c r="AC103" s="0" t="n">
        <f aca="false">IF(OR(Ballots!B103="",'Instant Runoff'!$B$10=1),99,Ballots!B103)</f>
        <v>99</v>
      </c>
      <c r="AD103" s="0" t="n">
        <f aca="false">IF(OR(Ballots!C103="",'Instant Runoff'!$C$10=1),99,Ballots!C103)</f>
        <v>99</v>
      </c>
      <c r="AE103" s="0" t="n">
        <f aca="false">IF(OR(Ballots!D103="",'Instant Runoff'!$D$10=1),99,Ballots!D103)</f>
        <v>99</v>
      </c>
      <c r="AF103" s="0" t="n">
        <f aca="false">IF(OR(Ballots!E103="",'Instant Runoff'!$E$10=1),99,Ballots!E103)</f>
        <v>99</v>
      </c>
      <c r="AG103" s="0" t="n">
        <f aca="false">IF(OR(Ballots!F103="",'Instant Runoff'!$F$10=1),99,Ballots!F103)</f>
        <v>99</v>
      </c>
      <c r="AH103" s="0" t="n">
        <f aca="false">IF(OR(Ballots!G103="",'Instant Runoff'!$G$10=1),99,Ballots!G103)</f>
        <v>99</v>
      </c>
      <c r="AI103" s="0" t="n">
        <f aca="false">IF(OR(Ballots!H103="",'Instant Runoff'!$H$10=1),99,Ballots!H103)</f>
        <v>99</v>
      </c>
      <c r="AJ103" s="0" t="n">
        <f aca="false">IF(OR(Ballots!I103="",'Instant Runoff'!$I$10=1),99,Ballots!I103)</f>
        <v>99</v>
      </c>
      <c r="AK103" s="0" t="str">
        <f aca="false">IF(MIN(AC103:AJ103)=99,"",MATCH(MIN(AC103:AJ103),AC103:AJ103,0))</f>
        <v/>
      </c>
      <c r="AL103" s="0" t="n">
        <f aca="false">IF(OR(Ballots!B103="",'Instant Runoff'!$B$12=1),99,Ballots!B103)</f>
        <v>99</v>
      </c>
      <c r="AM103" s="0" t="n">
        <f aca="false">IF(OR(Ballots!C103="",'Instant Runoff'!$C$12=1),99,Ballots!C103)</f>
        <v>99</v>
      </c>
      <c r="AN103" s="0" t="n">
        <f aca="false">IF(OR(Ballots!D103="",'Instant Runoff'!$D$12=1),99,Ballots!D103)</f>
        <v>99</v>
      </c>
      <c r="AO103" s="0" t="n">
        <f aca="false">IF(OR(Ballots!E103="",'Instant Runoff'!$E$12=1),99,Ballots!E103)</f>
        <v>99</v>
      </c>
      <c r="AP103" s="0" t="n">
        <f aca="false">IF(OR(Ballots!F103="",'Instant Runoff'!$F$12=1),99,Ballots!F103)</f>
        <v>99</v>
      </c>
      <c r="AQ103" s="0" t="n">
        <f aca="false">IF(OR(Ballots!G103="",'Instant Runoff'!$G$12=1),99,Ballots!G103)</f>
        <v>99</v>
      </c>
      <c r="AR103" s="0" t="n">
        <f aca="false">IF(OR(Ballots!H103="",'Instant Runoff'!$H$12=1),99,Ballots!H103)</f>
        <v>99</v>
      </c>
      <c r="AS103" s="0" t="n">
        <f aca="false">IF(OR(Ballots!I103="",'Instant Runoff'!$I$12=1),99,Ballots!I103)</f>
        <v>99</v>
      </c>
      <c r="AT103" s="0" t="str">
        <f aca="false">IF(MIN(AL103:AS103)=99,"",MATCH(MIN(AL103:AS103),AL103:AS103,0))</f>
        <v/>
      </c>
      <c r="AU103" s="0" t="n">
        <f aca="false">IF(OR(Ballots!B103="",'Instant Runoff'!$B$14=1),99,Ballots!B103)</f>
        <v>99</v>
      </c>
      <c r="AV103" s="0" t="n">
        <f aca="false">IF(OR(Ballots!C103="",'Instant Runoff'!$C$14=1),99,Ballots!C103)</f>
        <v>99</v>
      </c>
      <c r="AW103" s="0" t="n">
        <f aca="false">IF(OR(Ballots!D103="",'Instant Runoff'!$D$14=1),99,Ballots!D103)</f>
        <v>99</v>
      </c>
      <c r="AX103" s="0" t="n">
        <f aca="false">IF(OR(Ballots!E103="",'Instant Runoff'!$E$14=1),99,Ballots!E103)</f>
        <v>99</v>
      </c>
      <c r="AY103" s="0" t="n">
        <f aca="false">IF(OR(Ballots!F103="",'Instant Runoff'!$F$14=1),99,Ballots!F103)</f>
        <v>99</v>
      </c>
      <c r="AZ103" s="0" t="n">
        <f aca="false">IF(OR(Ballots!G103="",'Instant Runoff'!$G$14=1),99,Ballots!G103)</f>
        <v>99</v>
      </c>
      <c r="BA103" s="0" t="n">
        <f aca="false">IF(OR(Ballots!H103="",'Instant Runoff'!$H$14=1),99,Ballots!H103)</f>
        <v>99</v>
      </c>
      <c r="BB103" s="0" t="n">
        <f aca="false">IF(OR(Ballots!I103="",'Instant Runoff'!$I$14=1),99,Ballots!I103)</f>
        <v>99</v>
      </c>
      <c r="BC103" s="0" t="str">
        <f aca="false">IF(MIN(AU103:BB103)=99,"",MATCH(MIN(AU103:BB103),AU103:BB103,0))</f>
        <v/>
      </c>
      <c r="BD103" s="0" t="n">
        <f aca="false">IF(OR(Ballots!B103="",'Instant Runoff'!$B$16=1),99,Ballots!B103)</f>
        <v>99</v>
      </c>
      <c r="BE103" s="0" t="n">
        <f aca="false">IF(OR(Ballots!C103="",'Instant Runoff'!$C$16=1),99,Ballots!C103)</f>
        <v>99</v>
      </c>
      <c r="BF103" s="0" t="n">
        <f aca="false">IF(OR(Ballots!D103="",'Instant Runoff'!$D$16=1),99,Ballots!D103)</f>
        <v>99</v>
      </c>
      <c r="BG103" s="0" t="n">
        <f aca="false">IF(OR(Ballots!E103="",'Instant Runoff'!$E$16=1),99,Ballots!E103)</f>
        <v>99</v>
      </c>
      <c r="BH103" s="0" t="n">
        <f aca="false">IF(OR(Ballots!F103="",'Instant Runoff'!$F$16=1),99,Ballots!F103)</f>
        <v>99</v>
      </c>
      <c r="BI103" s="0" t="n">
        <f aca="false">IF(OR(Ballots!G103="",'Instant Runoff'!$G$16=1),99,Ballots!G103)</f>
        <v>99</v>
      </c>
      <c r="BJ103" s="0" t="n">
        <f aca="false">IF(OR(Ballots!H103="",'Instant Runoff'!$H$16=1),99,Ballots!H103)</f>
        <v>99</v>
      </c>
      <c r="BK103" s="0" t="n">
        <f aca="false">IF(OR(Ballots!I103="",'Instant Runoff'!$I$16=1),99,Ballots!I103)</f>
        <v>99</v>
      </c>
      <c r="BL103" s="0" t="str">
        <f aca="false">IF(MIN(BD103:BK103)=99,"",MATCH(MIN(BD103:BK103),BD103:BK103,0))</f>
        <v/>
      </c>
    </row>
    <row r="104" customFormat="false" ht="15" hidden="false" customHeight="false" outlineLevel="0" collapsed="false">
      <c r="B104" s="0" t="n">
        <f aca="false">IF(OR(Ballots!B104="",'Instant Runoff'!$B$4=1),99,Ballots!B104)</f>
        <v>99</v>
      </c>
      <c r="C104" s="0" t="n">
        <f aca="false">IF(OR(Ballots!C104="",'Instant Runoff'!$C$4=1),99,Ballots!C104)</f>
        <v>99</v>
      </c>
      <c r="D104" s="0" t="n">
        <f aca="false">IF(OR(Ballots!D104="",'Instant Runoff'!$D$4=1),99,Ballots!D104)</f>
        <v>99</v>
      </c>
      <c r="E104" s="0" t="n">
        <f aca="false">IF(OR(Ballots!E104="",'Instant Runoff'!$E$4=1),99,Ballots!E104)</f>
        <v>99</v>
      </c>
      <c r="F104" s="0" t="n">
        <f aca="false">IF(OR(Ballots!F104="",'Instant Runoff'!$F$4=1),99,Ballots!F104)</f>
        <v>99</v>
      </c>
      <c r="G104" s="0" t="n">
        <f aca="false">IF(OR(Ballots!G104="",'Instant Runoff'!$G$4=1),99,Ballots!G104)</f>
        <v>99</v>
      </c>
      <c r="H104" s="0" t="n">
        <f aca="false">IF(OR(Ballots!H104="",'Instant Runoff'!$H$4=1),99,Ballots!H104)</f>
        <v>99</v>
      </c>
      <c r="I104" s="0" t="n">
        <f aca="false">IF(OR(Ballots!I104="",'Instant Runoff'!$I$4=1),99,Ballots!I104)</f>
        <v>99</v>
      </c>
      <c r="J104" s="0" t="str">
        <f aca="false">IF(MIN(B104:I104)=99,"",MATCH(MIN(B104:I104),B104:I104,0))</f>
        <v/>
      </c>
      <c r="K104" s="0" t="n">
        <f aca="false">IF(OR(Ballots!B104="",'Instant Runoff'!$B$6=1),99,Ballots!B104)</f>
        <v>99</v>
      </c>
      <c r="L104" s="0" t="n">
        <f aca="false">IF(OR(Ballots!C104="",'Instant Runoff'!$C$6=1),99,Ballots!C104)</f>
        <v>99</v>
      </c>
      <c r="M104" s="0" t="n">
        <f aca="false">IF(OR(Ballots!D104="",'Instant Runoff'!$D$6=1),99,Ballots!D104)</f>
        <v>99</v>
      </c>
      <c r="N104" s="0" t="n">
        <f aca="false">IF(OR(Ballots!E104="",'Instant Runoff'!$E$6=1),99,Ballots!E104)</f>
        <v>99</v>
      </c>
      <c r="O104" s="0" t="n">
        <f aca="false">IF(OR(Ballots!F104="",'Instant Runoff'!$F$6=1),99,Ballots!F104)</f>
        <v>99</v>
      </c>
      <c r="P104" s="0" t="n">
        <f aca="false">IF(OR(Ballots!G104="",'Instant Runoff'!$G$6=1),99,Ballots!G104)</f>
        <v>99</v>
      </c>
      <c r="Q104" s="0" t="n">
        <f aca="false">IF(OR(Ballots!H104="",'Instant Runoff'!$H$6=1),99,Ballots!H104)</f>
        <v>99</v>
      </c>
      <c r="R104" s="0" t="n">
        <f aca="false">IF(OR(Ballots!I104="",'Instant Runoff'!$I$6=1),99,Ballots!I104)</f>
        <v>99</v>
      </c>
      <c r="S104" s="0" t="str">
        <f aca="false">IF(MIN(K104:R104)=99,"",MATCH(MIN(K104:R104),K104:R104,0))</f>
        <v/>
      </c>
      <c r="T104" s="0" t="n">
        <f aca="false">IF(OR(Ballots!B104="",'Instant Runoff'!$B$8=1),99,Ballots!B104)</f>
        <v>99</v>
      </c>
      <c r="U104" s="0" t="n">
        <f aca="false">IF(OR(Ballots!C104="",'Instant Runoff'!$C$8=1),99,Ballots!C104)</f>
        <v>99</v>
      </c>
      <c r="V104" s="0" t="n">
        <f aca="false">IF(OR(Ballots!D104="",'Instant Runoff'!$D$8=1),99,Ballots!D104)</f>
        <v>99</v>
      </c>
      <c r="W104" s="0" t="n">
        <f aca="false">IF(OR(Ballots!E104="",'Instant Runoff'!$E$8=1),99,Ballots!E104)</f>
        <v>99</v>
      </c>
      <c r="X104" s="0" t="n">
        <f aca="false">IF(OR(Ballots!F104="",'Instant Runoff'!$F$8=1),99,Ballots!F104)</f>
        <v>99</v>
      </c>
      <c r="Y104" s="0" t="n">
        <f aca="false">IF(OR(Ballots!G104="",'Instant Runoff'!$G$8=1),99,Ballots!G104)</f>
        <v>99</v>
      </c>
      <c r="Z104" s="0" t="n">
        <f aca="false">IF(OR(Ballots!H104="",'Instant Runoff'!$H$8=1),99,Ballots!H104)</f>
        <v>99</v>
      </c>
      <c r="AA104" s="0" t="n">
        <f aca="false">IF(OR(Ballots!I104="",'Instant Runoff'!$I$8=1),99,Ballots!I104)</f>
        <v>99</v>
      </c>
      <c r="AB104" s="0" t="str">
        <f aca="false">IF(MIN(T104:AA104)=99,"",MATCH(MIN(T104:AA104),T104:AA104,0))</f>
        <v/>
      </c>
      <c r="AC104" s="0" t="n">
        <f aca="false">IF(OR(Ballots!B104="",'Instant Runoff'!$B$10=1),99,Ballots!B104)</f>
        <v>99</v>
      </c>
      <c r="AD104" s="0" t="n">
        <f aca="false">IF(OR(Ballots!C104="",'Instant Runoff'!$C$10=1),99,Ballots!C104)</f>
        <v>99</v>
      </c>
      <c r="AE104" s="0" t="n">
        <f aca="false">IF(OR(Ballots!D104="",'Instant Runoff'!$D$10=1),99,Ballots!D104)</f>
        <v>99</v>
      </c>
      <c r="AF104" s="0" t="n">
        <f aca="false">IF(OR(Ballots!E104="",'Instant Runoff'!$E$10=1),99,Ballots!E104)</f>
        <v>99</v>
      </c>
      <c r="AG104" s="0" t="n">
        <f aca="false">IF(OR(Ballots!F104="",'Instant Runoff'!$F$10=1),99,Ballots!F104)</f>
        <v>99</v>
      </c>
      <c r="AH104" s="0" t="n">
        <f aca="false">IF(OR(Ballots!G104="",'Instant Runoff'!$G$10=1),99,Ballots!G104)</f>
        <v>99</v>
      </c>
      <c r="AI104" s="0" t="n">
        <f aca="false">IF(OR(Ballots!H104="",'Instant Runoff'!$H$10=1),99,Ballots!H104)</f>
        <v>99</v>
      </c>
      <c r="AJ104" s="0" t="n">
        <f aca="false">IF(OR(Ballots!I104="",'Instant Runoff'!$I$10=1),99,Ballots!I104)</f>
        <v>99</v>
      </c>
      <c r="AK104" s="0" t="str">
        <f aca="false">IF(MIN(AC104:AJ104)=99,"",MATCH(MIN(AC104:AJ104),AC104:AJ104,0))</f>
        <v/>
      </c>
      <c r="AL104" s="0" t="n">
        <f aca="false">IF(OR(Ballots!B104="",'Instant Runoff'!$B$12=1),99,Ballots!B104)</f>
        <v>99</v>
      </c>
      <c r="AM104" s="0" t="n">
        <f aca="false">IF(OR(Ballots!C104="",'Instant Runoff'!$C$12=1),99,Ballots!C104)</f>
        <v>99</v>
      </c>
      <c r="AN104" s="0" t="n">
        <f aca="false">IF(OR(Ballots!D104="",'Instant Runoff'!$D$12=1),99,Ballots!D104)</f>
        <v>99</v>
      </c>
      <c r="AO104" s="0" t="n">
        <f aca="false">IF(OR(Ballots!E104="",'Instant Runoff'!$E$12=1),99,Ballots!E104)</f>
        <v>99</v>
      </c>
      <c r="AP104" s="0" t="n">
        <f aca="false">IF(OR(Ballots!F104="",'Instant Runoff'!$F$12=1),99,Ballots!F104)</f>
        <v>99</v>
      </c>
      <c r="AQ104" s="0" t="n">
        <f aca="false">IF(OR(Ballots!G104="",'Instant Runoff'!$G$12=1),99,Ballots!G104)</f>
        <v>99</v>
      </c>
      <c r="AR104" s="0" t="n">
        <f aca="false">IF(OR(Ballots!H104="",'Instant Runoff'!$H$12=1),99,Ballots!H104)</f>
        <v>99</v>
      </c>
      <c r="AS104" s="0" t="n">
        <f aca="false">IF(OR(Ballots!I104="",'Instant Runoff'!$I$12=1),99,Ballots!I104)</f>
        <v>99</v>
      </c>
      <c r="AT104" s="0" t="str">
        <f aca="false">IF(MIN(AL104:AS104)=99,"",MATCH(MIN(AL104:AS104),AL104:AS104,0))</f>
        <v/>
      </c>
      <c r="AU104" s="0" t="n">
        <f aca="false">IF(OR(Ballots!B104="",'Instant Runoff'!$B$14=1),99,Ballots!B104)</f>
        <v>99</v>
      </c>
      <c r="AV104" s="0" t="n">
        <f aca="false">IF(OR(Ballots!C104="",'Instant Runoff'!$C$14=1),99,Ballots!C104)</f>
        <v>99</v>
      </c>
      <c r="AW104" s="0" t="n">
        <f aca="false">IF(OR(Ballots!D104="",'Instant Runoff'!$D$14=1),99,Ballots!D104)</f>
        <v>99</v>
      </c>
      <c r="AX104" s="0" t="n">
        <f aca="false">IF(OR(Ballots!E104="",'Instant Runoff'!$E$14=1),99,Ballots!E104)</f>
        <v>99</v>
      </c>
      <c r="AY104" s="0" t="n">
        <f aca="false">IF(OR(Ballots!F104="",'Instant Runoff'!$F$14=1),99,Ballots!F104)</f>
        <v>99</v>
      </c>
      <c r="AZ104" s="0" t="n">
        <f aca="false">IF(OR(Ballots!G104="",'Instant Runoff'!$G$14=1),99,Ballots!G104)</f>
        <v>99</v>
      </c>
      <c r="BA104" s="0" t="n">
        <f aca="false">IF(OR(Ballots!H104="",'Instant Runoff'!$H$14=1),99,Ballots!H104)</f>
        <v>99</v>
      </c>
      <c r="BB104" s="0" t="n">
        <f aca="false">IF(OR(Ballots!I104="",'Instant Runoff'!$I$14=1),99,Ballots!I104)</f>
        <v>99</v>
      </c>
      <c r="BC104" s="0" t="str">
        <f aca="false">IF(MIN(AU104:BB104)=99,"",MATCH(MIN(AU104:BB104),AU104:BB104,0))</f>
        <v/>
      </c>
      <c r="BD104" s="0" t="n">
        <f aca="false">IF(OR(Ballots!B104="",'Instant Runoff'!$B$16=1),99,Ballots!B104)</f>
        <v>99</v>
      </c>
      <c r="BE104" s="0" t="n">
        <f aca="false">IF(OR(Ballots!C104="",'Instant Runoff'!$C$16=1),99,Ballots!C104)</f>
        <v>99</v>
      </c>
      <c r="BF104" s="0" t="n">
        <f aca="false">IF(OR(Ballots!D104="",'Instant Runoff'!$D$16=1),99,Ballots!D104)</f>
        <v>99</v>
      </c>
      <c r="BG104" s="0" t="n">
        <f aca="false">IF(OR(Ballots!E104="",'Instant Runoff'!$E$16=1),99,Ballots!E104)</f>
        <v>99</v>
      </c>
      <c r="BH104" s="0" t="n">
        <f aca="false">IF(OR(Ballots!F104="",'Instant Runoff'!$F$16=1),99,Ballots!F104)</f>
        <v>99</v>
      </c>
      <c r="BI104" s="0" t="n">
        <f aca="false">IF(OR(Ballots!G104="",'Instant Runoff'!$G$16=1),99,Ballots!G104)</f>
        <v>99</v>
      </c>
      <c r="BJ104" s="0" t="n">
        <f aca="false">IF(OR(Ballots!H104="",'Instant Runoff'!$H$16=1),99,Ballots!H104)</f>
        <v>99</v>
      </c>
      <c r="BK104" s="0" t="n">
        <f aca="false">IF(OR(Ballots!I104="",'Instant Runoff'!$I$16=1),99,Ballots!I104)</f>
        <v>99</v>
      </c>
      <c r="BL104" s="0" t="str">
        <f aca="false">IF(MIN(BD104:BK104)=99,"",MATCH(MIN(BD104:BK104),BD104:BK104,0))</f>
        <v/>
      </c>
    </row>
    <row r="105" customFormat="false" ht="15" hidden="false" customHeight="false" outlineLevel="0" collapsed="false">
      <c r="B105" s="0" t="n">
        <f aca="false">IF(OR(Ballots!B105="",'Instant Runoff'!$B$4=1),99,Ballots!B105)</f>
        <v>99</v>
      </c>
      <c r="C105" s="0" t="n">
        <f aca="false">IF(OR(Ballots!C105="",'Instant Runoff'!$C$4=1),99,Ballots!C105)</f>
        <v>99</v>
      </c>
      <c r="D105" s="0" t="n">
        <f aca="false">IF(OR(Ballots!D105="",'Instant Runoff'!$D$4=1),99,Ballots!D105)</f>
        <v>99</v>
      </c>
      <c r="E105" s="0" t="n">
        <f aca="false">IF(OR(Ballots!E105="",'Instant Runoff'!$E$4=1),99,Ballots!E105)</f>
        <v>99</v>
      </c>
      <c r="F105" s="0" t="n">
        <f aca="false">IF(OR(Ballots!F105="",'Instant Runoff'!$F$4=1),99,Ballots!F105)</f>
        <v>99</v>
      </c>
      <c r="G105" s="0" t="n">
        <f aca="false">IF(OR(Ballots!G105="",'Instant Runoff'!$G$4=1),99,Ballots!G105)</f>
        <v>99</v>
      </c>
      <c r="H105" s="0" t="n">
        <f aca="false">IF(OR(Ballots!H105="",'Instant Runoff'!$H$4=1),99,Ballots!H105)</f>
        <v>99</v>
      </c>
      <c r="I105" s="0" t="n">
        <f aca="false">IF(OR(Ballots!I105="",'Instant Runoff'!$I$4=1),99,Ballots!I105)</f>
        <v>99</v>
      </c>
      <c r="J105" s="0" t="str">
        <f aca="false">IF(MIN(B105:I105)=99,"",MATCH(MIN(B105:I105),B105:I105,0))</f>
        <v/>
      </c>
      <c r="K105" s="0" t="n">
        <f aca="false">IF(OR(Ballots!B105="",'Instant Runoff'!$B$6=1),99,Ballots!B105)</f>
        <v>99</v>
      </c>
      <c r="L105" s="0" t="n">
        <f aca="false">IF(OR(Ballots!C105="",'Instant Runoff'!$C$6=1),99,Ballots!C105)</f>
        <v>99</v>
      </c>
      <c r="M105" s="0" t="n">
        <f aca="false">IF(OR(Ballots!D105="",'Instant Runoff'!$D$6=1),99,Ballots!D105)</f>
        <v>99</v>
      </c>
      <c r="N105" s="0" t="n">
        <f aca="false">IF(OR(Ballots!E105="",'Instant Runoff'!$E$6=1),99,Ballots!E105)</f>
        <v>99</v>
      </c>
      <c r="O105" s="0" t="n">
        <f aca="false">IF(OR(Ballots!F105="",'Instant Runoff'!$F$6=1),99,Ballots!F105)</f>
        <v>99</v>
      </c>
      <c r="P105" s="0" t="n">
        <f aca="false">IF(OR(Ballots!G105="",'Instant Runoff'!$G$6=1),99,Ballots!G105)</f>
        <v>99</v>
      </c>
      <c r="Q105" s="0" t="n">
        <f aca="false">IF(OR(Ballots!H105="",'Instant Runoff'!$H$6=1),99,Ballots!H105)</f>
        <v>99</v>
      </c>
      <c r="R105" s="0" t="n">
        <f aca="false">IF(OR(Ballots!I105="",'Instant Runoff'!$I$6=1),99,Ballots!I105)</f>
        <v>99</v>
      </c>
      <c r="S105" s="0" t="str">
        <f aca="false">IF(MIN(K105:R105)=99,"",MATCH(MIN(K105:R105),K105:R105,0))</f>
        <v/>
      </c>
      <c r="T105" s="0" t="n">
        <f aca="false">IF(OR(Ballots!B105="",'Instant Runoff'!$B$8=1),99,Ballots!B105)</f>
        <v>99</v>
      </c>
      <c r="U105" s="0" t="n">
        <f aca="false">IF(OR(Ballots!C105="",'Instant Runoff'!$C$8=1),99,Ballots!C105)</f>
        <v>99</v>
      </c>
      <c r="V105" s="0" t="n">
        <f aca="false">IF(OR(Ballots!D105="",'Instant Runoff'!$D$8=1),99,Ballots!D105)</f>
        <v>99</v>
      </c>
      <c r="W105" s="0" t="n">
        <f aca="false">IF(OR(Ballots!E105="",'Instant Runoff'!$E$8=1),99,Ballots!E105)</f>
        <v>99</v>
      </c>
      <c r="X105" s="0" t="n">
        <f aca="false">IF(OR(Ballots!F105="",'Instant Runoff'!$F$8=1),99,Ballots!F105)</f>
        <v>99</v>
      </c>
      <c r="Y105" s="0" t="n">
        <f aca="false">IF(OR(Ballots!G105="",'Instant Runoff'!$G$8=1),99,Ballots!G105)</f>
        <v>99</v>
      </c>
      <c r="Z105" s="0" t="n">
        <f aca="false">IF(OR(Ballots!H105="",'Instant Runoff'!$H$8=1),99,Ballots!H105)</f>
        <v>99</v>
      </c>
      <c r="AA105" s="0" t="n">
        <f aca="false">IF(OR(Ballots!I105="",'Instant Runoff'!$I$8=1),99,Ballots!I105)</f>
        <v>99</v>
      </c>
      <c r="AB105" s="0" t="str">
        <f aca="false">IF(MIN(T105:AA105)=99,"",MATCH(MIN(T105:AA105),T105:AA105,0))</f>
        <v/>
      </c>
      <c r="AC105" s="0" t="n">
        <f aca="false">IF(OR(Ballots!B105="",'Instant Runoff'!$B$10=1),99,Ballots!B105)</f>
        <v>99</v>
      </c>
      <c r="AD105" s="0" t="n">
        <f aca="false">IF(OR(Ballots!C105="",'Instant Runoff'!$C$10=1),99,Ballots!C105)</f>
        <v>99</v>
      </c>
      <c r="AE105" s="0" t="n">
        <f aca="false">IF(OR(Ballots!D105="",'Instant Runoff'!$D$10=1),99,Ballots!D105)</f>
        <v>99</v>
      </c>
      <c r="AF105" s="0" t="n">
        <f aca="false">IF(OR(Ballots!E105="",'Instant Runoff'!$E$10=1),99,Ballots!E105)</f>
        <v>99</v>
      </c>
      <c r="AG105" s="0" t="n">
        <f aca="false">IF(OR(Ballots!F105="",'Instant Runoff'!$F$10=1),99,Ballots!F105)</f>
        <v>99</v>
      </c>
      <c r="AH105" s="0" t="n">
        <f aca="false">IF(OR(Ballots!G105="",'Instant Runoff'!$G$10=1),99,Ballots!G105)</f>
        <v>99</v>
      </c>
      <c r="AI105" s="0" t="n">
        <f aca="false">IF(OR(Ballots!H105="",'Instant Runoff'!$H$10=1),99,Ballots!H105)</f>
        <v>99</v>
      </c>
      <c r="AJ105" s="0" t="n">
        <f aca="false">IF(OR(Ballots!I105="",'Instant Runoff'!$I$10=1),99,Ballots!I105)</f>
        <v>99</v>
      </c>
      <c r="AK105" s="0" t="str">
        <f aca="false">IF(MIN(AC105:AJ105)=99,"",MATCH(MIN(AC105:AJ105),AC105:AJ105,0))</f>
        <v/>
      </c>
      <c r="AL105" s="0" t="n">
        <f aca="false">IF(OR(Ballots!B105="",'Instant Runoff'!$B$12=1),99,Ballots!B105)</f>
        <v>99</v>
      </c>
      <c r="AM105" s="0" t="n">
        <f aca="false">IF(OR(Ballots!C105="",'Instant Runoff'!$C$12=1),99,Ballots!C105)</f>
        <v>99</v>
      </c>
      <c r="AN105" s="0" t="n">
        <f aca="false">IF(OR(Ballots!D105="",'Instant Runoff'!$D$12=1),99,Ballots!D105)</f>
        <v>99</v>
      </c>
      <c r="AO105" s="0" t="n">
        <f aca="false">IF(OR(Ballots!E105="",'Instant Runoff'!$E$12=1),99,Ballots!E105)</f>
        <v>99</v>
      </c>
      <c r="AP105" s="0" t="n">
        <f aca="false">IF(OR(Ballots!F105="",'Instant Runoff'!$F$12=1),99,Ballots!F105)</f>
        <v>99</v>
      </c>
      <c r="AQ105" s="0" t="n">
        <f aca="false">IF(OR(Ballots!G105="",'Instant Runoff'!$G$12=1),99,Ballots!G105)</f>
        <v>99</v>
      </c>
      <c r="AR105" s="0" t="n">
        <f aca="false">IF(OR(Ballots!H105="",'Instant Runoff'!$H$12=1),99,Ballots!H105)</f>
        <v>99</v>
      </c>
      <c r="AS105" s="0" t="n">
        <f aca="false">IF(OR(Ballots!I105="",'Instant Runoff'!$I$12=1),99,Ballots!I105)</f>
        <v>99</v>
      </c>
      <c r="AT105" s="0" t="str">
        <f aca="false">IF(MIN(AL105:AS105)=99,"",MATCH(MIN(AL105:AS105),AL105:AS105,0))</f>
        <v/>
      </c>
      <c r="AU105" s="0" t="n">
        <f aca="false">IF(OR(Ballots!B105="",'Instant Runoff'!$B$14=1),99,Ballots!B105)</f>
        <v>99</v>
      </c>
      <c r="AV105" s="0" t="n">
        <f aca="false">IF(OR(Ballots!C105="",'Instant Runoff'!$C$14=1),99,Ballots!C105)</f>
        <v>99</v>
      </c>
      <c r="AW105" s="0" t="n">
        <f aca="false">IF(OR(Ballots!D105="",'Instant Runoff'!$D$14=1),99,Ballots!D105)</f>
        <v>99</v>
      </c>
      <c r="AX105" s="0" t="n">
        <f aca="false">IF(OR(Ballots!E105="",'Instant Runoff'!$E$14=1),99,Ballots!E105)</f>
        <v>99</v>
      </c>
      <c r="AY105" s="0" t="n">
        <f aca="false">IF(OR(Ballots!F105="",'Instant Runoff'!$F$14=1),99,Ballots!F105)</f>
        <v>99</v>
      </c>
      <c r="AZ105" s="0" t="n">
        <f aca="false">IF(OR(Ballots!G105="",'Instant Runoff'!$G$14=1),99,Ballots!G105)</f>
        <v>99</v>
      </c>
      <c r="BA105" s="0" t="n">
        <f aca="false">IF(OR(Ballots!H105="",'Instant Runoff'!$H$14=1),99,Ballots!H105)</f>
        <v>99</v>
      </c>
      <c r="BB105" s="0" t="n">
        <f aca="false">IF(OR(Ballots!I105="",'Instant Runoff'!$I$14=1),99,Ballots!I105)</f>
        <v>99</v>
      </c>
      <c r="BC105" s="0" t="str">
        <f aca="false">IF(MIN(AU105:BB105)=99,"",MATCH(MIN(AU105:BB105),AU105:BB105,0))</f>
        <v/>
      </c>
      <c r="BD105" s="0" t="n">
        <f aca="false">IF(OR(Ballots!B105="",'Instant Runoff'!$B$16=1),99,Ballots!B105)</f>
        <v>99</v>
      </c>
      <c r="BE105" s="0" t="n">
        <f aca="false">IF(OR(Ballots!C105="",'Instant Runoff'!$C$16=1),99,Ballots!C105)</f>
        <v>99</v>
      </c>
      <c r="BF105" s="0" t="n">
        <f aca="false">IF(OR(Ballots!D105="",'Instant Runoff'!$D$16=1),99,Ballots!D105)</f>
        <v>99</v>
      </c>
      <c r="BG105" s="0" t="n">
        <f aca="false">IF(OR(Ballots!E105="",'Instant Runoff'!$E$16=1),99,Ballots!E105)</f>
        <v>99</v>
      </c>
      <c r="BH105" s="0" t="n">
        <f aca="false">IF(OR(Ballots!F105="",'Instant Runoff'!$F$16=1),99,Ballots!F105)</f>
        <v>99</v>
      </c>
      <c r="BI105" s="0" t="n">
        <f aca="false">IF(OR(Ballots!G105="",'Instant Runoff'!$G$16=1),99,Ballots!G105)</f>
        <v>99</v>
      </c>
      <c r="BJ105" s="0" t="n">
        <f aca="false">IF(OR(Ballots!H105="",'Instant Runoff'!$H$16=1),99,Ballots!H105)</f>
        <v>99</v>
      </c>
      <c r="BK105" s="0" t="n">
        <f aca="false">IF(OR(Ballots!I105="",'Instant Runoff'!$I$16=1),99,Ballots!I105)</f>
        <v>99</v>
      </c>
      <c r="BL105" s="0" t="str">
        <f aca="false">IF(MIN(BD105:BK105)=99,"",MATCH(MIN(BD105:BK105),BD105:BK105,0))</f>
        <v/>
      </c>
    </row>
    <row r="106" customFormat="false" ht="15" hidden="false" customHeight="false" outlineLevel="0" collapsed="false">
      <c r="B106" s="0" t="n">
        <f aca="false">IF(OR(Ballots!B106="",'Instant Runoff'!$B$4=1),99,Ballots!B106)</f>
        <v>99</v>
      </c>
      <c r="C106" s="0" t="n">
        <f aca="false">IF(OR(Ballots!C106="",'Instant Runoff'!$C$4=1),99,Ballots!C106)</f>
        <v>99</v>
      </c>
      <c r="D106" s="0" t="n">
        <f aca="false">IF(OR(Ballots!D106="",'Instant Runoff'!$D$4=1),99,Ballots!D106)</f>
        <v>99</v>
      </c>
      <c r="E106" s="0" t="n">
        <f aca="false">IF(OR(Ballots!E106="",'Instant Runoff'!$E$4=1),99,Ballots!E106)</f>
        <v>99</v>
      </c>
      <c r="F106" s="0" t="n">
        <f aca="false">IF(OR(Ballots!F106="",'Instant Runoff'!$F$4=1),99,Ballots!F106)</f>
        <v>99</v>
      </c>
      <c r="G106" s="0" t="n">
        <f aca="false">IF(OR(Ballots!G106="",'Instant Runoff'!$G$4=1),99,Ballots!G106)</f>
        <v>99</v>
      </c>
      <c r="H106" s="0" t="n">
        <f aca="false">IF(OR(Ballots!H106="",'Instant Runoff'!$H$4=1),99,Ballots!H106)</f>
        <v>99</v>
      </c>
      <c r="I106" s="0" t="n">
        <f aca="false">IF(OR(Ballots!I106="",'Instant Runoff'!$I$4=1),99,Ballots!I106)</f>
        <v>99</v>
      </c>
      <c r="J106" s="0" t="str">
        <f aca="false">IF(MIN(B106:I106)=99,"",MATCH(MIN(B106:I106),B106:I106,0))</f>
        <v/>
      </c>
      <c r="K106" s="0" t="n">
        <f aca="false">IF(OR(Ballots!B106="",'Instant Runoff'!$B$6=1),99,Ballots!B106)</f>
        <v>99</v>
      </c>
      <c r="L106" s="0" t="n">
        <f aca="false">IF(OR(Ballots!C106="",'Instant Runoff'!$C$6=1),99,Ballots!C106)</f>
        <v>99</v>
      </c>
      <c r="M106" s="0" t="n">
        <f aca="false">IF(OR(Ballots!D106="",'Instant Runoff'!$D$6=1),99,Ballots!D106)</f>
        <v>99</v>
      </c>
      <c r="N106" s="0" t="n">
        <f aca="false">IF(OR(Ballots!E106="",'Instant Runoff'!$E$6=1),99,Ballots!E106)</f>
        <v>99</v>
      </c>
      <c r="O106" s="0" t="n">
        <f aca="false">IF(OR(Ballots!F106="",'Instant Runoff'!$F$6=1),99,Ballots!F106)</f>
        <v>99</v>
      </c>
      <c r="P106" s="0" t="n">
        <f aca="false">IF(OR(Ballots!G106="",'Instant Runoff'!$G$6=1),99,Ballots!G106)</f>
        <v>99</v>
      </c>
      <c r="Q106" s="0" t="n">
        <f aca="false">IF(OR(Ballots!H106="",'Instant Runoff'!$H$6=1),99,Ballots!H106)</f>
        <v>99</v>
      </c>
      <c r="R106" s="0" t="n">
        <f aca="false">IF(OR(Ballots!I106="",'Instant Runoff'!$I$6=1),99,Ballots!I106)</f>
        <v>99</v>
      </c>
      <c r="S106" s="0" t="str">
        <f aca="false">IF(MIN(K106:R106)=99,"",MATCH(MIN(K106:R106),K106:R106,0))</f>
        <v/>
      </c>
      <c r="T106" s="0" t="n">
        <f aca="false">IF(OR(Ballots!B106="",'Instant Runoff'!$B$8=1),99,Ballots!B106)</f>
        <v>99</v>
      </c>
      <c r="U106" s="0" t="n">
        <f aca="false">IF(OR(Ballots!C106="",'Instant Runoff'!$C$8=1),99,Ballots!C106)</f>
        <v>99</v>
      </c>
      <c r="V106" s="0" t="n">
        <f aca="false">IF(OR(Ballots!D106="",'Instant Runoff'!$D$8=1),99,Ballots!D106)</f>
        <v>99</v>
      </c>
      <c r="W106" s="0" t="n">
        <f aca="false">IF(OR(Ballots!E106="",'Instant Runoff'!$E$8=1),99,Ballots!E106)</f>
        <v>99</v>
      </c>
      <c r="X106" s="0" t="n">
        <f aca="false">IF(OR(Ballots!F106="",'Instant Runoff'!$F$8=1),99,Ballots!F106)</f>
        <v>99</v>
      </c>
      <c r="Y106" s="0" t="n">
        <f aca="false">IF(OR(Ballots!G106="",'Instant Runoff'!$G$8=1),99,Ballots!G106)</f>
        <v>99</v>
      </c>
      <c r="Z106" s="0" t="n">
        <f aca="false">IF(OR(Ballots!H106="",'Instant Runoff'!$H$8=1),99,Ballots!H106)</f>
        <v>99</v>
      </c>
      <c r="AA106" s="0" t="n">
        <f aca="false">IF(OR(Ballots!I106="",'Instant Runoff'!$I$8=1),99,Ballots!I106)</f>
        <v>99</v>
      </c>
      <c r="AB106" s="0" t="str">
        <f aca="false">IF(MIN(T106:AA106)=99,"",MATCH(MIN(T106:AA106),T106:AA106,0))</f>
        <v/>
      </c>
      <c r="AC106" s="0" t="n">
        <f aca="false">IF(OR(Ballots!B106="",'Instant Runoff'!$B$10=1),99,Ballots!B106)</f>
        <v>99</v>
      </c>
      <c r="AD106" s="0" t="n">
        <f aca="false">IF(OR(Ballots!C106="",'Instant Runoff'!$C$10=1),99,Ballots!C106)</f>
        <v>99</v>
      </c>
      <c r="AE106" s="0" t="n">
        <f aca="false">IF(OR(Ballots!D106="",'Instant Runoff'!$D$10=1),99,Ballots!D106)</f>
        <v>99</v>
      </c>
      <c r="AF106" s="0" t="n">
        <f aca="false">IF(OR(Ballots!E106="",'Instant Runoff'!$E$10=1),99,Ballots!E106)</f>
        <v>99</v>
      </c>
      <c r="AG106" s="0" t="n">
        <f aca="false">IF(OR(Ballots!F106="",'Instant Runoff'!$F$10=1),99,Ballots!F106)</f>
        <v>99</v>
      </c>
      <c r="AH106" s="0" t="n">
        <f aca="false">IF(OR(Ballots!G106="",'Instant Runoff'!$G$10=1),99,Ballots!G106)</f>
        <v>99</v>
      </c>
      <c r="AI106" s="0" t="n">
        <f aca="false">IF(OR(Ballots!H106="",'Instant Runoff'!$H$10=1),99,Ballots!H106)</f>
        <v>99</v>
      </c>
      <c r="AJ106" s="0" t="n">
        <f aca="false">IF(OR(Ballots!I106="",'Instant Runoff'!$I$10=1),99,Ballots!I106)</f>
        <v>99</v>
      </c>
      <c r="AK106" s="0" t="str">
        <f aca="false">IF(MIN(AC106:AJ106)=99,"",MATCH(MIN(AC106:AJ106),AC106:AJ106,0))</f>
        <v/>
      </c>
      <c r="AL106" s="0" t="n">
        <f aca="false">IF(OR(Ballots!B106="",'Instant Runoff'!$B$12=1),99,Ballots!B106)</f>
        <v>99</v>
      </c>
      <c r="AM106" s="0" t="n">
        <f aca="false">IF(OR(Ballots!C106="",'Instant Runoff'!$C$12=1),99,Ballots!C106)</f>
        <v>99</v>
      </c>
      <c r="AN106" s="0" t="n">
        <f aca="false">IF(OR(Ballots!D106="",'Instant Runoff'!$D$12=1),99,Ballots!D106)</f>
        <v>99</v>
      </c>
      <c r="AO106" s="0" t="n">
        <f aca="false">IF(OR(Ballots!E106="",'Instant Runoff'!$E$12=1),99,Ballots!E106)</f>
        <v>99</v>
      </c>
      <c r="AP106" s="0" t="n">
        <f aca="false">IF(OR(Ballots!F106="",'Instant Runoff'!$F$12=1),99,Ballots!F106)</f>
        <v>99</v>
      </c>
      <c r="AQ106" s="0" t="n">
        <f aca="false">IF(OR(Ballots!G106="",'Instant Runoff'!$G$12=1),99,Ballots!G106)</f>
        <v>99</v>
      </c>
      <c r="AR106" s="0" t="n">
        <f aca="false">IF(OR(Ballots!H106="",'Instant Runoff'!$H$12=1),99,Ballots!H106)</f>
        <v>99</v>
      </c>
      <c r="AS106" s="0" t="n">
        <f aca="false">IF(OR(Ballots!I106="",'Instant Runoff'!$I$12=1),99,Ballots!I106)</f>
        <v>99</v>
      </c>
      <c r="AT106" s="0" t="str">
        <f aca="false">IF(MIN(AL106:AS106)=99,"",MATCH(MIN(AL106:AS106),AL106:AS106,0))</f>
        <v/>
      </c>
      <c r="AU106" s="0" t="n">
        <f aca="false">IF(OR(Ballots!B106="",'Instant Runoff'!$B$14=1),99,Ballots!B106)</f>
        <v>99</v>
      </c>
      <c r="AV106" s="0" t="n">
        <f aca="false">IF(OR(Ballots!C106="",'Instant Runoff'!$C$14=1),99,Ballots!C106)</f>
        <v>99</v>
      </c>
      <c r="AW106" s="0" t="n">
        <f aca="false">IF(OR(Ballots!D106="",'Instant Runoff'!$D$14=1),99,Ballots!D106)</f>
        <v>99</v>
      </c>
      <c r="AX106" s="0" t="n">
        <f aca="false">IF(OR(Ballots!E106="",'Instant Runoff'!$E$14=1),99,Ballots!E106)</f>
        <v>99</v>
      </c>
      <c r="AY106" s="0" t="n">
        <f aca="false">IF(OR(Ballots!F106="",'Instant Runoff'!$F$14=1),99,Ballots!F106)</f>
        <v>99</v>
      </c>
      <c r="AZ106" s="0" t="n">
        <f aca="false">IF(OR(Ballots!G106="",'Instant Runoff'!$G$14=1),99,Ballots!G106)</f>
        <v>99</v>
      </c>
      <c r="BA106" s="0" t="n">
        <f aca="false">IF(OR(Ballots!H106="",'Instant Runoff'!$H$14=1),99,Ballots!H106)</f>
        <v>99</v>
      </c>
      <c r="BB106" s="0" t="n">
        <f aca="false">IF(OR(Ballots!I106="",'Instant Runoff'!$I$14=1),99,Ballots!I106)</f>
        <v>99</v>
      </c>
      <c r="BC106" s="0" t="str">
        <f aca="false">IF(MIN(AU106:BB106)=99,"",MATCH(MIN(AU106:BB106),AU106:BB106,0))</f>
        <v/>
      </c>
      <c r="BD106" s="0" t="n">
        <f aca="false">IF(OR(Ballots!B106="",'Instant Runoff'!$B$16=1),99,Ballots!B106)</f>
        <v>99</v>
      </c>
      <c r="BE106" s="0" t="n">
        <f aca="false">IF(OR(Ballots!C106="",'Instant Runoff'!$C$16=1),99,Ballots!C106)</f>
        <v>99</v>
      </c>
      <c r="BF106" s="0" t="n">
        <f aca="false">IF(OR(Ballots!D106="",'Instant Runoff'!$D$16=1),99,Ballots!D106)</f>
        <v>99</v>
      </c>
      <c r="BG106" s="0" t="n">
        <f aca="false">IF(OR(Ballots!E106="",'Instant Runoff'!$E$16=1),99,Ballots!E106)</f>
        <v>99</v>
      </c>
      <c r="BH106" s="0" t="n">
        <f aca="false">IF(OR(Ballots!F106="",'Instant Runoff'!$F$16=1),99,Ballots!F106)</f>
        <v>99</v>
      </c>
      <c r="BI106" s="0" t="n">
        <f aca="false">IF(OR(Ballots!G106="",'Instant Runoff'!$G$16=1),99,Ballots!G106)</f>
        <v>99</v>
      </c>
      <c r="BJ106" s="0" t="n">
        <f aca="false">IF(OR(Ballots!H106="",'Instant Runoff'!$H$16=1),99,Ballots!H106)</f>
        <v>99</v>
      </c>
      <c r="BK106" s="0" t="n">
        <f aca="false">IF(OR(Ballots!I106="",'Instant Runoff'!$I$16=1),99,Ballots!I106)</f>
        <v>99</v>
      </c>
      <c r="BL106" s="0" t="str">
        <f aca="false">IF(MIN(BD106:BK106)=99,"",MATCH(MIN(BD106:BK106),BD106:BK106,0))</f>
        <v/>
      </c>
    </row>
    <row r="107" customFormat="false" ht="15" hidden="false" customHeight="false" outlineLevel="0" collapsed="false">
      <c r="B107" s="0" t="n">
        <f aca="false">IF(OR(Ballots!B107="",'Instant Runoff'!$B$4=1),99,Ballots!B107)</f>
        <v>99</v>
      </c>
      <c r="C107" s="0" t="n">
        <f aca="false">IF(OR(Ballots!C107="",'Instant Runoff'!$C$4=1),99,Ballots!C107)</f>
        <v>99</v>
      </c>
      <c r="D107" s="0" t="n">
        <f aca="false">IF(OR(Ballots!D107="",'Instant Runoff'!$D$4=1),99,Ballots!D107)</f>
        <v>99</v>
      </c>
      <c r="E107" s="0" t="n">
        <f aca="false">IF(OR(Ballots!E107="",'Instant Runoff'!$E$4=1),99,Ballots!E107)</f>
        <v>99</v>
      </c>
      <c r="F107" s="0" t="n">
        <f aca="false">IF(OR(Ballots!F107="",'Instant Runoff'!$F$4=1),99,Ballots!F107)</f>
        <v>99</v>
      </c>
      <c r="G107" s="0" t="n">
        <f aca="false">IF(OR(Ballots!G107="",'Instant Runoff'!$G$4=1),99,Ballots!G107)</f>
        <v>99</v>
      </c>
      <c r="H107" s="0" t="n">
        <f aca="false">IF(OR(Ballots!H107="",'Instant Runoff'!$H$4=1),99,Ballots!H107)</f>
        <v>99</v>
      </c>
      <c r="I107" s="0" t="n">
        <f aca="false">IF(OR(Ballots!I107="",'Instant Runoff'!$I$4=1),99,Ballots!I107)</f>
        <v>99</v>
      </c>
      <c r="J107" s="0" t="str">
        <f aca="false">IF(MIN(B107:I107)=99,"",MATCH(MIN(B107:I107),B107:I107,0))</f>
        <v/>
      </c>
      <c r="K107" s="0" t="n">
        <f aca="false">IF(OR(Ballots!B107="",'Instant Runoff'!$B$6=1),99,Ballots!B107)</f>
        <v>99</v>
      </c>
      <c r="L107" s="0" t="n">
        <f aca="false">IF(OR(Ballots!C107="",'Instant Runoff'!$C$6=1),99,Ballots!C107)</f>
        <v>99</v>
      </c>
      <c r="M107" s="0" t="n">
        <f aca="false">IF(OR(Ballots!D107="",'Instant Runoff'!$D$6=1),99,Ballots!D107)</f>
        <v>99</v>
      </c>
      <c r="N107" s="0" t="n">
        <f aca="false">IF(OR(Ballots!E107="",'Instant Runoff'!$E$6=1),99,Ballots!E107)</f>
        <v>99</v>
      </c>
      <c r="O107" s="0" t="n">
        <f aca="false">IF(OR(Ballots!F107="",'Instant Runoff'!$F$6=1),99,Ballots!F107)</f>
        <v>99</v>
      </c>
      <c r="P107" s="0" t="n">
        <f aca="false">IF(OR(Ballots!G107="",'Instant Runoff'!$G$6=1),99,Ballots!G107)</f>
        <v>99</v>
      </c>
      <c r="Q107" s="0" t="n">
        <f aca="false">IF(OR(Ballots!H107="",'Instant Runoff'!$H$6=1),99,Ballots!H107)</f>
        <v>99</v>
      </c>
      <c r="R107" s="0" t="n">
        <f aca="false">IF(OR(Ballots!I107="",'Instant Runoff'!$I$6=1),99,Ballots!I107)</f>
        <v>99</v>
      </c>
      <c r="S107" s="0" t="str">
        <f aca="false">IF(MIN(K107:R107)=99,"",MATCH(MIN(K107:R107),K107:R107,0))</f>
        <v/>
      </c>
      <c r="T107" s="0" t="n">
        <f aca="false">IF(OR(Ballots!B107="",'Instant Runoff'!$B$8=1),99,Ballots!B107)</f>
        <v>99</v>
      </c>
      <c r="U107" s="0" t="n">
        <f aca="false">IF(OR(Ballots!C107="",'Instant Runoff'!$C$8=1),99,Ballots!C107)</f>
        <v>99</v>
      </c>
      <c r="V107" s="0" t="n">
        <f aca="false">IF(OR(Ballots!D107="",'Instant Runoff'!$D$8=1),99,Ballots!D107)</f>
        <v>99</v>
      </c>
      <c r="W107" s="0" t="n">
        <f aca="false">IF(OR(Ballots!E107="",'Instant Runoff'!$E$8=1),99,Ballots!E107)</f>
        <v>99</v>
      </c>
      <c r="X107" s="0" t="n">
        <f aca="false">IF(OR(Ballots!F107="",'Instant Runoff'!$F$8=1),99,Ballots!F107)</f>
        <v>99</v>
      </c>
      <c r="Y107" s="0" t="n">
        <f aca="false">IF(OR(Ballots!G107="",'Instant Runoff'!$G$8=1),99,Ballots!G107)</f>
        <v>99</v>
      </c>
      <c r="Z107" s="0" t="n">
        <f aca="false">IF(OR(Ballots!H107="",'Instant Runoff'!$H$8=1),99,Ballots!H107)</f>
        <v>99</v>
      </c>
      <c r="AA107" s="0" t="n">
        <f aca="false">IF(OR(Ballots!I107="",'Instant Runoff'!$I$8=1),99,Ballots!I107)</f>
        <v>99</v>
      </c>
      <c r="AB107" s="0" t="str">
        <f aca="false">IF(MIN(T107:AA107)=99,"",MATCH(MIN(T107:AA107),T107:AA107,0))</f>
        <v/>
      </c>
      <c r="AC107" s="0" t="n">
        <f aca="false">IF(OR(Ballots!B107="",'Instant Runoff'!$B$10=1),99,Ballots!B107)</f>
        <v>99</v>
      </c>
      <c r="AD107" s="0" t="n">
        <f aca="false">IF(OR(Ballots!C107="",'Instant Runoff'!$C$10=1),99,Ballots!C107)</f>
        <v>99</v>
      </c>
      <c r="AE107" s="0" t="n">
        <f aca="false">IF(OR(Ballots!D107="",'Instant Runoff'!$D$10=1),99,Ballots!D107)</f>
        <v>99</v>
      </c>
      <c r="AF107" s="0" t="n">
        <f aca="false">IF(OR(Ballots!E107="",'Instant Runoff'!$E$10=1),99,Ballots!E107)</f>
        <v>99</v>
      </c>
      <c r="AG107" s="0" t="n">
        <f aca="false">IF(OR(Ballots!F107="",'Instant Runoff'!$F$10=1),99,Ballots!F107)</f>
        <v>99</v>
      </c>
      <c r="AH107" s="0" t="n">
        <f aca="false">IF(OR(Ballots!G107="",'Instant Runoff'!$G$10=1),99,Ballots!G107)</f>
        <v>99</v>
      </c>
      <c r="AI107" s="0" t="n">
        <f aca="false">IF(OR(Ballots!H107="",'Instant Runoff'!$H$10=1),99,Ballots!H107)</f>
        <v>99</v>
      </c>
      <c r="AJ107" s="0" t="n">
        <f aca="false">IF(OR(Ballots!I107="",'Instant Runoff'!$I$10=1),99,Ballots!I107)</f>
        <v>99</v>
      </c>
      <c r="AK107" s="0" t="str">
        <f aca="false">IF(MIN(AC107:AJ107)=99,"",MATCH(MIN(AC107:AJ107),AC107:AJ107,0))</f>
        <v/>
      </c>
      <c r="AL107" s="0" t="n">
        <f aca="false">IF(OR(Ballots!B107="",'Instant Runoff'!$B$12=1),99,Ballots!B107)</f>
        <v>99</v>
      </c>
      <c r="AM107" s="0" t="n">
        <f aca="false">IF(OR(Ballots!C107="",'Instant Runoff'!$C$12=1),99,Ballots!C107)</f>
        <v>99</v>
      </c>
      <c r="AN107" s="0" t="n">
        <f aca="false">IF(OR(Ballots!D107="",'Instant Runoff'!$D$12=1),99,Ballots!D107)</f>
        <v>99</v>
      </c>
      <c r="AO107" s="0" t="n">
        <f aca="false">IF(OR(Ballots!E107="",'Instant Runoff'!$E$12=1),99,Ballots!E107)</f>
        <v>99</v>
      </c>
      <c r="AP107" s="0" t="n">
        <f aca="false">IF(OR(Ballots!F107="",'Instant Runoff'!$F$12=1),99,Ballots!F107)</f>
        <v>99</v>
      </c>
      <c r="AQ107" s="0" t="n">
        <f aca="false">IF(OR(Ballots!G107="",'Instant Runoff'!$G$12=1),99,Ballots!G107)</f>
        <v>99</v>
      </c>
      <c r="AR107" s="0" t="n">
        <f aca="false">IF(OR(Ballots!H107="",'Instant Runoff'!$H$12=1),99,Ballots!H107)</f>
        <v>99</v>
      </c>
      <c r="AS107" s="0" t="n">
        <f aca="false">IF(OR(Ballots!I107="",'Instant Runoff'!$I$12=1),99,Ballots!I107)</f>
        <v>99</v>
      </c>
      <c r="AT107" s="0" t="str">
        <f aca="false">IF(MIN(AL107:AS107)=99,"",MATCH(MIN(AL107:AS107),AL107:AS107,0))</f>
        <v/>
      </c>
      <c r="AU107" s="0" t="n">
        <f aca="false">IF(OR(Ballots!B107="",'Instant Runoff'!$B$14=1),99,Ballots!B107)</f>
        <v>99</v>
      </c>
      <c r="AV107" s="0" t="n">
        <f aca="false">IF(OR(Ballots!C107="",'Instant Runoff'!$C$14=1),99,Ballots!C107)</f>
        <v>99</v>
      </c>
      <c r="AW107" s="0" t="n">
        <f aca="false">IF(OR(Ballots!D107="",'Instant Runoff'!$D$14=1),99,Ballots!D107)</f>
        <v>99</v>
      </c>
      <c r="AX107" s="0" t="n">
        <f aca="false">IF(OR(Ballots!E107="",'Instant Runoff'!$E$14=1),99,Ballots!E107)</f>
        <v>99</v>
      </c>
      <c r="AY107" s="0" t="n">
        <f aca="false">IF(OR(Ballots!F107="",'Instant Runoff'!$F$14=1),99,Ballots!F107)</f>
        <v>99</v>
      </c>
      <c r="AZ107" s="0" t="n">
        <f aca="false">IF(OR(Ballots!G107="",'Instant Runoff'!$G$14=1),99,Ballots!G107)</f>
        <v>99</v>
      </c>
      <c r="BA107" s="0" t="n">
        <f aca="false">IF(OR(Ballots!H107="",'Instant Runoff'!$H$14=1),99,Ballots!H107)</f>
        <v>99</v>
      </c>
      <c r="BB107" s="0" t="n">
        <f aca="false">IF(OR(Ballots!I107="",'Instant Runoff'!$I$14=1),99,Ballots!I107)</f>
        <v>99</v>
      </c>
      <c r="BC107" s="0" t="str">
        <f aca="false">IF(MIN(AU107:BB107)=99,"",MATCH(MIN(AU107:BB107),AU107:BB107,0))</f>
        <v/>
      </c>
      <c r="BD107" s="0" t="n">
        <f aca="false">IF(OR(Ballots!B107="",'Instant Runoff'!$B$16=1),99,Ballots!B107)</f>
        <v>99</v>
      </c>
      <c r="BE107" s="0" t="n">
        <f aca="false">IF(OR(Ballots!C107="",'Instant Runoff'!$C$16=1),99,Ballots!C107)</f>
        <v>99</v>
      </c>
      <c r="BF107" s="0" t="n">
        <f aca="false">IF(OR(Ballots!D107="",'Instant Runoff'!$D$16=1),99,Ballots!D107)</f>
        <v>99</v>
      </c>
      <c r="BG107" s="0" t="n">
        <f aca="false">IF(OR(Ballots!E107="",'Instant Runoff'!$E$16=1),99,Ballots!E107)</f>
        <v>99</v>
      </c>
      <c r="BH107" s="0" t="n">
        <f aca="false">IF(OR(Ballots!F107="",'Instant Runoff'!$F$16=1),99,Ballots!F107)</f>
        <v>99</v>
      </c>
      <c r="BI107" s="0" t="n">
        <f aca="false">IF(OR(Ballots!G107="",'Instant Runoff'!$G$16=1),99,Ballots!G107)</f>
        <v>99</v>
      </c>
      <c r="BJ107" s="0" t="n">
        <f aca="false">IF(OR(Ballots!H107="",'Instant Runoff'!$H$16=1),99,Ballots!H107)</f>
        <v>99</v>
      </c>
      <c r="BK107" s="0" t="n">
        <f aca="false">IF(OR(Ballots!I107="",'Instant Runoff'!$I$16=1),99,Ballots!I107)</f>
        <v>99</v>
      </c>
      <c r="BL107" s="0" t="str">
        <f aca="false">IF(MIN(BD107:BK107)=99,"",MATCH(MIN(BD107:BK107),BD107:BK107,0))</f>
        <v/>
      </c>
    </row>
    <row r="108" customFormat="false" ht="15" hidden="false" customHeight="false" outlineLevel="0" collapsed="false">
      <c r="B108" s="0" t="n">
        <f aca="false">IF(OR(Ballots!B108="",'Instant Runoff'!$B$4=1),99,Ballots!B108)</f>
        <v>99</v>
      </c>
      <c r="C108" s="0" t="n">
        <f aca="false">IF(OR(Ballots!C108="",'Instant Runoff'!$C$4=1),99,Ballots!C108)</f>
        <v>99</v>
      </c>
      <c r="D108" s="0" t="n">
        <f aca="false">IF(OR(Ballots!D108="",'Instant Runoff'!$D$4=1),99,Ballots!D108)</f>
        <v>99</v>
      </c>
      <c r="E108" s="0" t="n">
        <f aca="false">IF(OR(Ballots!E108="",'Instant Runoff'!$E$4=1),99,Ballots!E108)</f>
        <v>99</v>
      </c>
      <c r="F108" s="0" t="n">
        <f aca="false">IF(OR(Ballots!F108="",'Instant Runoff'!$F$4=1),99,Ballots!F108)</f>
        <v>99</v>
      </c>
      <c r="G108" s="0" t="n">
        <f aca="false">IF(OR(Ballots!G108="",'Instant Runoff'!$G$4=1),99,Ballots!G108)</f>
        <v>99</v>
      </c>
      <c r="H108" s="0" t="n">
        <f aca="false">IF(OR(Ballots!H108="",'Instant Runoff'!$H$4=1),99,Ballots!H108)</f>
        <v>99</v>
      </c>
      <c r="I108" s="0" t="n">
        <f aca="false">IF(OR(Ballots!I108="",'Instant Runoff'!$I$4=1),99,Ballots!I108)</f>
        <v>99</v>
      </c>
      <c r="J108" s="0" t="str">
        <f aca="false">IF(MIN(B108:I108)=99,"",MATCH(MIN(B108:I108),B108:I108,0))</f>
        <v/>
      </c>
      <c r="K108" s="0" t="n">
        <f aca="false">IF(OR(Ballots!B108="",'Instant Runoff'!$B$6=1),99,Ballots!B108)</f>
        <v>99</v>
      </c>
      <c r="L108" s="0" t="n">
        <f aca="false">IF(OR(Ballots!C108="",'Instant Runoff'!$C$6=1),99,Ballots!C108)</f>
        <v>99</v>
      </c>
      <c r="M108" s="0" t="n">
        <f aca="false">IF(OR(Ballots!D108="",'Instant Runoff'!$D$6=1),99,Ballots!D108)</f>
        <v>99</v>
      </c>
      <c r="N108" s="0" t="n">
        <f aca="false">IF(OR(Ballots!E108="",'Instant Runoff'!$E$6=1),99,Ballots!E108)</f>
        <v>99</v>
      </c>
      <c r="O108" s="0" t="n">
        <f aca="false">IF(OR(Ballots!F108="",'Instant Runoff'!$F$6=1),99,Ballots!F108)</f>
        <v>99</v>
      </c>
      <c r="P108" s="0" t="n">
        <f aca="false">IF(OR(Ballots!G108="",'Instant Runoff'!$G$6=1),99,Ballots!G108)</f>
        <v>99</v>
      </c>
      <c r="Q108" s="0" t="n">
        <f aca="false">IF(OR(Ballots!H108="",'Instant Runoff'!$H$6=1),99,Ballots!H108)</f>
        <v>99</v>
      </c>
      <c r="R108" s="0" t="n">
        <f aca="false">IF(OR(Ballots!I108="",'Instant Runoff'!$I$6=1),99,Ballots!I108)</f>
        <v>99</v>
      </c>
      <c r="S108" s="0" t="str">
        <f aca="false">IF(MIN(K108:R108)=99,"",MATCH(MIN(K108:R108),K108:R108,0))</f>
        <v/>
      </c>
      <c r="T108" s="0" t="n">
        <f aca="false">IF(OR(Ballots!B108="",'Instant Runoff'!$B$8=1),99,Ballots!B108)</f>
        <v>99</v>
      </c>
      <c r="U108" s="0" t="n">
        <f aca="false">IF(OR(Ballots!C108="",'Instant Runoff'!$C$8=1),99,Ballots!C108)</f>
        <v>99</v>
      </c>
      <c r="V108" s="0" t="n">
        <f aca="false">IF(OR(Ballots!D108="",'Instant Runoff'!$D$8=1),99,Ballots!D108)</f>
        <v>99</v>
      </c>
      <c r="W108" s="0" t="n">
        <f aca="false">IF(OR(Ballots!E108="",'Instant Runoff'!$E$8=1),99,Ballots!E108)</f>
        <v>99</v>
      </c>
      <c r="X108" s="0" t="n">
        <f aca="false">IF(OR(Ballots!F108="",'Instant Runoff'!$F$8=1),99,Ballots!F108)</f>
        <v>99</v>
      </c>
      <c r="Y108" s="0" t="n">
        <f aca="false">IF(OR(Ballots!G108="",'Instant Runoff'!$G$8=1),99,Ballots!G108)</f>
        <v>99</v>
      </c>
      <c r="Z108" s="0" t="n">
        <f aca="false">IF(OR(Ballots!H108="",'Instant Runoff'!$H$8=1),99,Ballots!H108)</f>
        <v>99</v>
      </c>
      <c r="AA108" s="0" t="n">
        <f aca="false">IF(OR(Ballots!I108="",'Instant Runoff'!$I$8=1),99,Ballots!I108)</f>
        <v>99</v>
      </c>
      <c r="AB108" s="0" t="str">
        <f aca="false">IF(MIN(T108:AA108)=99,"",MATCH(MIN(T108:AA108),T108:AA108,0))</f>
        <v/>
      </c>
      <c r="AC108" s="0" t="n">
        <f aca="false">IF(OR(Ballots!B108="",'Instant Runoff'!$B$10=1),99,Ballots!B108)</f>
        <v>99</v>
      </c>
      <c r="AD108" s="0" t="n">
        <f aca="false">IF(OR(Ballots!C108="",'Instant Runoff'!$C$10=1),99,Ballots!C108)</f>
        <v>99</v>
      </c>
      <c r="AE108" s="0" t="n">
        <f aca="false">IF(OR(Ballots!D108="",'Instant Runoff'!$D$10=1),99,Ballots!D108)</f>
        <v>99</v>
      </c>
      <c r="AF108" s="0" t="n">
        <f aca="false">IF(OR(Ballots!E108="",'Instant Runoff'!$E$10=1),99,Ballots!E108)</f>
        <v>99</v>
      </c>
      <c r="AG108" s="0" t="n">
        <f aca="false">IF(OR(Ballots!F108="",'Instant Runoff'!$F$10=1),99,Ballots!F108)</f>
        <v>99</v>
      </c>
      <c r="AH108" s="0" t="n">
        <f aca="false">IF(OR(Ballots!G108="",'Instant Runoff'!$G$10=1),99,Ballots!G108)</f>
        <v>99</v>
      </c>
      <c r="AI108" s="0" t="n">
        <f aca="false">IF(OR(Ballots!H108="",'Instant Runoff'!$H$10=1),99,Ballots!H108)</f>
        <v>99</v>
      </c>
      <c r="AJ108" s="0" t="n">
        <f aca="false">IF(OR(Ballots!I108="",'Instant Runoff'!$I$10=1),99,Ballots!I108)</f>
        <v>99</v>
      </c>
      <c r="AK108" s="0" t="str">
        <f aca="false">IF(MIN(AC108:AJ108)=99,"",MATCH(MIN(AC108:AJ108),AC108:AJ108,0))</f>
        <v/>
      </c>
      <c r="AL108" s="0" t="n">
        <f aca="false">IF(OR(Ballots!B108="",'Instant Runoff'!$B$12=1),99,Ballots!B108)</f>
        <v>99</v>
      </c>
      <c r="AM108" s="0" t="n">
        <f aca="false">IF(OR(Ballots!C108="",'Instant Runoff'!$C$12=1),99,Ballots!C108)</f>
        <v>99</v>
      </c>
      <c r="AN108" s="0" t="n">
        <f aca="false">IF(OR(Ballots!D108="",'Instant Runoff'!$D$12=1),99,Ballots!D108)</f>
        <v>99</v>
      </c>
      <c r="AO108" s="0" t="n">
        <f aca="false">IF(OR(Ballots!E108="",'Instant Runoff'!$E$12=1),99,Ballots!E108)</f>
        <v>99</v>
      </c>
      <c r="AP108" s="0" t="n">
        <f aca="false">IF(OR(Ballots!F108="",'Instant Runoff'!$F$12=1),99,Ballots!F108)</f>
        <v>99</v>
      </c>
      <c r="AQ108" s="0" t="n">
        <f aca="false">IF(OR(Ballots!G108="",'Instant Runoff'!$G$12=1),99,Ballots!G108)</f>
        <v>99</v>
      </c>
      <c r="AR108" s="0" t="n">
        <f aca="false">IF(OR(Ballots!H108="",'Instant Runoff'!$H$12=1),99,Ballots!H108)</f>
        <v>99</v>
      </c>
      <c r="AS108" s="0" t="n">
        <f aca="false">IF(OR(Ballots!I108="",'Instant Runoff'!$I$12=1),99,Ballots!I108)</f>
        <v>99</v>
      </c>
      <c r="AT108" s="0" t="str">
        <f aca="false">IF(MIN(AL108:AS108)=99,"",MATCH(MIN(AL108:AS108),AL108:AS108,0))</f>
        <v/>
      </c>
      <c r="AU108" s="0" t="n">
        <f aca="false">IF(OR(Ballots!B108="",'Instant Runoff'!$B$14=1),99,Ballots!B108)</f>
        <v>99</v>
      </c>
      <c r="AV108" s="0" t="n">
        <f aca="false">IF(OR(Ballots!C108="",'Instant Runoff'!$C$14=1),99,Ballots!C108)</f>
        <v>99</v>
      </c>
      <c r="AW108" s="0" t="n">
        <f aca="false">IF(OR(Ballots!D108="",'Instant Runoff'!$D$14=1),99,Ballots!D108)</f>
        <v>99</v>
      </c>
      <c r="AX108" s="0" t="n">
        <f aca="false">IF(OR(Ballots!E108="",'Instant Runoff'!$E$14=1),99,Ballots!E108)</f>
        <v>99</v>
      </c>
      <c r="AY108" s="0" t="n">
        <f aca="false">IF(OR(Ballots!F108="",'Instant Runoff'!$F$14=1),99,Ballots!F108)</f>
        <v>99</v>
      </c>
      <c r="AZ108" s="0" t="n">
        <f aca="false">IF(OR(Ballots!G108="",'Instant Runoff'!$G$14=1),99,Ballots!G108)</f>
        <v>99</v>
      </c>
      <c r="BA108" s="0" t="n">
        <f aca="false">IF(OR(Ballots!H108="",'Instant Runoff'!$H$14=1),99,Ballots!H108)</f>
        <v>99</v>
      </c>
      <c r="BB108" s="0" t="n">
        <f aca="false">IF(OR(Ballots!I108="",'Instant Runoff'!$I$14=1),99,Ballots!I108)</f>
        <v>99</v>
      </c>
      <c r="BC108" s="0" t="str">
        <f aca="false">IF(MIN(AU108:BB108)=99,"",MATCH(MIN(AU108:BB108),AU108:BB108,0))</f>
        <v/>
      </c>
      <c r="BD108" s="0" t="n">
        <f aca="false">IF(OR(Ballots!B108="",'Instant Runoff'!$B$16=1),99,Ballots!B108)</f>
        <v>99</v>
      </c>
      <c r="BE108" s="0" t="n">
        <f aca="false">IF(OR(Ballots!C108="",'Instant Runoff'!$C$16=1),99,Ballots!C108)</f>
        <v>99</v>
      </c>
      <c r="BF108" s="0" t="n">
        <f aca="false">IF(OR(Ballots!D108="",'Instant Runoff'!$D$16=1),99,Ballots!D108)</f>
        <v>99</v>
      </c>
      <c r="BG108" s="0" t="n">
        <f aca="false">IF(OR(Ballots!E108="",'Instant Runoff'!$E$16=1),99,Ballots!E108)</f>
        <v>99</v>
      </c>
      <c r="BH108" s="0" t="n">
        <f aca="false">IF(OR(Ballots!F108="",'Instant Runoff'!$F$16=1),99,Ballots!F108)</f>
        <v>99</v>
      </c>
      <c r="BI108" s="0" t="n">
        <f aca="false">IF(OR(Ballots!G108="",'Instant Runoff'!$G$16=1),99,Ballots!G108)</f>
        <v>99</v>
      </c>
      <c r="BJ108" s="0" t="n">
        <f aca="false">IF(OR(Ballots!H108="",'Instant Runoff'!$H$16=1),99,Ballots!H108)</f>
        <v>99</v>
      </c>
      <c r="BK108" s="0" t="n">
        <f aca="false">IF(OR(Ballots!I108="",'Instant Runoff'!$I$16=1),99,Ballots!I108)</f>
        <v>99</v>
      </c>
      <c r="BL108" s="0" t="str">
        <f aca="false">IF(MIN(BD108:BK108)=99,"",MATCH(MIN(BD108:BK108),BD108:BK108,0))</f>
        <v/>
      </c>
    </row>
    <row r="109" customFormat="false" ht="15" hidden="false" customHeight="false" outlineLevel="0" collapsed="false">
      <c r="B109" s="0" t="n">
        <f aca="false">IF(OR(Ballots!B109="",'Instant Runoff'!$B$4=1),99,Ballots!B109)</f>
        <v>99</v>
      </c>
      <c r="C109" s="0" t="n">
        <f aca="false">IF(OR(Ballots!C109="",'Instant Runoff'!$C$4=1),99,Ballots!C109)</f>
        <v>99</v>
      </c>
      <c r="D109" s="0" t="n">
        <f aca="false">IF(OR(Ballots!D109="",'Instant Runoff'!$D$4=1),99,Ballots!D109)</f>
        <v>99</v>
      </c>
      <c r="E109" s="0" t="n">
        <f aca="false">IF(OR(Ballots!E109="",'Instant Runoff'!$E$4=1),99,Ballots!E109)</f>
        <v>99</v>
      </c>
      <c r="F109" s="0" t="n">
        <f aca="false">IF(OR(Ballots!F109="",'Instant Runoff'!$F$4=1),99,Ballots!F109)</f>
        <v>99</v>
      </c>
      <c r="G109" s="0" t="n">
        <f aca="false">IF(OR(Ballots!G109="",'Instant Runoff'!$G$4=1),99,Ballots!G109)</f>
        <v>99</v>
      </c>
      <c r="H109" s="0" t="n">
        <f aca="false">IF(OR(Ballots!H109="",'Instant Runoff'!$H$4=1),99,Ballots!H109)</f>
        <v>99</v>
      </c>
      <c r="I109" s="0" t="n">
        <f aca="false">IF(OR(Ballots!I109="",'Instant Runoff'!$I$4=1),99,Ballots!I109)</f>
        <v>99</v>
      </c>
      <c r="J109" s="0" t="str">
        <f aca="false">IF(MIN(B109:I109)=99,"",MATCH(MIN(B109:I109),B109:I109,0))</f>
        <v/>
      </c>
      <c r="K109" s="0" t="n">
        <f aca="false">IF(OR(Ballots!B109="",'Instant Runoff'!$B$6=1),99,Ballots!B109)</f>
        <v>99</v>
      </c>
      <c r="L109" s="0" t="n">
        <f aca="false">IF(OR(Ballots!C109="",'Instant Runoff'!$C$6=1),99,Ballots!C109)</f>
        <v>99</v>
      </c>
      <c r="M109" s="0" t="n">
        <f aca="false">IF(OR(Ballots!D109="",'Instant Runoff'!$D$6=1),99,Ballots!D109)</f>
        <v>99</v>
      </c>
      <c r="N109" s="0" t="n">
        <f aca="false">IF(OR(Ballots!E109="",'Instant Runoff'!$E$6=1),99,Ballots!E109)</f>
        <v>99</v>
      </c>
      <c r="O109" s="0" t="n">
        <f aca="false">IF(OR(Ballots!F109="",'Instant Runoff'!$F$6=1),99,Ballots!F109)</f>
        <v>99</v>
      </c>
      <c r="P109" s="0" t="n">
        <f aca="false">IF(OR(Ballots!G109="",'Instant Runoff'!$G$6=1),99,Ballots!G109)</f>
        <v>99</v>
      </c>
      <c r="Q109" s="0" t="n">
        <f aca="false">IF(OR(Ballots!H109="",'Instant Runoff'!$H$6=1),99,Ballots!H109)</f>
        <v>99</v>
      </c>
      <c r="R109" s="0" t="n">
        <f aca="false">IF(OR(Ballots!I109="",'Instant Runoff'!$I$6=1),99,Ballots!I109)</f>
        <v>99</v>
      </c>
      <c r="S109" s="0" t="str">
        <f aca="false">IF(MIN(K109:R109)=99,"",MATCH(MIN(K109:R109),K109:R109,0))</f>
        <v/>
      </c>
      <c r="T109" s="0" t="n">
        <f aca="false">IF(OR(Ballots!B109="",'Instant Runoff'!$B$8=1),99,Ballots!B109)</f>
        <v>99</v>
      </c>
      <c r="U109" s="0" t="n">
        <f aca="false">IF(OR(Ballots!C109="",'Instant Runoff'!$C$8=1),99,Ballots!C109)</f>
        <v>99</v>
      </c>
      <c r="V109" s="0" t="n">
        <f aca="false">IF(OR(Ballots!D109="",'Instant Runoff'!$D$8=1),99,Ballots!D109)</f>
        <v>99</v>
      </c>
      <c r="W109" s="0" t="n">
        <f aca="false">IF(OR(Ballots!E109="",'Instant Runoff'!$E$8=1),99,Ballots!E109)</f>
        <v>99</v>
      </c>
      <c r="X109" s="0" t="n">
        <f aca="false">IF(OR(Ballots!F109="",'Instant Runoff'!$F$8=1),99,Ballots!F109)</f>
        <v>99</v>
      </c>
      <c r="Y109" s="0" t="n">
        <f aca="false">IF(OR(Ballots!G109="",'Instant Runoff'!$G$8=1),99,Ballots!G109)</f>
        <v>99</v>
      </c>
      <c r="Z109" s="0" t="n">
        <f aca="false">IF(OR(Ballots!H109="",'Instant Runoff'!$H$8=1),99,Ballots!H109)</f>
        <v>99</v>
      </c>
      <c r="AA109" s="0" t="n">
        <f aca="false">IF(OR(Ballots!I109="",'Instant Runoff'!$I$8=1),99,Ballots!I109)</f>
        <v>99</v>
      </c>
      <c r="AB109" s="0" t="str">
        <f aca="false">IF(MIN(T109:AA109)=99,"",MATCH(MIN(T109:AA109),T109:AA109,0))</f>
        <v/>
      </c>
      <c r="AC109" s="0" t="n">
        <f aca="false">IF(OR(Ballots!B109="",'Instant Runoff'!$B$10=1),99,Ballots!B109)</f>
        <v>99</v>
      </c>
      <c r="AD109" s="0" t="n">
        <f aca="false">IF(OR(Ballots!C109="",'Instant Runoff'!$C$10=1),99,Ballots!C109)</f>
        <v>99</v>
      </c>
      <c r="AE109" s="0" t="n">
        <f aca="false">IF(OR(Ballots!D109="",'Instant Runoff'!$D$10=1),99,Ballots!D109)</f>
        <v>99</v>
      </c>
      <c r="AF109" s="0" t="n">
        <f aca="false">IF(OR(Ballots!E109="",'Instant Runoff'!$E$10=1),99,Ballots!E109)</f>
        <v>99</v>
      </c>
      <c r="AG109" s="0" t="n">
        <f aca="false">IF(OR(Ballots!F109="",'Instant Runoff'!$F$10=1),99,Ballots!F109)</f>
        <v>99</v>
      </c>
      <c r="AH109" s="0" t="n">
        <f aca="false">IF(OR(Ballots!G109="",'Instant Runoff'!$G$10=1),99,Ballots!G109)</f>
        <v>99</v>
      </c>
      <c r="AI109" s="0" t="n">
        <f aca="false">IF(OR(Ballots!H109="",'Instant Runoff'!$H$10=1),99,Ballots!H109)</f>
        <v>99</v>
      </c>
      <c r="AJ109" s="0" t="n">
        <f aca="false">IF(OR(Ballots!I109="",'Instant Runoff'!$I$10=1),99,Ballots!I109)</f>
        <v>99</v>
      </c>
      <c r="AK109" s="0" t="str">
        <f aca="false">IF(MIN(AC109:AJ109)=99,"",MATCH(MIN(AC109:AJ109),AC109:AJ109,0))</f>
        <v/>
      </c>
      <c r="AL109" s="0" t="n">
        <f aca="false">IF(OR(Ballots!B109="",'Instant Runoff'!$B$12=1),99,Ballots!B109)</f>
        <v>99</v>
      </c>
      <c r="AM109" s="0" t="n">
        <f aca="false">IF(OR(Ballots!C109="",'Instant Runoff'!$C$12=1),99,Ballots!C109)</f>
        <v>99</v>
      </c>
      <c r="AN109" s="0" t="n">
        <f aca="false">IF(OR(Ballots!D109="",'Instant Runoff'!$D$12=1),99,Ballots!D109)</f>
        <v>99</v>
      </c>
      <c r="AO109" s="0" t="n">
        <f aca="false">IF(OR(Ballots!E109="",'Instant Runoff'!$E$12=1),99,Ballots!E109)</f>
        <v>99</v>
      </c>
      <c r="AP109" s="0" t="n">
        <f aca="false">IF(OR(Ballots!F109="",'Instant Runoff'!$F$12=1),99,Ballots!F109)</f>
        <v>99</v>
      </c>
      <c r="AQ109" s="0" t="n">
        <f aca="false">IF(OR(Ballots!G109="",'Instant Runoff'!$G$12=1),99,Ballots!G109)</f>
        <v>99</v>
      </c>
      <c r="AR109" s="0" t="n">
        <f aca="false">IF(OR(Ballots!H109="",'Instant Runoff'!$H$12=1),99,Ballots!H109)</f>
        <v>99</v>
      </c>
      <c r="AS109" s="0" t="n">
        <f aca="false">IF(OR(Ballots!I109="",'Instant Runoff'!$I$12=1),99,Ballots!I109)</f>
        <v>99</v>
      </c>
      <c r="AT109" s="0" t="str">
        <f aca="false">IF(MIN(AL109:AS109)=99,"",MATCH(MIN(AL109:AS109),AL109:AS109,0))</f>
        <v/>
      </c>
      <c r="AU109" s="0" t="n">
        <f aca="false">IF(OR(Ballots!B109="",'Instant Runoff'!$B$14=1),99,Ballots!B109)</f>
        <v>99</v>
      </c>
      <c r="AV109" s="0" t="n">
        <f aca="false">IF(OR(Ballots!C109="",'Instant Runoff'!$C$14=1),99,Ballots!C109)</f>
        <v>99</v>
      </c>
      <c r="AW109" s="0" t="n">
        <f aca="false">IF(OR(Ballots!D109="",'Instant Runoff'!$D$14=1),99,Ballots!D109)</f>
        <v>99</v>
      </c>
      <c r="AX109" s="0" t="n">
        <f aca="false">IF(OR(Ballots!E109="",'Instant Runoff'!$E$14=1),99,Ballots!E109)</f>
        <v>99</v>
      </c>
      <c r="AY109" s="0" t="n">
        <f aca="false">IF(OR(Ballots!F109="",'Instant Runoff'!$F$14=1),99,Ballots!F109)</f>
        <v>99</v>
      </c>
      <c r="AZ109" s="0" t="n">
        <f aca="false">IF(OR(Ballots!G109="",'Instant Runoff'!$G$14=1),99,Ballots!G109)</f>
        <v>99</v>
      </c>
      <c r="BA109" s="0" t="n">
        <f aca="false">IF(OR(Ballots!H109="",'Instant Runoff'!$H$14=1),99,Ballots!H109)</f>
        <v>99</v>
      </c>
      <c r="BB109" s="0" t="n">
        <f aca="false">IF(OR(Ballots!I109="",'Instant Runoff'!$I$14=1),99,Ballots!I109)</f>
        <v>99</v>
      </c>
      <c r="BC109" s="0" t="str">
        <f aca="false">IF(MIN(AU109:BB109)=99,"",MATCH(MIN(AU109:BB109),AU109:BB109,0))</f>
        <v/>
      </c>
      <c r="BD109" s="0" t="n">
        <f aca="false">IF(OR(Ballots!B109="",'Instant Runoff'!$B$16=1),99,Ballots!B109)</f>
        <v>99</v>
      </c>
      <c r="BE109" s="0" t="n">
        <f aca="false">IF(OR(Ballots!C109="",'Instant Runoff'!$C$16=1),99,Ballots!C109)</f>
        <v>99</v>
      </c>
      <c r="BF109" s="0" t="n">
        <f aca="false">IF(OR(Ballots!D109="",'Instant Runoff'!$D$16=1),99,Ballots!D109)</f>
        <v>99</v>
      </c>
      <c r="BG109" s="0" t="n">
        <f aca="false">IF(OR(Ballots!E109="",'Instant Runoff'!$E$16=1),99,Ballots!E109)</f>
        <v>99</v>
      </c>
      <c r="BH109" s="0" t="n">
        <f aca="false">IF(OR(Ballots!F109="",'Instant Runoff'!$F$16=1),99,Ballots!F109)</f>
        <v>99</v>
      </c>
      <c r="BI109" s="0" t="n">
        <f aca="false">IF(OR(Ballots!G109="",'Instant Runoff'!$G$16=1),99,Ballots!G109)</f>
        <v>99</v>
      </c>
      <c r="BJ109" s="0" t="n">
        <f aca="false">IF(OR(Ballots!H109="",'Instant Runoff'!$H$16=1),99,Ballots!H109)</f>
        <v>99</v>
      </c>
      <c r="BK109" s="0" t="n">
        <f aca="false">IF(OR(Ballots!I109="",'Instant Runoff'!$I$16=1),99,Ballots!I109)</f>
        <v>99</v>
      </c>
      <c r="BL109" s="0" t="str">
        <f aca="false">IF(MIN(BD109:BK109)=99,"",MATCH(MIN(BD109:BK109),BD109:BK109,0))</f>
        <v/>
      </c>
    </row>
    <row r="110" customFormat="false" ht="15" hidden="false" customHeight="false" outlineLevel="0" collapsed="false">
      <c r="B110" s="0" t="n">
        <f aca="false">IF(OR(Ballots!B110="",'Instant Runoff'!$B$4=1),99,Ballots!B110)</f>
        <v>99</v>
      </c>
      <c r="C110" s="0" t="n">
        <f aca="false">IF(OR(Ballots!C110="",'Instant Runoff'!$C$4=1),99,Ballots!C110)</f>
        <v>99</v>
      </c>
      <c r="D110" s="0" t="n">
        <f aca="false">IF(OR(Ballots!D110="",'Instant Runoff'!$D$4=1),99,Ballots!D110)</f>
        <v>99</v>
      </c>
      <c r="E110" s="0" t="n">
        <f aca="false">IF(OR(Ballots!E110="",'Instant Runoff'!$E$4=1),99,Ballots!E110)</f>
        <v>99</v>
      </c>
      <c r="F110" s="0" t="n">
        <f aca="false">IF(OR(Ballots!F110="",'Instant Runoff'!$F$4=1),99,Ballots!F110)</f>
        <v>99</v>
      </c>
      <c r="G110" s="0" t="n">
        <f aca="false">IF(OR(Ballots!G110="",'Instant Runoff'!$G$4=1),99,Ballots!G110)</f>
        <v>99</v>
      </c>
      <c r="H110" s="0" t="n">
        <f aca="false">IF(OR(Ballots!H110="",'Instant Runoff'!$H$4=1),99,Ballots!H110)</f>
        <v>99</v>
      </c>
      <c r="I110" s="0" t="n">
        <f aca="false">IF(OR(Ballots!I110="",'Instant Runoff'!$I$4=1),99,Ballots!I110)</f>
        <v>99</v>
      </c>
      <c r="J110" s="0" t="str">
        <f aca="false">IF(MIN(B110:I110)=99,"",MATCH(MIN(B110:I110),B110:I110,0))</f>
        <v/>
      </c>
      <c r="K110" s="0" t="n">
        <f aca="false">IF(OR(Ballots!B110="",'Instant Runoff'!$B$6=1),99,Ballots!B110)</f>
        <v>99</v>
      </c>
      <c r="L110" s="0" t="n">
        <f aca="false">IF(OR(Ballots!C110="",'Instant Runoff'!$C$6=1),99,Ballots!C110)</f>
        <v>99</v>
      </c>
      <c r="M110" s="0" t="n">
        <f aca="false">IF(OR(Ballots!D110="",'Instant Runoff'!$D$6=1),99,Ballots!D110)</f>
        <v>99</v>
      </c>
      <c r="N110" s="0" t="n">
        <f aca="false">IF(OR(Ballots!E110="",'Instant Runoff'!$E$6=1),99,Ballots!E110)</f>
        <v>99</v>
      </c>
      <c r="O110" s="0" t="n">
        <f aca="false">IF(OR(Ballots!F110="",'Instant Runoff'!$F$6=1),99,Ballots!F110)</f>
        <v>99</v>
      </c>
      <c r="P110" s="0" t="n">
        <f aca="false">IF(OR(Ballots!G110="",'Instant Runoff'!$G$6=1),99,Ballots!G110)</f>
        <v>99</v>
      </c>
      <c r="Q110" s="0" t="n">
        <f aca="false">IF(OR(Ballots!H110="",'Instant Runoff'!$H$6=1),99,Ballots!H110)</f>
        <v>99</v>
      </c>
      <c r="R110" s="0" t="n">
        <f aca="false">IF(OR(Ballots!I110="",'Instant Runoff'!$I$6=1),99,Ballots!I110)</f>
        <v>99</v>
      </c>
      <c r="S110" s="0" t="str">
        <f aca="false">IF(MIN(K110:R110)=99,"",MATCH(MIN(K110:R110),K110:R110,0))</f>
        <v/>
      </c>
      <c r="T110" s="0" t="n">
        <f aca="false">IF(OR(Ballots!B110="",'Instant Runoff'!$B$8=1),99,Ballots!B110)</f>
        <v>99</v>
      </c>
      <c r="U110" s="0" t="n">
        <f aca="false">IF(OR(Ballots!C110="",'Instant Runoff'!$C$8=1),99,Ballots!C110)</f>
        <v>99</v>
      </c>
      <c r="V110" s="0" t="n">
        <f aca="false">IF(OR(Ballots!D110="",'Instant Runoff'!$D$8=1),99,Ballots!D110)</f>
        <v>99</v>
      </c>
      <c r="W110" s="0" t="n">
        <f aca="false">IF(OR(Ballots!E110="",'Instant Runoff'!$E$8=1),99,Ballots!E110)</f>
        <v>99</v>
      </c>
      <c r="X110" s="0" t="n">
        <f aca="false">IF(OR(Ballots!F110="",'Instant Runoff'!$F$8=1),99,Ballots!F110)</f>
        <v>99</v>
      </c>
      <c r="Y110" s="0" t="n">
        <f aca="false">IF(OR(Ballots!G110="",'Instant Runoff'!$G$8=1),99,Ballots!G110)</f>
        <v>99</v>
      </c>
      <c r="Z110" s="0" t="n">
        <f aca="false">IF(OR(Ballots!H110="",'Instant Runoff'!$H$8=1),99,Ballots!H110)</f>
        <v>99</v>
      </c>
      <c r="AA110" s="0" t="n">
        <f aca="false">IF(OR(Ballots!I110="",'Instant Runoff'!$I$8=1),99,Ballots!I110)</f>
        <v>99</v>
      </c>
      <c r="AB110" s="0" t="str">
        <f aca="false">IF(MIN(T110:AA110)=99,"",MATCH(MIN(T110:AA110),T110:AA110,0))</f>
        <v/>
      </c>
      <c r="AC110" s="0" t="n">
        <f aca="false">IF(OR(Ballots!B110="",'Instant Runoff'!$B$10=1),99,Ballots!B110)</f>
        <v>99</v>
      </c>
      <c r="AD110" s="0" t="n">
        <f aca="false">IF(OR(Ballots!C110="",'Instant Runoff'!$C$10=1),99,Ballots!C110)</f>
        <v>99</v>
      </c>
      <c r="AE110" s="0" t="n">
        <f aca="false">IF(OR(Ballots!D110="",'Instant Runoff'!$D$10=1),99,Ballots!D110)</f>
        <v>99</v>
      </c>
      <c r="AF110" s="0" t="n">
        <f aca="false">IF(OR(Ballots!E110="",'Instant Runoff'!$E$10=1),99,Ballots!E110)</f>
        <v>99</v>
      </c>
      <c r="AG110" s="0" t="n">
        <f aca="false">IF(OR(Ballots!F110="",'Instant Runoff'!$F$10=1),99,Ballots!F110)</f>
        <v>99</v>
      </c>
      <c r="AH110" s="0" t="n">
        <f aca="false">IF(OR(Ballots!G110="",'Instant Runoff'!$G$10=1),99,Ballots!G110)</f>
        <v>99</v>
      </c>
      <c r="AI110" s="0" t="n">
        <f aca="false">IF(OR(Ballots!H110="",'Instant Runoff'!$H$10=1),99,Ballots!H110)</f>
        <v>99</v>
      </c>
      <c r="AJ110" s="0" t="n">
        <f aca="false">IF(OR(Ballots!I110="",'Instant Runoff'!$I$10=1),99,Ballots!I110)</f>
        <v>99</v>
      </c>
      <c r="AK110" s="0" t="str">
        <f aca="false">IF(MIN(AC110:AJ110)=99,"",MATCH(MIN(AC110:AJ110),AC110:AJ110,0))</f>
        <v/>
      </c>
      <c r="AL110" s="0" t="n">
        <f aca="false">IF(OR(Ballots!B110="",'Instant Runoff'!$B$12=1),99,Ballots!B110)</f>
        <v>99</v>
      </c>
      <c r="AM110" s="0" t="n">
        <f aca="false">IF(OR(Ballots!C110="",'Instant Runoff'!$C$12=1),99,Ballots!C110)</f>
        <v>99</v>
      </c>
      <c r="AN110" s="0" t="n">
        <f aca="false">IF(OR(Ballots!D110="",'Instant Runoff'!$D$12=1),99,Ballots!D110)</f>
        <v>99</v>
      </c>
      <c r="AO110" s="0" t="n">
        <f aca="false">IF(OR(Ballots!E110="",'Instant Runoff'!$E$12=1),99,Ballots!E110)</f>
        <v>99</v>
      </c>
      <c r="AP110" s="0" t="n">
        <f aca="false">IF(OR(Ballots!F110="",'Instant Runoff'!$F$12=1),99,Ballots!F110)</f>
        <v>99</v>
      </c>
      <c r="AQ110" s="0" t="n">
        <f aca="false">IF(OR(Ballots!G110="",'Instant Runoff'!$G$12=1),99,Ballots!G110)</f>
        <v>99</v>
      </c>
      <c r="AR110" s="0" t="n">
        <f aca="false">IF(OR(Ballots!H110="",'Instant Runoff'!$H$12=1),99,Ballots!H110)</f>
        <v>99</v>
      </c>
      <c r="AS110" s="0" t="n">
        <f aca="false">IF(OR(Ballots!I110="",'Instant Runoff'!$I$12=1),99,Ballots!I110)</f>
        <v>99</v>
      </c>
      <c r="AT110" s="0" t="str">
        <f aca="false">IF(MIN(AL110:AS110)=99,"",MATCH(MIN(AL110:AS110),AL110:AS110,0))</f>
        <v/>
      </c>
      <c r="AU110" s="0" t="n">
        <f aca="false">IF(OR(Ballots!B110="",'Instant Runoff'!$B$14=1),99,Ballots!B110)</f>
        <v>99</v>
      </c>
      <c r="AV110" s="0" t="n">
        <f aca="false">IF(OR(Ballots!C110="",'Instant Runoff'!$C$14=1),99,Ballots!C110)</f>
        <v>99</v>
      </c>
      <c r="AW110" s="0" t="n">
        <f aca="false">IF(OR(Ballots!D110="",'Instant Runoff'!$D$14=1),99,Ballots!D110)</f>
        <v>99</v>
      </c>
      <c r="AX110" s="0" t="n">
        <f aca="false">IF(OR(Ballots!E110="",'Instant Runoff'!$E$14=1),99,Ballots!E110)</f>
        <v>99</v>
      </c>
      <c r="AY110" s="0" t="n">
        <f aca="false">IF(OR(Ballots!F110="",'Instant Runoff'!$F$14=1),99,Ballots!F110)</f>
        <v>99</v>
      </c>
      <c r="AZ110" s="0" t="n">
        <f aca="false">IF(OR(Ballots!G110="",'Instant Runoff'!$G$14=1),99,Ballots!G110)</f>
        <v>99</v>
      </c>
      <c r="BA110" s="0" t="n">
        <f aca="false">IF(OR(Ballots!H110="",'Instant Runoff'!$H$14=1),99,Ballots!H110)</f>
        <v>99</v>
      </c>
      <c r="BB110" s="0" t="n">
        <f aca="false">IF(OR(Ballots!I110="",'Instant Runoff'!$I$14=1),99,Ballots!I110)</f>
        <v>99</v>
      </c>
      <c r="BC110" s="0" t="str">
        <f aca="false">IF(MIN(AU110:BB110)=99,"",MATCH(MIN(AU110:BB110),AU110:BB110,0))</f>
        <v/>
      </c>
      <c r="BD110" s="0" t="n">
        <f aca="false">IF(OR(Ballots!B110="",'Instant Runoff'!$B$16=1),99,Ballots!B110)</f>
        <v>99</v>
      </c>
      <c r="BE110" s="0" t="n">
        <f aca="false">IF(OR(Ballots!C110="",'Instant Runoff'!$C$16=1),99,Ballots!C110)</f>
        <v>99</v>
      </c>
      <c r="BF110" s="0" t="n">
        <f aca="false">IF(OR(Ballots!D110="",'Instant Runoff'!$D$16=1),99,Ballots!D110)</f>
        <v>99</v>
      </c>
      <c r="BG110" s="0" t="n">
        <f aca="false">IF(OR(Ballots!E110="",'Instant Runoff'!$E$16=1),99,Ballots!E110)</f>
        <v>99</v>
      </c>
      <c r="BH110" s="0" t="n">
        <f aca="false">IF(OR(Ballots!F110="",'Instant Runoff'!$F$16=1),99,Ballots!F110)</f>
        <v>99</v>
      </c>
      <c r="BI110" s="0" t="n">
        <f aca="false">IF(OR(Ballots!G110="",'Instant Runoff'!$G$16=1),99,Ballots!G110)</f>
        <v>99</v>
      </c>
      <c r="BJ110" s="0" t="n">
        <f aca="false">IF(OR(Ballots!H110="",'Instant Runoff'!$H$16=1),99,Ballots!H110)</f>
        <v>99</v>
      </c>
      <c r="BK110" s="0" t="n">
        <f aca="false">IF(OR(Ballots!I110="",'Instant Runoff'!$I$16=1),99,Ballots!I110)</f>
        <v>99</v>
      </c>
      <c r="BL110" s="0" t="str">
        <f aca="false">IF(MIN(BD110:BK110)=99,"",MATCH(MIN(BD110:BK110),BD110:BK110,0))</f>
        <v/>
      </c>
    </row>
    <row r="111" customFormat="false" ht="15" hidden="false" customHeight="false" outlineLevel="0" collapsed="false">
      <c r="B111" s="0" t="n">
        <f aca="false">IF(OR(Ballots!B111="",'Instant Runoff'!$B$4=1),99,Ballots!B111)</f>
        <v>99</v>
      </c>
      <c r="C111" s="0" t="n">
        <f aca="false">IF(OR(Ballots!C111="",'Instant Runoff'!$C$4=1),99,Ballots!C111)</f>
        <v>99</v>
      </c>
      <c r="D111" s="0" t="n">
        <f aca="false">IF(OR(Ballots!D111="",'Instant Runoff'!$D$4=1),99,Ballots!D111)</f>
        <v>99</v>
      </c>
      <c r="E111" s="0" t="n">
        <f aca="false">IF(OR(Ballots!E111="",'Instant Runoff'!$E$4=1),99,Ballots!E111)</f>
        <v>99</v>
      </c>
      <c r="F111" s="0" t="n">
        <f aca="false">IF(OR(Ballots!F111="",'Instant Runoff'!$F$4=1),99,Ballots!F111)</f>
        <v>99</v>
      </c>
      <c r="G111" s="0" t="n">
        <f aca="false">IF(OR(Ballots!G111="",'Instant Runoff'!$G$4=1),99,Ballots!G111)</f>
        <v>99</v>
      </c>
      <c r="H111" s="0" t="n">
        <f aca="false">IF(OR(Ballots!H111="",'Instant Runoff'!$H$4=1),99,Ballots!H111)</f>
        <v>99</v>
      </c>
      <c r="I111" s="0" t="n">
        <f aca="false">IF(OR(Ballots!I111="",'Instant Runoff'!$I$4=1),99,Ballots!I111)</f>
        <v>99</v>
      </c>
      <c r="J111" s="0" t="str">
        <f aca="false">IF(MIN(B111:I111)=99,"",MATCH(MIN(B111:I111),B111:I111,0))</f>
        <v/>
      </c>
      <c r="K111" s="0" t="n">
        <f aca="false">IF(OR(Ballots!B111="",'Instant Runoff'!$B$6=1),99,Ballots!B111)</f>
        <v>99</v>
      </c>
      <c r="L111" s="0" t="n">
        <f aca="false">IF(OR(Ballots!C111="",'Instant Runoff'!$C$6=1),99,Ballots!C111)</f>
        <v>99</v>
      </c>
      <c r="M111" s="0" t="n">
        <f aca="false">IF(OR(Ballots!D111="",'Instant Runoff'!$D$6=1),99,Ballots!D111)</f>
        <v>99</v>
      </c>
      <c r="N111" s="0" t="n">
        <f aca="false">IF(OR(Ballots!E111="",'Instant Runoff'!$E$6=1),99,Ballots!E111)</f>
        <v>99</v>
      </c>
      <c r="O111" s="0" t="n">
        <f aca="false">IF(OR(Ballots!F111="",'Instant Runoff'!$F$6=1),99,Ballots!F111)</f>
        <v>99</v>
      </c>
      <c r="P111" s="0" t="n">
        <f aca="false">IF(OR(Ballots!G111="",'Instant Runoff'!$G$6=1),99,Ballots!G111)</f>
        <v>99</v>
      </c>
      <c r="Q111" s="0" t="n">
        <f aca="false">IF(OR(Ballots!H111="",'Instant Runoff'!$H$6=1),99,Ballots!H111)</f>
        <v>99</v>
      </c>
      <c r="R111" s="0" t="n">
        <f aca="false">IF(OR(Ballots!I111="",'Instant Runoff'!$I$6=1),99,Ballots!I111)</f>
        <v>99</v>
      </c>
      <c r="S111" s="0" t="str">
        <f aca="false">IF(MIN(K111:R111)=99,"",MATCH(MIN(K111:R111),K111:R111,0))</f>
        <v/>
      </c>
      <c r="T111" s="0" t="n">
        <f aca="false">IF(OR(Ballots!B111="",'Instant Runoff'!$B$8=1),99,Ballots!B111)</f>
        <v>99</v>
      </c>
      <c r="U111" s="0" t="n">
        <f aca="false">IF(OR(Ballots!C111="",'Instant Runoff'!$C$8=1),99,Ballots!C111)</f>
        <v>99</v>
      </c>
      <c r="V111" s="0" t="n">
        <f aca="false">IF(OR(Ballots!D111="",'Instant Runoff'!$D$8=1),99,Ballots!D111)</f>
        <v>99</v>
      </c>
      <c r="W111" s="0" t="n">
        <f aca="false">IF(OR(Ballots!E111="",'Instant Runoff'!$E$8=1),99,Ballots!E111)</f>
        <v>99</v>
      </c>
      <c r="X111" s="0" t="n">
        <f aca="false">IF(OR(Ballots!F111="",'Instant Runoff'!$F$8=1),99,Ballots!F111)</f>
        <v>99</v>
      </c>
      <c r="Y111" s="0" t="n">
        <f aca="false">IF(OR(Ballots!G111="",'Instant Runoff'!$G$8=1),99,Ballots!G111)</f>
        <v>99</v>
      </c>
      <c r="Z111" s="0" t="n">
        <f aca="false">IF(OR(Ballots!H111="",'Instant Runoff'!$H$8=1),99,Ballots!H111)</f>
        <v>99</v>
      </c>
      <c r="AA111" s="0" t="n">
        <f aca="false">IF(OR(Ballots!I111="",'Instant Runoff'!$I$8=1),99,Ballots!I111)</f>
        <v>99</v>
      </c>
      <c r="AB111" s="0" t="str">
        <f aca="false">IF(MIN(T111:AA111)=99,"",MATCH(MIN(T111:AA111),T111:AA111,0))</f>
        <v/>
      </c>
      <c r="AC111" s="0" t="n">
        <f aca="false">IF(OR(Ballots!B111="",'Instant Runoff'!$B$10=1),99,Ballots!B111)</f>
        <v>99</v>
      </c>
      <c r="AD111" s="0" t="n">
        <f aca="false">IF(OR(Ballots!C111="",'Instant Runoff'!$C$10=1),99,Ballots!C111)</f>
        <v>99</v>
      </c>
      <c r="AE111" s="0" t="n">
        <f aca="false">IF(OR(Ballots!D111="",'Instant Runoff'!$D$10=1),99,Ballots!D111)</f>
        <v>99</v>
      </c>
      <c r="AF111" s="0" t="n">
        <f aca="false">IF(OR(Ballots!E111="",'Instant Runoff'!$E$10=1),99,Ballots!E111)</f>
        <v>99</v>
      </c>
      <c r="AG111" s="0" t="n">
        <f aca="false">IF(OR(Ballots!F111="",'Instant Runoff'!$F$10=1),99,Ballots!F111)</f>
        <v>99</v>
      </c>
      <c r="AH111" s="0" t="n">
        <f aca="false">IF(OR(Ballots!G111="",'Instant Runoff'!$G$10=1),99,Ballots!G111)</f>
        <v>99</v>
      </c>
      <c r="AI111" s="0" t="n">
        <f aca="false">IF(OR(Ballots!H111="",'Instant Runoff'!$H$10=1),99,Ballots!H111)</f>
        <v>99</v>
      </c>
      <c r="AJ111" s="0" t="n">
        <f aca="false">IF(OR(Ballots!I111="",'Instant Runoff'!$I$10=1),99,Ballots!I111)</f>
        <v>99</v>
      </c>
      <c r="AK111" s="0" t="str">
        <f aca="false">IF(MIN(AC111:AJ111)=99,"",MATCH(MIN(AC111:AJ111),AC111:AJ111,0))</f>
        <v/>
      </c>
      <c r="AL111" s="0" t="n">
        <f aca="false">IF(OR(Ballots!B111="",'Instant Runoff'!$B$12=1),99,Ballots!B111)</f>
        <v>99</v>
      </c>
      <c r="AM111" s="0" t="n">
        <f aca="false">IF(OR(Ballots!C111="",'Instant Runoff'!$C$12=1),99,Ballots!C111)</f>
        <v>99</v>
      </c>
      <c r="AN111" s="0" t="n">
        <f aca="false">IF(OR(Ballots!D111="",'Instant Runoff'!$D$12=1),99,Ballots!D111)</f>
        <v>99</v>
      </c>
      <c r="AO111" s="0" t="n">
        <f aca="false">IF(OR(Ballots!E111="",'Instant Runoff'!$E$12=1),99,Ballots!E111)</f>
        <v>99</v>
      </c>
      <c r="AP111" s="0" t="n">
        <f aca="false">IF(OR(Ballots!F111="",'Instant Runoff'!$F$12=1),99,Ballots!F111)</f>
        <v>99</v>
      </c>
      <c r="AQ111" s="0" t="n">
        <f aca="false">IF(OR(Ballots!G111="",'Instant Runoff'!$G$12=1),99,Ballots!G111)</f>
        <v>99</v>
      </c>
      <c r="AR111" s="0" t="n">
        <f aca="false">IF(OR(Ballots!H111="",'Instant Runoff'!$H$12=1),99,Ballots!H111)</f>
        <v>99</v>
      </c>
      <c r="AS111" s="0" t="n">
        <f aca="false">IF(OR(Ballots!I111="",'Instant Runoff'!$I$12=1),99,Ballots!I111)</f>
        <v>99</v>
      </c>
      <c r="AT111" s="0" t="str">
        <f aca="false">IF(MIN(AL111:AS111)=99,"",MATCH(MIN(AL111:AS111),AL111:AS111,0))</f>
        <v/>
      </c>
      <c r="AU111" s="0" t="n">
        <f aca="false">IF(OR(Ballots!B111="",'Instant Runoff'!$B$14=1),99,Ballots!B111)</f>
        <v>99</v>
      </c>
      <c r="AV111" s="0" t="n">
        <f aca="false">IF(OR(Ballots!C111="",'Instant Runoff'!$C$14=1),99,Ballots!C111)</f>
        <v>99</v>
      </c>
      <c r="AW111" s="0" t="n">
        <f aca="false">IF(OR(Ballots!D111="",'Instant Runoff'!$D$14=1),99,Ballots!D111)</f>
        <v>99</v>
      </c>
      <c r="AX111" s="0" t="n">
        <f aca="false">IF(OR(Ballots!E111="",'Instant Runoff'!$E$14=1),99,Ballots!E111)</f>
        <v>99</v>
      </c>
      <c r="AY111" s="0" t="n">
        <f aca="false">IF(OR(Ballots!F111="",'Instant Runoff'!$F$14=1),99,Ballots!F111)</f>
        <v>99</v>
      </c>
      <c r="AZ111" s="0" t="n">
        <f aca="false">IF(OR(Ballots!G111="",'Instant Runoff'!$G$14=1),99,Ballots!G111)</f>
        <v>99</v>
      </c>
      <c r="BA111" s="0" t="n">
        <f aca="false">IF(OR(Ballots!H111="",'Instant Runoff'!$H$14=1),99,Ballots!H111)</f>
        <v>99</v>
      </c>
      <c r="BB111" s="0" t="n">
        <f aca="false">IF(OR(Ballots!I111="",'Instant Runoff'!$I$14=1),99,Ballots!I111)</f>
        <v>99</v>
      </c>
      <c r="BC111" s="0" t="str">
        <f aca="false">IF(MIN(AU111:BB111)=99,"",MATCH(MIN(AU111:BB111),AU111:BB111,0))</f>
        <v/>
      </c>
      <c r="BD111" s="0" t="n">
        <f aca="false">IF(OR(Ballots!B111="",'Instant Runoff'!$B$16=1),99,Ballots!B111)</f>
        <v>99</v>
      </c>
      <c r="BE111" s="0" t="n">
        <f aca="false">IF(OR(Ballots!C111="",'Instant Runoff'!$C$16=1),99,Ballots!C111)</f>
        <v>99</v>
      </c>
      <c r="BF111" s="0" t="n">
        <f aca="false">IF(OR(Ballots!D111="",'Instant Runoff'!$D$16=1),99,Ballots!D111)</f>
        <v>99</v>
      </c>
      <c r="BG111" s="0" t="n">
        <f aca="false">IF(OR(Ballots!E111="",'Instant Runoff'!$E$16=1),99,Ballots!E111)</f>
        <v>99</v>
      </c>
      <c r="BH111" s="0" t="n">
        <f aca="false">IF(OR(Ballots!F111="",'Instant Runoff'!$F$16=1),99,Ballots!F111)</f>
        <v>99</v>
      </c>
      <c r="BI111" s="0" t="n">
        <f aca="false">IF(OR(Ballots!G111="",'Instant Runoff'!$G$16=1),99,Ballots!G111)</f>
        <v>99</v>
      </c>
      <c r="BJ111" s="0" t="n">
        <f aca="false">IF(OR(Ballots!H111="",'Instant Runoff'!$H$16=1),99,Ballots!H111)</f>
        <v>99</v>
      </c>
      <c r="BK111" s="0" t="n">
        <f aca="false">IF(OR(Ballots!I111="",'Instant Runoff'!$I$16=1),99,Ballots!I111)</f>
        <v>99</v>
      </c>
      <c r="BL111" s="0" t="str">
        <f aca="false">IF(MIN(BD111:BK111)=99,"",MATCH(MIN(BD111:BK111),BD111:BK111,0))</f>
        <v/>
      </c>
    </row>
    <row r="112" customFormat="false" ht="15" hidden="false" customHeight="false" outlineLevel="0" collapsed="false">
      <c r="B112" s="0" t="n">
        <f aca="false">IF(OR(Ballots!B112="",'Instant Runoff'!$B$4=1),99,Ballots!B112)</f>
        <v>99</v>
      </c>
      <c r="C112" s="0" t="n">
        <f aca="false">IF(OR(Ballots!C112="",'Instant Runoff'!$C$4=1),99,Ballots!C112)</f>
        <v>99</v>
      </c>
      <c r="D112" s="0" t="n">
        <f aca="false">IF(OR(Ballots!D112="",'Instant Runoff'!$D$4=1),99,Ballots!D112)</f>
        <v>99</v>
      </c>
      <c r="E112" s="0" t="n">
        <f aca="false">IF(OR(Ballots!E112="",'Instant Runoff'!$E$4=1),99,Ballots!E112)</f>
        <v>99</v>
      </c>
      <c r="F112" s="0" t="n">
        <f aca="false">IF(OR(Ballots!F112="",'Instant Runoff'!$F$4=1),99,Ballots!F112)</f>
        <v>99</v>
      </c>
      <c r="G112" s="0" t="n">
        <f aca="false">IF(OR(Ballots!G112="",'Instant Runoff'!$G$4=1),99,Ballots!G112)</f>
        <v>99</v>
      </c>
      <c r="H112" s="0" t="n">
        <f aca="false">IF(OR(Ballots!H112="",'Instant Runoff'!$H$4=1),99,Ballots!H112)</f>
        <v>99</v>
      </c>
      <c r="I112" s="0" t="n">
        <f aca="false">IF(OR(Ballots!I112="",'Instant Runoff'!$I$4=1),99,Ballots!I112)</f>
        <v>99</v>
      </c>
      <c r="J112" s="0" t="str">
        <f aca="false">IF(MIN(B112:I112)=99,"",MATCH(MIN(B112:I112),B112:I112,0))</f>
        <v/>
      </c>
      <c r="K112" s="0" t="n">
        <f aca="false">IF(OR(Ballots!B112="",'Instant Runoff'!$B$6=1),99,Ballots!B112)</f>
        <v>99</v>
      </c>
      <c r="L112" s="0" t="n">
        <f aca="false">IF(OR(Ballots!C112="",'Instant Runoff'!$C$6=1),99,Ballots!C112)</f>
        <v>99</v>
      </c>
      <c r="M112" s="0" t="n">
        <f aca="false">IF(OR(Ballots!D112="",'Instant Runoff'!$D$6=1),99,Ballots!D112)</f>
        <v>99</v>
      </c>
      <c r="N112" s="0" t="n">
        <f aca="false">IF(OR(Ballots!E112="",'Instant Runoff'!$E$6=1),99,Ballots!E112)</f>
        <v>99</v>
      </c>
      <c r="O112" s="0" t="n">
        <f aca="false">IF(OR(Ballots!F112="",'Instant Runoff'!$F$6=1),99,Ballots!F112)</f>
        <v>99</v>
      </c>
      <c r="P112" s="0" t="n">
        <f aca="false">IF(OR(Ballots!G112="",'Instant Runoff'!$G$6=1),99,Ballots!G112)</f>
        <v>99</v>
      </c>
      <c r="Q112" s="0" t="n">
        <f aca="false">IF(OR(Ballots!H112="",'Instant Runoff'!$H$6=1),99,Ballots!H112)</f>
        <v>99</v>
      </c>
      <c r="R112" s="0" t="n">
        <f aca="false">IF(OR(Ballots!I112="",'Instant Runoff'!$I$6=1),99,Ballots!I112)</f>
        <v>99</v>
      </c>
      <c r="S112" s="0" t="str">
        <f aca="false">IF(MIN(K112:R112)=99,"",MATCH(MIN(K112:R112),K112:R112,0))</f>
        <v/>
      </c>
      <c r="T112" s="0" t="n">
        <f aca="false">IF(OR(Ballots!B112="",'Instant Runoff'!$B$8=1),99,Ballots!B112)</f>
        <v>99</v>
      </c>
      <c r="U112" s="0" t="n">
        <f aca="false">IF(OR(Ballots!C112="",'Instant Runoff'!$C$8=1),99,Ballots!C112)</f>
        <v>99</v>
      </c>
      <c r="V112" s="0" t="n">
        <f aca="false">IF(OR(Ballots!D112="",'Instant Runoff'!$D$8=1),99,Ballots!D112)</f>
        <v>99</v>
      </c>
      <c r="W112" s="0" t="n">
        <f aca="false">IF(OR(Ballots!E112="",'Instant Runoff'!$E$8=1),99,Ballots!E112)</f>
        <v>99</v>
      </c>
      <c r="X112" s="0" t="n">
        <f aca="false">IF(OR(Ballots!F112="",'Instant Runoff'!$F$8=1),99,Ballots!F112)</f>
        <v>99</v>
      </c>
      <c r="Y112" s="0" t="n">
        <f aca="false">IF(OR(Ballots!G112="",'Instant Runoff'!$G$8=1),99,Ballots!G112)</f>
        <v>99</v>
      </c>
      <c r="Z112" s="0" t="n">
        <f aca="false">IF(OR(Ballots!H112="",'Instant Runoff'!$H$8=1),99,Ballots!H112)</f>
        <v>99</v>
      </c>
      <c r="AA112" s="0" t="n">
        <f aca="false">IF(OR(Ballots!I112="",'Instant Runoff'!$I$8=1),99,Ballots!I112)</f>
        <v>99</v>
      </c>
      <c r="AB112" s="0" t="str">
        <f aca="false">IF(MIN(T112:AA112)=99,"",MATCH(MIN(T112:AA112),T112:AA112,0))</f>
        <v/>
      </c>
      <c r="AC112" s="0" t="n">
        <f aca="false">IF(OR(Ballots!B112="",'Instant Runoff'!$B$10=1),99,Ballots!B112)</f>
        <v>99</v>
      </c>
      <c r="AD112" s="0" t="n">
        <f aca="false">IF(OR(Ballots!C112="",'Instant Runoff'!$C$10=1),99,Ballots!C112)</f>
        <v>99</v>
      </c>
      <c r="AE112" s="0" t="n">
        <f aca="false">IF(OR(Ballots!D112="",'Instant Runoff'!$D$10=1),99,Ballots!D112)</f>
        <v>99</v>
      </c>
      <c r="AF112" s="0" t="n">
        <f aca="false">IF(OR(Ballots!E112="",'Instant Runoff'!$E$10=1),99,Ballots!E112)</f>
        <v>99</v>
      </c>
      <c r="AG112" s="0" t="n">
        <f aca="false">IF(OR(Ballots!F112="",'Instant Runoff'!$F$10=1),99,Ballots!F112)</f>
        <v>99</v>
      </c>
      <c r="AH112" s="0" t="n">
        <f aca="false">IF(OR(Ballots!G112="",'Instant Runoff'!$G$10=1),99,Ballots!G112)</f>
        <v>99</v>
      </c>
      <c r="AI112" s="0" t="n">
        <f aca="false">IF(OR(Ballots!H112="",'Instant Runoff'!$H$10=1),99,Ballots!H112)</f>
        <v>99</v>
      </c>
      <c r="AJ112" s="0" t="n">
        <f aca="false">IF(OR(Ballots!I112="",'Instant Runoff'!$I$10=1),99,Ballots!I112)</f>
        <v>99</v>
      </c>
      <c r="AK112" s="0" t="str">
        <f aca="false">IF(MIN(AC112:AJ112)=99,"",MATCH(MIN(AC112:AJ112),AC112:AJ112,0))</f>
        <v/>
      </c>
      <c r="AL112" s="0" t="n">
        <f aca="false">IF(OR(Ballots!B112="",'Instant Runoff'!$B$12=1),99,Ballots!B112)</f>
        <v>99</v>
      </c>
      <c r="AM112" s="0" t="n">
        <f aca="false">IF(OR(Ballots!C112="",'Instant Runoff'!$C$12=1),99,Ballots!C112)</f>
        <v>99</v>
      </c>
      <c r="AN112" s="0" t="n">
        <f aca="false">IF(OR(Ballots!D112="",'Instant Runoff'!$D$12=1),99,Ballots!D112)</f>
        <v>99</v>
      </c>
      <c r="AO112" s="0" t="n">
        <f aca="false">IF(OR(Ballots!E112="",'Instant Runoff'!$E$12=1),99,Ballots!E112)</f>
        <v>99</v>
      </c>
      <c r="AP112" s="0" t="n">
        <f aca="false">IF(OR(Ballots!F112="",'Instant Runoff'!$F$12=1),99,Ballots!F112)</f>
        <v>99</v>
      </c>
      <c r="AQ112" s="0" t="n">
        <f aca="false">IF(OR(Ballots!G112="",'Instant Runoff'!$G$12=1),99,Ballots!G112)</f>
        <v>99</v>
      </c>
      <c r="AR112" s="0" t="n">
        <f aca="false">IF(OR(Ballots!H112="",'Instant Runoff'!$H$12=1),99,Ballots!H112)</f>
        <v>99</v>
      </c>
      <c r="AS112" s="0" t="n">
        <f aca="false">IF(OR(Ballots!I112="",'Instant Runoff'!$I$12=1),99,Ballots!I112)</f>
        <v>99</v>
      </c>
      <c r="AT112" s="0" t="str">
        <f aca="false">IF(MIN(AL112:AS112)=99,"",MATCH(MIN(AL112:AS112),AL112:AS112,0))</f>
        <v/>
      </c>
      <c r="AU112" s="0" t="n">
        <f aca="false">IF(OR(Ballots!B112="",'Instant Runoff'!$B$14=1),99,Ballots!B112)</f>
        <v>99</v>
      </c>
      <c r="AV112" s="0" t="n">
        <f aca="false">IF(OR(Ballots!C112="",'Instant Runoff'!$C$14=1),99,Ballots!C112)</f>
        <v>99</v>
      </c>
      <c r="AW112" s="0" t="n">
        <f aca="false">IF(OR(Ballots!D112="",'Instant Runoff'!$D$14=1),99,Ballots!D112)</f>
        <v>99</v>
      </c>
      <c r="AX112" s="0" t="n">
        <f aca="false">IF(OR(Ballots!E112="",'Instant Runoff'!$E$14=1),99,Ballots!E112)</f>
        <v>99</v>
      </c>
      <c r="AY112" s="0" t="n">
        <f aca="false">IF(OR(Ballots!F112="",'Instant Runoff'!$F$14=1),99,Ballots!F112)</f>
        <v>99</v>
      </c>
      <c r="AZ112" s="0" t="n">
        <f aca="false">IF(OR(Ballots!G112="",'Instant Runoff'!$G$14=1),99,Ballots!G112)</f>
        <v>99</v>
      </c>
      <c r="BA112" s="0" t="n">
        <f aca="false">IF(OR(Ballots!H112="",'Instant Runoff'!$H$14=1),99,Ballots!H112)</f>
        <v>99</v>
      </c>
      <c r="BB112" s="0" t="n">
        <f aca="false">IF(OR(Ballots!I112="",'Instant Runoff'!$I$14=1),99,Ballots!I112)</f>
        <v>99</v>
      </c>
      <c r="BC112" s="0" t="str">
        <f aca="false">IF(MIN(AU112:BB112)=99,"",MATCH(MIN(AU112:BB112),AU112:BB112,0))</f>
        <v/>
      </c>
      <c r="BD112" s="0" t="n">
        <f aca="false">IF(OR(Ballots!B112="",'Instant Runoff'!$B$16=1),99,Ballots!B112)</f>
        <v>99</v>
      </c>
      <c r="BE112" s="0" t="n">
        <f aca="false">IF(OR(Ballots!C112="",'Instant Runoff'!$C$16=1),99,Ballots!C112)</f>
        <v>99</v>
      </c>
      <c r="BF112" s="0" t="n">
        <f aca="false">IF(OR(Ballots!D112="",'Instant Runoff'!$D$16=1),99,Ballots!D112)</f>
        <v>99</v>
      </c>
      <c r="BG112" s="0" t="n">
        <f aca="false">IF(OR(Ballots!E112="",'Instant Runoff'!$E$16=1),99,Ballots!E112)</f>
        <v>99</v>
      </c>
      <c r="BH112" s="0" t="n">
        <f aca="false">IF(OR(Ballots!F112="",'Instant Runoff'!$F$16=1),99,Ballots!F112)</f>
        <v>99</v>
      </c>
      <c r="BI112" s="0" t="n">
        <f aca="false">IF(OR(Ballots!G112="",'Instant Runoff'!$G$16=1),99,Ballots!G112)</f>
        <v>99</v>
      </c>
      <c r="BJ112" s="0" t="n">
        <f aca="false">IF(OR(Ballots!H112="",'Instant Runoff'!$H$16=1),99,Ballots!H112)</f>
        <v>99</v>
      </c>
      <c r="BK112" s="0" t="n">
        <f aca="false">IF(OR(Ballots!I112="",'Instant Runoff'!$I$16=1),99,Ballots!I112)</f>
        <v>99</v>
      </c>
      <c r="BL112" s="0" t="str">
        <f aca="false">IF(MIN(BD112:BK112)=99,"",MATCH(MIN(BD112:BK112),BD112:BK112,0))</f>
        <v/>
      </c>
    </row>
    <row r="113" customFormat="false" ht="15" hidden="false" customHeight="false" outlineLevel="0" collapsed="false">
      <c r="B113" s="0" t="n">
        <f aca="false">IF(OR(Ballots!B113="",'Instant Runoff'!$B$4=1),99,Ballots!B113)</f>
        <v>99</v>
      </c>
      <c r="C113" s="0" t="n">
        <f aca="false">IF(OR(Ballots!C113="",'Instant Runoff'!$C$4=1),99,Ballots!C113)</f>
        <v>99</v>
      </c>
      <c r="D113" s="0" t="n">
        <f aca="false">IF(OR(Ballots!D113="",'Instant Runoff'!$D$4=1),99,Ballots!D113)</f>
        <v>99</v>
      </c>
      <c r="E113" s="0" t="n">
        <f aca="false">IF(OR(Ballots!E113="",'Instant Runoff'!$E$4=1),99,Ballots!E113)</f>
        <v>99</v>
      </c>
      <c r="F113" s="0" t="n">
        <f aca="false">IF(OR(Ballots!F113="",'Instant Runoff'!$F$4=1),99,Ballots!F113)</f>
        <v>99</v>
      </c>
      <c r="G113" s="0" t="n">
        <f aca="false">IF(OR(Ballots!G113="",'Instant Runoff'!$G$4=1),99,Ballots!G113)</f>
        <v>99</v>
      </c>
      <c r="H113" s="0" t="n">
        <f aca="false">IF(OR(Ballots!H113="",'Instant Runoff'!$H$4=1),99,Ballots!H113)</f>
        <v>99</v>
      </c>
      <c r="I113" s="0" t="n">
        <f aca="false">IF(OR(Ballots!I113="",'Instant Runoff'!$I$4=1),99,Ballots!I113)</f>
        <v>99</v>
      </c>
      <c r="J113" s="0" t="str">
        <f aca="false">IF(MIN(B113:I113)=99,"",MATCH(MIN(B113:I113),B113:I113,0))</f>
        <v/>
      </c>
      <c r="K113" s="0" t="n">
        <f aca="false">IF(OR(Ballots!B113="",'Instant Runoff'!$B$6=1),99,Ballots!B113)</f>
        <v>99</v>
      </c>
      <c r="L113" s="0" t="n">
        <f aca="false">IF(OR(Ballots!C113="",'Instant Runoff'!$C$6=1),99,Ballots!C113)</f>
        <v>99</v>
      </c>
      <c r="M113" s="0" t="n">
        <f aca="false">IF(OR(Ballots!D113="",'Instant Runoff'!$D$6=1),99,Ballots!D113)</f>
        <v>99</v>
      </c>
      <c r="N113" s="0" t="n">
        <f aca="false">IF(OR(Ballots!E113="",'Instant Runoff'!$E$6=1),99,Ballots!E113)</f>
        <v>99</v>
      </c>
      <c r="O113" s="0" t="n">
        <f aca="false">IF(OR(Ballots!F113="",'Instant Runoff'!$F$6=1),99,Ballots!F113)</f>
        <v>99</v>
      </c>
      <c r="P113" s="0" t="n">
        <f aca="false">IF(OR(Ballots!G113="",'Instant Runoff'!$G$6=1),99,Ballots!G113)</f>
        <v>99</v>
      </c>
      <c r="Q113" s="0" t="n">
        <f aca="false">IF(OR(Ballots!H113="",'Instant Runoff'!$H$6=1),99,Ballots!H113)</f>
        <v>99</v>
      </c>
      <c r="R113" s="0" t="n">
        <f aca="false">IF(OR(Ballots!I113="",'Instant Runoff'!$I$6=1),99,Ballots!I113)</f>
        <v>99</v>
      </c>
      <c r="S113" s="0" t="str">
        <f aca="false">IF(MIN(K113:R113)=99,"",MATCH(MIN(K113:R113),K113:R113,0))</f>
        <v/>
      </c>
      <c r="T113" s="0" t="n">
        <f aca="false">IF(OR(Ballots!B113="",'Instant Runoff'!$B$8=1),99,Ballots!B113)</f>
        <v>99</v>
      </c>
      <c r="U113" s="0" t="n">
        <f aca="false">IF(OR(Ballots!C113="",'Instant Runoff'!$C$8=1),99,Ballots!C113)</f>
        <v>99</v>
      </c>
      <c r="V113" s="0" t="n">
        <f aca="false">IF(OR(Ballots!D113="",'Instant Runoff'!$D$8=1),99,Ballots!D113)</f>
        <v>99</v>
      </c>
      <c r="W113" s="0" t="n">
        <f aca="false">IF(OR(Ballots!E113="",'Instant Runoff'!$E$8=1),99,Ballots!E113)</f>
        <v>99</v>
      </c>
      <c r="X113" s="0" t="n">
        <f aca="false">IF(OR(Ballots!F113="",'Instant Runoff'!$F$8=1),99,Ballots!F113)</f>
        <v>99</v>
      </c>
      <c r="Y113" s="0" t="n">
        <f aca="false">IF(OR(Ballots!G113="",'Instant Runoff'!$G$8=1),99,Ballots!G113)</f>
        <v>99</v>
      </c>
      <c r="Z113" s="0" t="n">
        <f aca="false">IF(OR(Ballots!H113="",'Instant Runoff'!$H$8=1),99,Ballots!H113)</f>
        <v>99</v>
      </c>
      <c r="AA113" s="0" t="n">
        <f aca="false">IF(OR(Ballots!I113="",'Instant Runoff'!$I$8=1),99,Ballots!I113)</f>
        <v>99</v>
      </c>
      <c r="AB113" s="0" t="str">
        <f aca="false">IF(MIN(T113:AA113)=99,"",MATCH(MIN(T113:AA113),T113:AA113,0))</f>
        <v/>
      </c>
      <c r="AC113" s="0" t="n">
        <f aca="false">IF(OR(Ballots!B113="",'Instant Runoff'!$B$10=1),99,Ballots!B113)</f>
        <v>99</v>
      </c>
      <c r="AD113" s="0" t="n">
        <f aca="false">IF(OR(Ballots!C113="",'Instant Runoff'!$C$10=1),99,Ballots!C113)</f>
        <v>99</v>
      </c>
      <c r="AE113" s="0" t="n">
        <f aca="false">IF(OR(Ballots!D113="",'Instant Runoff'!$D$10=1),99,Ballots!D113)</f>
        <v>99</v>
      </c>
      <c r="AF113" s="0" t="n">
        <f aca="false">IF(OR(Ballots!E113="",'Instant Runoff'!$E$10=1),99,Ballots!E113)</f>
        <v>99</v>
      </c>
      <c r="AG113" s="0" t="n">
        <f aca="false">IF(OR(Ballots!F113="",'Instant Runoff'!$F$10=1),99,Ballots!F113)</f>
        <v>99</v>
      </c>
      <c r="AH113" s="0" t="n">
        <f aca="false">IF(OR(Ballots!G113="",'Instant Runoff'!$G$10=1),99,Ballots!G113)</f>
        <v>99</v>
      </c>
      <c r="AI113" s="0" t="n">
        <f aca="false">IF(OR(Ballots!H113="",'Instant Runoff'!$H$10=1),99,Ballots!H113)</f>
        <v>99</v>
      </c>
      <c r="AJ113" s="0" t="n">
        <f aca="false">IF(OR(Ballots!I113="",'Instant Runoff'!$I$10=1),99,Ballots!I113)</f>
        <v>99</v>
      </c>
      <c r="AK113" s="0" t="str">
        <f aca="false">IF(MIN(AC113:AJ113)=99,"",MATCH(MIN(AC113:AJ113),AC113:AJ113,0))</f>
        <v/>
      </c>
      <c r="AL113" s="0" t="n">
        <f aca="false">IF(OR(Ballots!B113="",'Instant Runoff'!$B$12=1),99,Ballots!B113)</f>
        <v>99</v>
      </c>
      <c r="AM113" s="0" t="n">
        <f aca="false">IF(OR(Ballots!C113="",'Instant Runoff'!$C$12=1),99,Ballots!C113)</f>
        <v>99</v>
      </c>
      <c r="AN113" s="0" t="n">
        <f aca="false">IF(OR(Ballots!D113="",'Instant Runoff'!$D$12=1),99,Ballots!D113)</f>
        <v>99</v>
      </c>
      <c r="AO113" s="0" t="n">
        <f aca="false">IF(OR(Ballots!E113="",'Instant Runoff'!$E$12=1),99,Ballots!E113)</f>
        <v>99</v>
      </c>
      <c r="AP113" s="0" t="n">
        <f aca="false">IF(OR(Ballots!F113="",'Instant Runoff'!$F$12=1),99,Ballots!F113)</f>
        <v>99</v>
      </c>
      <c r="AQ113" s="0" t="n">
        <f aca="false">IF(OR(Ballots!G113="",'Instant Runoff'!$G$12=1),99,Ballots!G113)</f>
        <v>99</v>
      </c>
      <c r="AR113" s="0" t="n">
        <f aca="false">IF(OR(Ballots!H113="",'Instant Runoff'!$H$12=1),99,Ballots!H113)</f>
        <v>99</v>
      </c>
      <c r="AS113" s="0" t="n">
        <f aca="false">IF(OR(Ballots!I113="",'Instant Runoff'!$I$12=1),99,Ballots!I113)</f>
        <v>99</v>
      </c>
      <c r="AT113" s="0" t="str">
        <f aca="false">IF(MIN(AL113:AS113)=99,"",MATCH(MIN(AL113:AS113),AL113:AS113,0))</f>
        <v/>
      </c>
      <c r="AU113" s="0" t="n">
        <f aca="false">IF(OR(Ballots!B113="",'Instant Runoff'!$B$14=1),99,Ballots!B113)</f>
        <v>99</v>
      </c>
      <c r="AV113" s="0" t="n">
        <f aca="false">IF(OR(Ballots!C113="",'Instant Runoff'!$C$14=1),99,Ballots!C113)</f>
        <v>99</v>
      </c>
      <c r="AW113" s="0" t="n">
        <f aca="false">IF(OR(Ballots!D113="",'Instant Runoff'!$D$14=1),99,Ballots!D113)</f>
        <v>99</v>
      </c>
      <c r="AX113" s="0" t="n">
        <f aca="false">IF(OR(Ballots!E113="",'Instant Runoff'!$E$14=1),99,Ballots!E113)</f>
        <v>99</v>
      </c>
      <c r="AY113" s="0" t="n">
        <f aca="false">IF(OR(Ballots!F113="",'Instant Runoff'!$F$14=1),99,Ballots!F113)</f>
        <v>99</v>
      </c>
      <c r="AZ113" s="0" t="n">
        <f aca="false">IF(OR(Ballots!G113="",'Instant Runoff'!$G$14=1),99,Ballots!G113)</f>
        <v>99</v>
      </c>
      <c r="BA113" s="0" t="n">
        <f aca="false">IF(OR(Ballots!H113="",'Instant Runoff'!$H$14=1),99,Ballots!H113)</f>
        <v>99</v>
      </c>
      <c r="BB113" s="0" t="n">
        <f aca="false">IF(OR(Ballots!I113="",'Instant Runoff'!$I$14=1),99,Ballots!I113)</f>
        <v>99</v>
      </c>
      <c r="BC113" s="0" t="str">
        <f aca="false">IF(MIN(AU113:BB113)=99,"",MATCH(MIN(AU113:BB113),AU113:BB113,0))</f>
        <v/>
      </c>
      <c r="BD113" s="0" t="n">
        <f aca="false">IF(OR(Ballots!B113="",'Instant Runoff'!$B$16=1),99,Ballots!B113)</f>
        <v>99</v>
      </c>
      <c r="BE113" s="0" t="n">
        <f aca="false">IF(OR(Ballots!C113="",'Instant Runoff'!$C$16=1),99,Ballots!C113)</f>
        <v>99</v>
      </c>
      <c r="BF113" s="0" t="n">
        <f aca="false">IF(OR(Ballots!D113="",'Instant Runoff'!$D$16=1),99,Ballots!D113)</f>
        <v>99</v>
      </c>
      <c r="BG113" s="0" t="n">
        <f aca="false">IF(OR(Ballots!E113="",'Instant Runoff'!$E$16=1),99,Ballots!E113)</f>
        <v>99</v>
      </c>
      <c r="BH113" s="0" t="n">
        <f aca="false">IF(OR(Ballots!F113="",'Instant Runoff'!$F$16=1),99,Ballots!F113)</f>
        <v>99</v>
      </c>
      <c r="BI113" s="0" t="n">
        <f aca="false">IF(OR(Ballots!G113="",'Instant Runoff'!$G$16=1),99,Ballots!G113)</f>
        <v>99</v>
      </c>
      <c r="BJ113" s="0" t="n">
        <f aca="false">IF(OR(Ballots!H113="",'Instant Runoff'!$H$16=1),99,Ballots!H113)</f>
        <v>99</v>
      </c>
      <c r="BK113" s="0" t="n">
        <f aca="false">IF(OR(Ballots!I113="",'Instant Runoff'!$I$16=1),99,Ballots!I113)</f>
        <v>99</v>
      </c>
      <c r="BL113" s="0" t="str">
        <f aca="false">IF(MIN(BD113:BK113)=99,"",MATCH(MIN(BD113:BK113),BD113:BK113,0))</f>
        <v/>
      </c>
    </row>
    <row r="114" customFormat="false" ht="15" hidden="false" customHeight="false" outlineLevel="0" collapsed="false">
      <c r="B114" s="0" t="n">
        <f aca="false">IF(OR(Ballots!B114="",'Instant Runoff'!$B$4=1),99,Ballots!B114)</f>
        <v>99</v>
      </c>
      <c r="C114" s="0" t="n">
        <f aca="false">IF(OR(Ballots!C114="",'Instant Runoff'!$C$4=1),99,Ballots!C114)</f>
        <v>99</v>
      </c>
      <c r="D114" s="0" t="n">
        <f aca="false">IF(OR(Ballots!D114="",'Instant Runoff'!$D$4=1),99,Ballots!D114)</f>
        <v>99</v>
      </c>
      <c r="E114" s="0" t="n">
        <f aca="false">IF(OR(Ballots!E114="",'Instant Runoff'!$E$4=1),99,Ballots!E114)</f>
        <v>99</v>
      </c>
      <c r="F114" s="0" t="n">
        <f aca="false">IF(OR(Ballots!F114="",'Instant Runoff'!$F$4=1),99,Ballots!F114)</f>
        <v>99</v>
      </c>
      <c r="G114" s="0" t="n">
        <f aca="false">IF(OR(Ballots!G114="",'Instant Runoff'!$G$4=1),99,Ballots!G114)</f>
        <v>99</v>
      </c>
      <c r="H114" s="0" t="n">
        <f aca="false">IF(OR(Ballots!H114="",'Instant Runoff'!$H$4=1),99,Ballots!H114)</f>
        <v>99</v>
      </c>
      <c r="I114" s="0" t="n">
        <f aca="false">IF(OR(Ballots!I114="",'Instant Runoff'!$I$4=1),99,Ballots!I114)</f>
        <v>99</v>
      </c>
      <c r="J114" s="0" t="str">
        <f aca="false">IF(MIN(B114:I114)=99,"",MATCH(MIN(B114:I114),B114:I114,0))</f>
        <v/>
      </c>
      <c r="K114" s="0" t="n">
        <f aca="false">IF(OR(Ballots!B114="",'Instant Runoff'!$B$6=1),99,Ballots!B114)</f>
        <v>99</v>
      </c>
      <c r="L114" s="0" t="n">
        <f aca="false">IF(OR(Ballots!C114="",'Instant Runoff'!$C$6=1),99,Ballots!C114)</f>
        <v>99</v>
      </c>
      <c r="M114" s="0" t="n">
        <f aca="false">IF(OR(Ballots!D114="",'Instant Runoff'!$D$6=1),99,Ballots!D114)</f>
        <v>99</v>
      </c>
      <c r="N114" s="0" t="n">
        <f aca="false">IF(OR(Ballots!E114="",'Instant Runoff'!$E$6=1),99,Ballots!E114)</f>
        <v>99</v>
      </c>
      <c r="O114" s="0" t="n">
        <f aca="false">IF(OR(Ballots!F114="",'Instant Runoff'!$F$6=1),99,Ballots!F114)</f>
        <v>99</v>
      </c>
      <c r="P114" s="0" t="n">
        <f aca="false">IF(OR(Ballots!G114="",'Instant Runoff'!$G$6=1),99,Ballots!G114)</f>
        <v>99</v>
      </c>
      <c r="Q114" s="0" t="n">
        <f aca="false">IF(OR(Ballots!H114="",'Instant Runoff'!$H$6=1),99,Ballots!H114)</f>
        <v>99</v>
      </c>
      <c r="R114" s="0" t="n">
        <f aca="false">IF(OR(Ballots!I114="",'Instant Runoff'!$I$6=1),99,Ballots!I114)</f>
        <v>99</v>
      </c>
      <c r="S114" s="0" t="str">
        <f aca="false">IF(MIN(K114:R114)=99,"",MATCH(MIN(K114:R114),K114:R114,0))</f>
        <v/>
      </c>
      <c r="T114" s="0" t="n">
        <f aca="false">IF(OR(Ballots!B114="",'Instant Runoff'!$B$8=1),99,Ballots!B114)</f>
        <v>99</v>
      </c>
      <c r="U114" s="0" t="n">
        <f aca="false">IF(OR(Ballots!C114="",'Instant Runoff'!$C$8=1),99,Ballots!C114)</f>
        <v>99</v>
      </c>
      <c r="V114" s="0" t="n">
        <f aca="false">IF(OR(Ballots!D114="",'Instant Runoff'!$D$8=1),99,Ballots!D114)</f>
        <v>99</v>
      </c>
      <c r="W114" s="0" t="n">
        <f aca="false">IF(OR(Ballots!E114="",'Instant Runoff'!$E$8=1),99,Ballots!E114)</f>
        <v>99</v>
      </c>
      <c r="X114" s="0" t="n">
        <f aca="false">IF(OR(Ballots!F114="",'Instant Runoff'!$F$8=1),99,Ballots!F114)</f>
        <v>99</v>
      </c>
      <c r="Y114" s="0" t="n">
        <f aca="false">IF(OR(Ballots!G114="",'Instant Runoff'!$G$8=1),99,Ballots!G114)</f>
        <v>99</v>
      </c>
      <c r="Z114" s="0" t="n">
        <f aca="false">IF(OR(Ballots!H114="",'Instant Runoff'!$H$8=1),99,Ballots!H114)</f>
        <v>99</v>
      </c>
      <c r="AA114" s="0" t="n">
        <f aca="false">IF(OR(Ballots!I114="",'Instant Runoff'!$I$8=1),99,Ballots!I114)</f>
        <v>99</v>
      </c>
      <c r="AB114" s="0" t="str">
        <f aca="false">IF(MIN(T114:AA114)=99,"",MATCH(MIN(T114:AA114),T114:AA114,0))</f>
        <v/>
      </c>
      <c r="AC114" s="0" t="n">
        <f aca="false">IF(OR(Ballots!B114="",'Instant Runoff'!$B$10=1),99,Ballots!B114)</f>
        <v>99</v>
      </c>
      <c r="AD114" s="0" t="n">
        <f aca="false">IF(OR(Ballots!C114="",'Instant Runoff'!$C$10=1),99,Ballots!C114)</f>
        <v>99</v>
      </c>
      <c r="AE114" s="0" t="n">
        <f aca="false">IF(OR(Ballots!D114="",'Instant Runoff'!$D$10=1),99,Ballots!D114)</f>
        <v>99</v>
      </c>
      <c r="AF114" s="0" t="n">
        <f aca="false">IF(OR(Ballots!E114="",'Instant Runoff'!$E$10=1),99,Ballots!E114)</f>
        <v>99</v>
      </c>
      <c r="AG114" s="0" t="n">
        <f aca="false">IF(OR(Ballots!F114="",'Instant Runoff'!$F$10=1),99,Ballots!F114)</f>
        <v>99</v>
      </c>
      <c r="AH114" s="0" t="n">
        <f aca="false">IF(OR(Ballots!G114="",'Instant Runoff'!$G$10=1),99,Ballots!G114)</f>
        <v>99</v>
      </c>
      <c r="AI114" s="0" t="n">
        <f aca="false">IF(OR(Ballots!H114="",'Instant Runoff'!$H$10=1),99,Ballots!H114)</f>
        <v>99</v>
      </c>
      <c r="AJ114" s="0" t="n">
        <f aca="false">IF(OR(Ballots!I114="",'Instant Runoff'!$I$10=1),99,Ballots!I114)</f>
        <v>99</v>
      </c>
      <c r="AK114" s="0" t="str">
        <f aca="false">IF(MIN(AC114:AJ114)=99,"",MATCH(MIN(AC114:AJ114),AC114:AJ114,0))</f>
        <v/>
      </c>
      <c r="AL114" s="0" t="n">
        <f aca="false">IF(OR(Ballots!B114="",'Instant Runoff'!$B$12=1),99,Ballots!B114)</f>
        <v>99</v>
      </c>
      <c r="AM114" s="0" t="n">
        <f aca="false">IF(OR(Ballots!C114="",'Instant Runoff'!$C$12=1),99,Ballots!C114)</f>
        <v>99</v>
      </c>
      <c r="AN114" s="0" t="n">
        <f aca="false">IF(OR(Ballots!D114="",'Instant Runoff'!$D$12=1),99,Ballots!D114)</f>
        <v>99</v>
      </c>
      <c r="AO114" s="0" t="n">
        <f aca="false">IF(OR(Ballots!E114="",'Instant Runoff'!$E$12=1),99,Ballots!E114)</f>
        <v>99</v>
      </c>
      <c r="AP114" s="0" t="n">
        <f aca="false">IF(OR(Ballots!F114="",'Instant Runoff'!$F$12=1),99,Ballots!F114)</f>
        <v>99</v>
      </c>
      <c r="AQ114" s="0" t="n">
        <f aca="false">IF(OR(Ballots!G114="",'Instant Runoff'!$G$12=1),99,Ballots!G114)</f>
        <v>99</v>
      </c>
      <c r="AR114" s="0" t="n">
        <f aca="false">IF(OR(Ballots!H114="",'Instant Runoff'!$H$12=1),99,Ballots!H114)</f>
        <v>99</v>
      </c>
      <c r="AS114" s="0" t="n">
        <f aca="false">IF(OR(Ballots!I114="",'Instant Runoff'!$I$12=1),99,Ballots!I114)</f>
        <v>99</v>
      </c>
      <c r="AT114" s="0" t="str">
        <f aca="false">IF(MIN(AL114:AS114)=99,"",MATCH(MIN(AL114:AS114),AL114:AS114,0))</f>
        <v/>
      </c>
      <c r="AU114" s="0" t="n">
        <f aca="false">IF(OR(Ballots!B114="",'Instant Runoff'!$B$14=1),99,Ballots!B114)</f>
        <v>99</v>
      </c>
      <c r="AV114" s="0" t="n">
        <f aca="false">IF(OR(Ballots!C114="",'Instant Runoff'!$C$14=1),99,Ballots!C114)</f>
        <v>99</v>
      </c>
      <c r="AW114" s="0" t="n">
        <f aca="false">IF(OR(Ballots!D114="",'Instant Runoff'!$D$14=1),99,Ballots!D114)</f>
        <v>99</v>
      </c>
      <c r="AX114" s="0" t="n">
        <f aca="false">IF(OR(Ballots!E114="",'Instant Runoff'!$E$14=1),99,Ballots!E114)</f>
        <v>99</v>
      </c>
      <c r="AY114" s="0" t="n">
        <f aca="false">IF(OR(Ballots!F114="",'Instant Runoff'!$F$14=1),99,Ballots!F114)</f>
        <v>99</v>
      </c>
      <c r="AZ114" s="0" t="n">
        <f aca="false">IF(OR(Ballots!G114="",'Instant Runoff'!$G$14=1),99,Ballots!G114)</f>
        <v>99</v>
      </c>
      <c r="BA114" s="0" t="n">
        <f aca="false">IF(OR(Ballots!H114="",'Instant Runoff'!$H$14=1),99,Ballots!H114)</f>
        <v>99</v>
      </c>
      <c r="BB114" s="0" t="n">
        <f aca="false">IF(OR(Ballots!I114="",'Instant Runoff'!$I$14=1),99,Ballots!I114)</f>
        <v>99</v>
      </c>
      <c r="BC114" s="0" t="str">
        <f aca="false">IF(MIN(AU114:BB114)=99,"",MATCH(MIN(AU114:BB114),AU114:BB114,0))</f>
        <v/>
      </c>
      <c r="BD114" s="0" t="n">
        <f aca="false">IF(OR(Ballots!B114="",'Instant Runoff'!$B$16=1),99,Ballots!B114)</f>
        <v>99</v>
      </c>
      <c r="BE114" s="0" t="n">
        <f aca="false">IF(OR(Ballots!C114="",'Instant Runoff'!$C$16=1),99,Ballots!C114)</f>
        <v>99</v>
      </c>
      <c r="BF114" s="0" t="n">
        <f aca="false">IF(OR(Ballots!D114="",'Instant Runoff'!$D$16=1),99,Ballots!D114)</f>
        <v>99</v>
      </c>
      <c r="BG114" s="0" t="n">
        <f aca="false">IF(OR(Ballots!E114="",'Instant Runoff'!$E$16=1),99,Ballots!E114)</f>
        <v>99</v>
      </c>
      <c r="BH114" s="0" t="n">
        <f aca="false">IF(OR(Ballots!F114="",'Instant Runoff'!$F$16=1),99,Ballots!F114)</f>
        <v>99</v>
      </c>
      <c r="BI114" s="0" t="n">
        <f aca="false">IF(OR(Ballots!G114="",'Instant Runoff'!$G$16=1),99,Ballots!G114)</f>
        <v>99</v>
      </c>
      <c r="BJ114" s="0" t="n">
        <f aca="false">IF(OR(Ballots!H114="",'Instant Runoff'!$H$16=1),99,Ballots!H114)</f>
        <v>99</v>
      </c>
      <c r="BK114" s="0" t="n">
        <f aca="false">IF(OR(Ballots!I114="",'Instant Runoff'!$I$16=1),99,Ballots!I114)</f>
        <v>99</v>
      </c>
      <c r="BL114" s="0" t="str">
        <f aca="false">IF(MIN(BD114:BK114)=99,"",MATCH(MIN(BD114:BK114),BD114:BK114,0))</f>
        <v/>
      </c>
    </row>
    <row r="115" customFormat="false" ht="15" hidden="false" customHeight="false" outlineLevel="0" collapsed="false">
      <c r="B115" s="0" t="n">
        <f aca="false">IF(OR(Ballots!B115="",'Instant Runoff'!$B$4=1),99,Ballots!B115)</f>
        <v>99</v>
      </c>
      <c r="C115" s="0" t="n">
        <f aca="false">IF(OR(Ballots!C115="",'Instant Runoff'!$C$4=1),99,Ballots!C115)</f>
        <v>99</v>
      </c>
      <c r="D115" s="0" t="n">
        <f aca="false">IF(OR(Ballots!D115="",'Instant Runoff'!$D$4=1),99,Ballots!D115)</f>
        <v>99</v>
      </c>
      <c r="E115" s="0" t="n">
        <f aca="false">IF(OR(Ballots!E115="",'Instant Runoff'!$E$4=1),99,Ballots!E115)</f>
        <v>99</v>
      </c>
      <c r="F115" s="0" t="n">
        <f aca="false">IF(OR(Ballots!F115="",'Instant Runoff'!$F$4=1),99,Ballots!F115)</f>
        <v>99</v>
      </c>
      <c r="G115" s="0" t="n">
        <f aca="false">IF(OR(Ballots!G115="",'Instant Runoff'!$G$4=1),99,Ballots!G115)</f>
        <v>99</v>
      </c>
      <c r="H115" s="0" t="n">
        <f aca="false">IF(OR(Ballots!H115="",'Instant Runoff'!$H$4=1),99,Ballots!H115)</f>
        <v>99</v>
      </c>
      <c r="I115" s="0" t="n">
        <f aca="false">IF(OR(Ballots!I115="",'Instant Runoff'!$I$4=1),99,Ballots!I115)</f>
        <v>99</v>
      </c>
      <c r="J115" s="0" t="str">
        <f aca="false">IF(MIN(B115:I115)=99,"",MATCH(MIN(B115:I115),B115:I115,0))</f>
        <v/>
      </c>
      <c r="K115" s="0" t="n">
        <f aca="false">IF(OR(Ballots!B115="",'Instant Runoff'!$B$6=1),99,Ballots!B115)</f>
        <v>99</v>
      </c>
      <c r="L115" s="0" t="n">
        <f aca="false">IF(OR(Ballots!C115="",'Instant Runoff'!$C$6=1),99,Ballots!C115)</f>
        <v>99</v>
      </c>
      <c r="M115" s="0" t="n">
        <f aca="false">IF(OR(Ballots!D115="",'Instant Runoff'!$D$6=1),99,Ballots!D115)</f>
        <v>99</v>
      </c>
      <c r="N115" s="0" t="n">
        <f aca="false">IF(OR(Ballots!E115="",'Instant Runoff'!$E$6=1),99,Ballots!E115)</f>
        <v>99</v>
      </c>
      <c r="O115" s="0" t="n">
        <f aca="false">IF(OR(Ballots!F115="",'Instant Runoff'!$F$6=1),99,Ballots!F115)</f>
        <v>99</v>
      </c>
      <c r="P115" s="0" t="n">
        <f aca="false">IF(OR(Ballots!G115="",'Instant Runoff'!$G$6=1),99,Ballots!G115)</f>
        <v>99</v>
      </c>
      <c r="Q115" s="0" t="n">
        <f aca="false">IF(OR(Ballots!H115="",'Instant Runoff'!$H$6=1),99,Ballots!H115)</f>
        <v>99</v>
      </c>
      <c r="R115" s="0" t="n">
        <f aca="false">IF(OR(Ballots!I115="",'Instant Runoff'!$I$6=1),99,Ballots!I115)</f>
        <v>99</v>
      </c>
      <c r="S115" s="0" t="str">
        <f aca="false">IF(MIN(K115:R115)=99,"",MATCH(MIN(K115:R115),K115:R115,0))</f>
        <v/>
      </c>
      <c r="T115" s="0" t="n">
        <f aca="false">IF(OR(Ballots!B115="",'Instant Runoff'!$B$8=1),99,Ballots!B115)</f>
        <v>99</v>
      </c>
      <c r="U115" s="0" t="n">
        <f aca="false">IF(OR(Ballots!C115="",'Instant Runoff'!$C$8=1),99,Ballots!C115)</f>
        <v>99</v>
      </c>
      <c r="V115" s="0" t="n">
        <f aca="false">IF(OR(Ballots!D115="",'Instant Runoff'!$D$8=1),99,Ballots!D115)</f>
        <v>99</v>
      </c>
      <c r="W115" s="0" t="n">
        <f aca="false">IF(OR(Ballots!E115="",'Instant Runoff'!$E$8=1),99,Ballots!E115)</f>
        <v>99</v>
      </c>
      <c r="X115" s="0" t="n">
        <f aca="false">IF(OR(Ballots!F115="",'Instant Runoff'!$F$8=1),99,Ballots!F115)</f>
        <v>99</v>
      </c>
      <c r="Y115" s="0" t="n">
        <f aca="false">IF(OR(Ballots!G115="",'Instant Runoff'!$G$8=1),99,Ballots!G115)</f>
        <v>99</v>
      </c>
      <c r="Z115" s="0" t="n">
        <f aca="false">IF(OR(Ballots!H115="",'Instant Runoff'!$H$8=1),99,Ballots!H115)</f>
        <v>99</v>
      </c>
      <c r="AA115" s="0" t="n">
        <f aca="false">IF(OR(Ballots!I115="",'Instant Runoff'!$I$8=1),99,Ballots!I115)</f>
        <v>99</v>
      </c>
      <c r="AB115" s="0" t="str">
        <f aca="false">IF(MIN(T115:AA115)=99,"",MATCH(MIN(T115:AA115),T115:AA115,0))</f>
        <v/>
      </c>
      <c r="AC115" s="0" t="n">
        <f aca="false">IF(OR(Ballots!B115="",'Instant Runoff'!$B$10=1),99,Ballots!B115)</f>
        <v>99</v>
      </c>
      <c r="AD115" s="0" t="n">
        <f aca="false">IF(OR(Ballots!C115="",'Instant Runoff'!$C$10=1),99,Ballots!C115)</f>
        <v>99</v>
      </c>
      <c r="AE115" s="0" t="n">
        <f aca="false">IF(OR(Ballots!D115="",'Instant Runoff'!$D$10=1),99,Ballots!D115)</f>
        <v>99</v>
      </c>
      <c r="AF115" s="0" t="n">
        <f aca="false">IF(OR(Ballots!E115="",'Instant Runoff'!$E$10=1),99,Ballots!E115)</f>
        <v>99</v>
      </c>
      <c r="AG115" s="0" t="n">
        <f aca="false">IF(OR(Ballots!F115="",'Instant Runoff'!$F$10=1),99,Ballots!F115)</f>
        <v>99</v>
      </c>
      <c r="AH115" s="0" t="n">
        <f aca="false">IF(OR(Ballots!G115="",'Instant Runoff'!$G$10=1),99,Ballots!G115)</f>
        <v>99</v>
      </c>
      <c r="AI115" s="0" t="n">
        <f aca="false">IF(OR(Ballots!H115="",'Instant Runoff'!$H$10=1),99,Ballots!H115)</f>
        <v>99</v>
      </c>
      <c r="AJ115" s="0" t="n">
        <f aca="false">IF(OR(Ballots!I115="",'Instant Runoff'!$I$10=1),99,Ballots!I115)</f>
        <v>99</v>
      </c>
      <c r="AK115" s="0" t="str">
        <f aca="false">IF(MIN(AC115:AJ115)=99,"",MATCH(MIN(AC115:AJ115),AC115:AJ115,0))</f>
        <v/>
      </c>
      <c r="AL115" s="0" t="n">
        <f aca="false">IF(OR(Ballots!B115="",'Instant Runoff'!$B$12=1),99,Ballots!B115)</f>
        <v>99</v>
      </c>
      <c r="AM115" s="0" t="n">
        <f aca="false">IF(OR(Ballots!C115="",'Instant Runoff'!$C$12=1),99,Ballots!C115)</f>
        <v>99</v>
      </c>
      <c r="AN115" s="0" t="n">
        <f aca="false">IF(OR(Ballots!D115="",'Instant Runoff'!$D$12=1),99,Ballots!D115)</f>
        <v>99</v>
      </c>
      <c r="AO115" s="0" t="n">
        <f aca="false">IF(OR(Ballots!E115="",'Instant Runoff'!$E$12=1),99,Ballots!E115)</f>
        <v>99</v>
      </c>
      <c r="AP115" s="0" t="n">
        <f aca="false">IF(OR(Ballots!F115="",'Instant Runoff'!$F$12=1),99,Ballots!F115)</f>
        <v>99</v>
      </c>
      <c r="AQ115" s="0" t="n">
        <f aca="false">IF(OR(Ballots!G115="",'Instant Runoff'!$G$12=1),99,Ballots!G115)</f>
        <v>99</v>
      </c>
      <c r="AR115" s="0" t="n">
        <f aca="false">IF(OR(Ballots!H115="",'Instant Runoff'!$H$12=1),99,Ballots!H115)</f>
        <v>99</v>
      </c>
      <c r="AS115" s="0" t="n">
        <f aca="false">IF(OR(Ballots!I115="",'Instant Runoff'!$I$12=1),99,Ballots!I115)</f>
        <v>99</v>
      </c>
      <c r="AT115" s="0" t="str">
        <f aca="false">IF(MIN(AL115:AS115)=99,"",MATCH(MIN(AL115:AS115),AL115:AS115,0))</f>
        <v/>
      </c>
      <c r="AU115" s="0" t="n">
        <f aca="false">IF(OR(Ballots!B115="",'Instant Runoff'!$B$14=1),99,Ballots!B115)</f>
        <v>99</v>
      </c>
      <c r="AV115" s="0" t="n">
        <f aca="false">IF(OR(Ballots!C115="",'Instant Runoff'!$C$14=1),99,Ballots!C115)</f>
        <v>99</v>
      </c>
      <c r="AW115" s="0" t="n">
        <f aca="false">IF(OR(Ballots!D115="",'Instant Runoff'!$D$14=1),99,Ballots!D115)</f>
        <v>99</v>
      </c>
      <c r="AX115" s="0" t="n">
        <f aca="false">IF(OR(Ballots!E115="",'Instant Runoff'!$E$14=1),99,Ballots!E115)</f>
        <v>99</v>
      </c>
      <c r="AY115" s="0" t="n">
        <f aca="false">IF(OR(Ballots!F115="",'Instant Runoff'!$F$14=1),99,Ballots!F115)</f>
        <v>99</v>
      </c>
      <c r="AZ115" s="0" t="n">
        <f aca="false">IF(OR(Ballots!G115="",'Instant Runoff'!$G$14=1),99,Ballots!G115)</f>
        <v>99</v>
      </c>
      <c r="BA115" s="0" t="n">
        <f aca="false">IF(OR(Ballots!H115="",'Instant Runoff'!$H$14=1),99,Ballots!H115)</f>
        <v>99</v>
      </c>
      <c r="BB115" s="0" t="n">
        <f aca="false">IF(OR(Ballots!I115="",'Instant Runoff'!$I$14=1),99,Ballots!I115)</f>
        <v>99</v>
      </c>
      <c r="BC115" s="0" t="str">
        <f aca="false">IF(MIN(AU115:BB115)=99,"",MATCH(MIN(AU115:BB115),AU115:BB115,0))</f>
        <v/>
      </c>
      <c r="BD115" s="0" t="n">
        <f aca="false">IF(OR(Ballots!B115="",'Instant Runoff'!$B$16=1),99,Ballots!B115)</f>
        <v>99</v>
      </c>
      <c r="BE115" s="0" t="n">
        <f aca="false">IF(OR(Ballots!C115="",'Instant Runoff'!$C$16=1),99,Ballots!C115)</f>
        <v>99</v>
      </c>
      <c r="BF115" s="0" t="n">
        <f aca="false">IF(OR(Ballots!D115="",'Instant Runoff'!$D$16=1),99,Ballots!D115)</f>
        <v>99</v>
      </c>
      <c r="BG115" s="0" t="n">
        <f aca="false">IF(OR(Ballots!E115="",'Instant Runoff'!$E$16=1),99,Ballots!E115)</f>
        <v>99</v>
      </c>
      <c r="BH115" s="0" t="n">
        <f aca="false">IF(OR(Ballots!F115="",'Instant Runoff'!$F$16=1),99,Ballots!F115)</f>
        <v>99</v>
      </c>
      <c r="BI115" s="0" t="n">
        <f aca="false">IF(OR(Ballots!G115="",'Instant Runoff'!$G$16=1),99,Ballots!G115)</f>
        <v>99</v>
      </c>
      <c r="BJ115" s="0" t="n">
        <f aca="false">IF(OR(Ballots!H115="",'Instant Runoff'!$H$16=1),99,Ballots!H115)</f>
        <v>99</v>
      </c>
      <c r="BK115" s="0" t="n">
        <f aca="false">IF(OR(Ballots!I115="",'Instant Runoff'!$I$16=1),99,Ballots!I115)</f>
        <v>99</v>
      </c>
      <c r="BL115" s="0" t="str">
        <f aca="false">IF(MIN(BD115:BK115)=99,"",MATCH(MIN(BD115:BK115),BD115:BK115,0))</f>
        <v/>
      </c>
    </row>
    <row r="116" customFormat="false" ht="15" hidden="false" customHeight="false" outlineLevel="0" collapsed="false">
      <c r="B116" s="0" t="n">
        <f aca="false">IF(OR(Ballots!B116="",'Instant Runoff'!$B$4=1),99,Ballots!B116)</f>
        <v>99</v>
      </c>
      <c r="C116" s="0" t="n">
        <f aca="false">IF(OR(Ballots!C116="",'Instant Runoff'!$C$4=1),99,Ballots!C116)</f>
        <v>99</v>
      </c>
      <c r="D116" s="0" t="n">
        <f aca="false">IF(OR(Ballots!D116="",'Instant Runoff'!$D$4=1),99,Ballots!D116)</f>
        <v>99</v>
      </c>
      <c r="E116" s="0" t="n">
        <f aca="false">IF(OR(Ballots!E116="",'Instant Runoff'!$E$4=1),99,Ballots!E116)</f>
        <v>99</v>
      </c>
      <c r="F116" s="0" t="n">
        <f aca="false">IF(OR(Ballots!F116="",'Instant Runoff'!$F$4=1),99,Ballots!F116)</f>
        <v>99</v>
      </c>
      <c r="G116" s="0" t="n">
        <f aca="false">IF(OR(Ballots!G116="",'Instant Runoff'!$G$4=1),99,Ballots!G116)</f>
        <v>99</v>
      </c>
      <c r="H116" s="0" t="n">
        <f aca="false">IF(OR(Ballots!H116="",'Instant Runoff'!$H$4=1),99,Ballots!H116)</f>
        <v>99</v>
      </c>
      <c r="I116" s="0" t="n">
        <f aca="false">IF(OR(Ballots!I116="",'Instant Runoff'!$I$4=1),99,Ballots!I116)</f>
        <v>99</v>
      </c>
      <c r="J116" s="0" t="str">
        <f aca="false">IF(MIN(B116:I116)=99,"",MATCH(MIN(B116:I116),B116:I116,0))</f>
        <v/>
      </c>
      <c r="K116" s="0" t="n">
        <f aca="false">IF(OR(Ballots!B116="",'Instant Runoff'!$B$6=1),99,Ballots!B116)</f>
        <v>99</v>
      </c>
      <c r="L116" s="0" t="n">
        <f aca="false">IF(OR(Ballots!C116="",'Instant Runoff'!$C$6=1),99,Ballots!C116)</f>
        <v>99</v>
      </c>
      <c r="M116" s="0" t="n">
        <f aca="false">IF(OR(Ballots!D116="",'Instant Runoff'!$D$6=1),99,Ballots!D116)</f>
        <v>99</v>
      </c>
      <c r="N116" s="0" t="n">
        <f aca="false">IF(OR(Ballots!E116="",'Instant Runoff'!$E$6=1),99,Ballots!E116)</f>
        <v>99</v>
      </c>
      <c r="O116" s="0" t="n">
        <f aca="false">IF(OR(Ballots!F116="",'Instant Runoff'!$F$6=1),99,Ballots!F116)</f>
        <v>99</v>
      </c>
      <c r="P116" s="0" t="n">
        <f aca="false">IF(OR(Ballots!G116="",'Instant Runoff'!$G$6=1),99,Ballots!G116)</f>
        <v>99</v>
      </c>
      <c r="Q116" s="0" t="n">
        <f aca="false">IF(OR(Ballots!H116="",'Instant Runoff'!$H$6=1),99,Ballots!H116)</f>
        <v>99</v>
      </c>
      <c r="R116" s="0" t="n">
        <f aca="false">IF(OR(Ballots!I116="",'Instant Runoff'!$I$6=1),99,Ballots!I116)</f>
        <v>99</v>
      </c>
      <c r="S116" s="0" t="str">
        <f aca="false">IF(MIN(K116:R116)=99,"",MATCH(MIN(K116:R116),K116:R116,0))</f>
        <v/>
      </c>
      <c r="T116" s="0" t="n">
        <f aca="false">IF(OR(Ballots!B116="",'Instant Runoff'!$B$8=1),99,Ballots!B116)</f>
        <v>99</v>
      </c>
      <c r="U116" s="0" t="n">
        <f aca="false">IF(OR(Ballots!C116="",'Instant Runoff'!$C$8=1),99,Ballots!C116)</f>
        <v>99</v>
      </c>
      <c r="V116" s="0" t="n">
        <f aca="false">IF(OR(Ballots!D116="",'Instant Runoff'!$D$8=1),99,Ballots!D116)</f>
        <v>99</v>
      </c>
      <c r="W116" s="0" t="n">
        <f aca="false">IF(OR(Ballots!E116="",'Instant Runoff'!$E$8=1),99,Ballots!E116)</f>
        <v>99</v>
      </c>
      <c r="X116" s="0" t="n">
        <f aca="false">IF(OR(Ballots!F116="",'Instant Runoff'!$F$8=1),99,Ballots!F116)</f>
        <v>99</v>
      </c>
      <c r="Y116" s="0" t="n">
        <f aca="false">IF(OR(Ballots!G116="",'Instant Runoff'!$G$8=1),99,Ballots!G116)</f>
        <v>99</v>
      </c>
      <c r="Z116" s="0" t="n">
        <f aca="false">IF(OR(Ballots!H116="",'Instant Runoff'!$H$8=1),99,Ballots!H116)</f>
        <v>99</v>
      </c>
      <c r="AA116" s="0" t="n">
        <f aca="false">IF(OR(Ballots!I116="",'Instant Runoff'!$I$8=1),99,Ballots!I116)</f>
        <v>99</v>
      </c>
      <c r="AB116" s="0" t="str">
        <f aca="false">IF(MIN(T116:AA116)=99,"",MATCH(MIN(T116:AA116),T116:AA116,0))</f>
        <v/>
      </c>
      <c r="AC116" s="0" t="n">
        <f aca="false">IF(OR(Ballots!B116="",'Instant Runoff'!$B$10=1),99,Ballots!B116)</f>
        <v>99</v>
      </c>
      <c r="AD116" s="0" t="n">
        <f aca="false">IF(OR(Ballots!C116="",'Instant Runoff'!$C$10=1),99,Ballots!C116)</f>
        <v>99</v>
      </c>
      <c r="AE116" s="0" t="n">
        <f aca="false">IF(OR(Ballots!D116="",'Instant Runoff'!$D$10=1),99,Ballots!D116)</f>
        <v>99</v>
      </c>
      <c r="AF116" s="0" t="n">
        <f aca="false">IF(OR(Ballots!E116="",'Instant Runoff'!$E$10=1),99,Ballots!E116)</f>
        <v>99</v>
      </c>
      <c r="AG116" s="0" t="n">
        <f aca="false">IF(OR(Ballots!F116="",'Instant Runoff'!$F$10=1),99,Ballots!F116)</f>
        <v>99</v>
      </c>
      <c r="AH116" s="0" t="n">
        <f aca="false">IF(OR(Ballots!G116="",'Instant Runoff'!$G$10=1),99,Ballots!G116)</f>
        <v>99</v>
      </c>
      <c r="AI116" s="0" t="n">
        <f aca="false">IF(OR(Ballots!H116="",'Instant Runoff'!$H$10=1),99,Ballots!H116)</f>
        <v>99</v>
      </c>
      <c r="AJ116" s="0" t="n">
        <f aca="false">IF(OR(Ballots!I116="",'Instant Runoff'!$I$10=1),99,Ballots!I116)</f>
        <v>99</v>
      </c>
      <c r="AK116" s="0" t="str">
        <f aca="false">IF(MIN(AC116:AJ116)=99,"",MATCH(MIN(AC116:AJ116),AC116:AJ116,0))</f>
        <v/>
      </c>
      <c r="AL116" s="0" t="n">
        <f aca="false">IF(OR(Ballots!B116="",'Instant Runoff'!$B$12=1),99,Ballots!B116)</f>
        <v>99</v>
      </c>
      <c r="AM116" s="0" t="n">
        <f aca="false">IF(OR(Ballots!C116="",'Instant Runoff'!$C$12=1),99,Ballots!C116)</f>
        <v>99</v>
      </c>
      <c r="AN116" s="0" t="n">
        <f aca="false">IF(OR(Ballots!D116="",'Instant Runoff'!$D$12=1),99,Ballots!D116)</f>
        <v>99</v>
      </c>
      <c r="AO116" s="0" t="n">
        <f aca="false">IF(OR(Ballots!E116="",'Instant Runoff'!$E$12=1),99,Ballots!E116)</f>
        <v>99</v>
      </c>
      <c r="AP116" s="0" t="n">
        <f aca="false">IF(OR(Ballots!F116="",'Instant Runoff'!$F$12=1),99,Ballots!F116)</f>
        <v>99</v>
      </c>
      <c r="AQ116" s="0" t="n">
        <f aca="false">IF(OR(Ballots!G116="",'Instant Runoff'!$G$12=1),99,Ballots!G116)</f>
        <v>99</v>
      </c>
      <c r="AR116" s="0" t="n">
        <f aca="false">IF(OR(Ballots!H116="",'Instant Runoff'!$H$12=1),99,Ballots!H116)</f>
        <v>99</v>
      </c>
      <c r="AS116" s="0" t="n">
        <f aca="false">IF(OR(Ballots!I116="",'Instant Runoff'!$I$12=1),99,Ballots!I116)</f>
        <v>99</v>
      </c>
      <c r="AT116" s="0" t="str">
        <f aca="false">IF(MIN(AL116:AS116)=99,"",MATCH(MIN(AL116:AS116),AL116:AS116,0))</f>
        <v/>
      </c>
      <c r="AU116" s="0" t="n">
        <f aca="false">IF(OR(Ballots!B116="",'Instant Runoff'!$B$14=1),99,Ballots!B116)</f>
        <v>99</v>
      </c>
      <c r="AV116" s="0" t="n">
        <f aca="false">IF(OR(Ballots!C116="",'Instant Runoff'!$C$14=1),99,Ballots!C116)</f>
        <v>99</v>
      </c>
      <c r="AW116" s="0" t="n">
        <f aca="false">IF(OR(Ballots!D116="",'Instant Runoff'!$D$14=1),99,Ballots!D116)</f>
        <v>99</v>
      </c>
      <c r="AX116" s="0" t="n">
        <f aca="false">IF(OR(Ballots!E116="",'Instant Runoff'!$E$14=1),99,Ballots!E116)</f>
        <v>99</v>
      </c>
      <c r="AY116" s="0" t="n">
        <f aca="false">IF(OR(Ballots!F116="",'Instant Runoff'!$F$14=1),99,Ballots!F116)</f>
        <v>99</v>
      </c>
      <c r="AZ116" s="0" t="n">
        <f aca="false">IF(OR(Ballots!G116="",'Instant Runoff'!$G$14=1),99,Ballots!G116)</f>
        <v>99</v>
      </c>
      <c r="BA116" s="0" t="n">
        <f aca="false">IF(OR(Ballots!H116="",'Instant Runoff'!$H$14=1),99,Ballots!H116)</f>
        <v>99</v>
      </c>
      <c r="BB116" s="0" t="n">
        <f aca="false">IF(OR(Ballots!I116="",'Instant Runoff'!$I$14=1),99,Ballots!I116)</f>
        <v>99</v>
      </c>
      <c r="BC116" s="0" t="str">
        <f aca="false">IF(MIN(AU116:BB116)=99,"",MATCH(MIN(AU116:BB116),AU116:BB116,0))</f>
        <v/>
      </c>
      <c r="BD116" s="0" t="n">
        <f aca="false">IF(OR(Ballots!B116="",'Instant Runoff'!$B$16=1),99,Ballots!B116)</f>
        <v>99</v>
      </c>
      <c r="BE116" s="0" t="n">
        <f aca="false">IF(OR(Ballots!C116="",'Instant Runoff'!$C$16=1),99,Ballots!C116)</f>
        <v>99</v>
      </c>
      <c r="BF116" s="0" t="n">
        <f aca="false">IF(OR(Ballots!D116="",'Instant Runoff'!$D$16=1),99,Ballots!D116)</f>
        <v>99</v>
      </c>
      <c r="BG116" s="0" t="n">
        <f aca="false">IF(OR(Ballots!E116="",'Instant Runoff'!$E$16=1),99,Ballots!E116)</f>
        <v>99</v>
      </c>
      <c r="BH116" s="0" t="n">
        <f aca="false">IF(OR(Ballots!F116="",'Instant Runoff'!$F$16=1),99,Ballots!F116)</f>
        <v>99</v>
      </c>
      <c r="BI116" s="0" t="n">
        <f aca="false">IF(OR(Ballots!G116="",'Instant Runoff'!$G$16=1),99,Ballots!G116)</f>
        <v>99</v>
      </c>
      <c r="BJ116" s="0" t="n">
        <f aca="false">IF(OR(Ballots!H116="",'Instant Runoff'!$H$16=1),99,Ballots!H116)</f>
        <v>99</v>
      </c>
      <c r="BK116" s="0" t="n">
        <f aca="false">IF(OR(Ballots!I116="",'Instant Runoff'!$I$16=1),99,Ballots!I116)</f>
        <v>99</v>
      </c>
      <c r="BL116" s="0" t="str">
        <f aca="false">IF(MIN(BD116:BK116)=99,"",MATCH(MIN(BD116:BK116),BD116:BK116,0))</f>
        <v/>
      </c>
    </row>
    <row r="117" customFormat="false" ht="15" hidden="false" customHeight="false" outlineLevel="0" collapsed="false">
      <c r="B117" s="0" t="n">
        <f aca="false">IF(OR(Ballots!B117="",'Instant Runoff'!$B$4=1),99,Ballots!B117)</f>
        <v>99</v>
      </c>
      <c r="C117" s="0" t="n">
        <f aca="false">IF(OR(Ballots!C117="",'Instant Runoff'!$C$4=1),99,Ballots!C117)</f>
        <v>99</v>
      </c>
      <c r="D117" s="0" t="n">
        <f aca="false">IF(OR(Ballots!D117="",'Instant Runoff'!$D$4=1),99,Ballots!D117)</f>
        <v>99</v>
      </c>
      <c r="E117" s="0" t="n">
        <f aca="false">IF(OR(Ballots!E117="",'Instant Runoff'!$E$4=1),99,Ballots!E117)</f>
        <v>99</v>
      </c>
      <c r="F117" s="0" t="n">
        <f aca="false">IF(OR(Ballots!F117="",'Instant Runoff'!$F$4=1),99,Ballots!F117)</f>
        <v>99</v>
      </c>
      <c r="G117" s="0" t="n">
        <f aca="false">IF(OR(Ballots!G117="",'Instant Runoff'!$G$4=1),99,Ballots!G117)</f>
        <v>99</v>
      </c>
      <c r="H117" s="0" t="n">
        <f aca="false">IF(OR(Ballots!H117="",'Instant Runoff'!$H$4=1),99,Ballots!H117)</f>
        <v>99</v>
      </c>
      <c r="I117" s="0" t="n">
        <f aca="false">IF(OR(Ballots!I117="",'Instant Runoff'!$I$4=1),99,Ballots!I117)</f>
        <v>99</v>
      </c>
      <c r="J117" s="0" t="str">
        <f aca="false">IF(MIN(B117:I117)=99,"",MATCH(MIN(B117:I117),B117:I117,0))</f>
        <v/>
      </c>
      <c r="K117" s="0" t="n">
        <f aca="false">IF(OR(Ballots!B117="",'Instant Runoff'!$B$6=1),99,Ballots!B117)</f>
        <v>99</v>
      </c>
      <c r="L117" s="0" t="n">
        <f aca="false">IF(OR(Ballots!C117="",'Instant Runoff'!$C$6=1),99,Ballots!C117)</f>
        <v>99</v>
      </c>
      <c r="M117" s="0" t="n">
        <f aca="false">IF(OR(Ballots!D117="",'Instant Runoff'!$D$6=1),99,Ballots!D117)</f>
        <v>99</v>
      </c>
      <c r="N117" s="0" t="n">
        <f aca="false">IF(OR(Ballots!E117="",'Instant Runoff'!$E$6=1),99,Ballots!E117)</f>
        <v>99</v>
      </c>
      <c r="O117" s="0" t="n">
        <f aca="false">IF(OR(Ballots!F117="",'Instant Runoff'!$F$6=1),99,Ballots!F117)</f>
        <v>99</v>
      </c>
      <c r="P117" s="0" t="n">
        <f aca="false">IF(OR(Ballots!G117="",'Instant Runoff'!$G$6=1),99,Ballots!G117)</f>
        <v>99</v>
      </c>
      <c r="Q117" s="0" t="n">
        <f aca="false">IF(OR(Ballots!H117="",'Instant Runoff'!$H$6=1),99,Ballots!H117)</f>
        <v>99</v>
      </c>
      <c r="R117" s="0" t="n">
        <f aca="false">IF(OR(Ballots!I117="",'Instant Runoff'!$I$6=1),99,Ballots!I117)</f>
        <v>99</v>
      </c>
      <c r="S117" s="0" t="str">
        <f aca="false">IF(MIN(K117:R117)=99,"",MATCH(MIN(K117:R117),K117:R117,0))</f>
        <v/>
      </c>
      <c r="T117" s="0" t="n">
        <f aca="false">IF(OR(Ballots!B117="",'Instant Runoff'!$B$8=1),99,Ballots!B117)</f>
        <v>99</v>
      </c>
      <c r="U117" s="0" t="n">
        <f aca="false">IF(OR(Ballots!C117="",'Instant Runoff'!$C$8=1),99,Ballots!C117)</f>
        <v>99</v>
      </c>
      <c r="V117" s="0" t="n">
        <f aca="false">IF(OR(Ballots!D117="",'Instant Runoff'!$D$8=1),99,Ballots!D117)</f>
        <v>99</v>
      </c>
      <c r="W117" s="0" t="n">
        <f aca="false">IF(OR(Ballots!E117="",'Instant Runoff'!$E$8=1),99,Ballots!E117)</f>
        <v>99</v>
      </c>
      <c r="X117" s="0" t="n">
        <f aca="false">IF(OR(Ballots!F117="",'Instant Runoff'!$F$8=1),99,Ballots!F117)</f>
        <v>99</v>
      </c>
      <c r="Y117" s="0" t="n">
        <f aca="false">IF(OR(Ballots!G117="",'Instant Runoff'!$G$8=1),99,Ballots!G117)</f>
        <v>99</v>
      </c>
      <c r="Z117" s="0" t="n">
        <f aca="false">IF(OR(Ballots!H117="",'Instant Runoff'!$H$8=1),99,Ballots!H117)</f>
        <v>99</v>
      </c>
      <c r="AA117" s="0" t="n">
        <f aca="false">IF(OR(Ballots!I117="",'Instant Runoff'!$I$8=1),99,Ballots!I117)</f>
        <v>99</v>
      </c>
      <c r="AB117" s="0" t="str">
        <f aca="false">IF(MIN(T117:AA117)=99,"",MATCH(MIN(T117:AA117),T117:AA117,0))</f>
        <v/>
      </c>
      <c r="AC117" s="0" t="n">
        <f aca="false">IF(OR(Ballots!B117="",'Instant Runoff'!$B$10=1),99,Ballots!B117)</f>
        <v>99</v>
      </c>
      <c r="AD117" s="0" t="n">
        <f aca="false">IF(OR(Ballots!C117="",'Instant Runoff'!$C$10=1),99,Ballots!C117)</f>
        <v>99</v>
      </c>
      <c r="AE117" s="0" t="n">
        <f aca="false">IF(OR(Ballots!D117="",'Instant Runoff'!$D$10=1),99,Ballots!D117)</f>
        <v>99</v>
      </c>
      <c r="AF117" s="0" t="n">
        <f aca="false">IF(OR(Ballots!E117="",'Instant Runoff'!$E$10=1),99,Ballots!E117)</f>
        <v>99</v>
      </c>
      <c r="AG117" s="0" t="n">
        <f aca="false">IF(OR(Ballots!F117="",'Instant Runoff'!$F$10=1),99,Ballots!F117)</f>
        <v>99</v>
      </c>
      <c r="AH117" s="0" t="n">
        <f aca="false">IF(OR(Ballots!G117="",'Instant Runoff'!$G$10=1),99,Ballots!G117)</f>
        <v>99</v>
      </c>
      <c r="AI117" s="0" t="n">
        <f aca="false">IF(OR(Ballots!H117="",'Instant Runoff'!$H$10=1),99,Ballots!H117)</f>
        <v>99</v>
      </c>
      <c r="AJ117" s="0" t="n">
        <f aca="false">IF(OR(Ballots!I117="",'Instant Runoff'!$I$10=1),99,Ballots!I117)</f>
        <v>99</v>
      </c>
      <c r="AK117" s="0" t="str">
        <f aca="false">IF(MIN(AC117:AJ117)=99,"",MATCH(MIN(AC117:AJ117),AC117:AJ117,0))</f>
        <v/>
      </c>
      <c r="AL117" s="0" t="n">
        <f aca="false">IF(OR(Ballots!B117="",'Instant Runoff'!$B$12=1),99,Ballots!B117)</f>
        <v>99</v>
      </c>
      <c r="AM117" s="0" t="n">
        <f aca="false">IF(OR(Ballots!C117="",'Instant Runoff'!$C$12=1),99,Ballots!C117)</f>
        <v>99</v>
      </c>
      <c r="AN117" s="0" t="n">
        <f aca="false">IF(OR(Ballots!D117="",'Instant Runoff'!$D$12=1),99,Ballots!D117)</f>
        <v>99</v>
      </c>
      <c r="AO117" s="0" t="n">
        <f aca="false">IF(OR(Ballots!E117="",'Instant Runoff'!$E$12=1),99,Ballots!E117)</f>
        <v>99</v>
      </c>
      <c r="AP117" s="0" t="n">
        <f aca="false">IF(OR(Ballots!F117="",'Instant Runoff'!$F$12=1),99,Ballots!F117)</f>
        <v>99</v>
      </c>
      <c r="AQ117" s="0" t="n">
        <f aca="false">IF(OR(Ballots!G117="",'Instant Runoff'!$G$12=1),99,Ballots!G117)</f>
        <v>99</v>
      </c>
      <c r="AR117" s="0" t="n">
        <f aca="false">IF(OR(Ballots!H117="",'Instant Runoff'!$H$12=1),99,Ballots!H117)</f>
        <v>99</v>
      </c>
      <c r="AS117" s="0" t="n">
        <f aca="false">IF(OR(Ballots!I117="",'Instant Runoff'!$I$12=1),99,Ballots!I117)</f>
        <v>99</v>
      </c>
      <c r="AT117" s="0" t="str">
        <f aca="false">IF(MIN(AL117:AS117)=99,"",MATCH(MIN(AL117:AS117),AL117:AS117,0))</f>
        <v/>
      </c>
      <c r="AU117" s="0" t="n">
        <f aca="false">IF(OR(Ballots!B117="",'Instant Runoff'!$B$14=1),99,Ballots!B117)</f>
        <v>99</v>
      </c>
      <c r="AV117" s="0" t="n">
        <f aca="false">IF(OR(Ballots!C117="",'Instant Runoff'!$C$14=1),99,Ballots!C117)</f>
        <v>99</v>
      </c>
      <c r="AW117" s="0" t="n">
        <f aca="false">IF(OR(Ballots!D117="",'Instant Runoff'!$D$14=1),99,Ballots!D117)</f>
        <v>99</v>
      </c>
      <c r="AX117" s="0" t="n">
        <f aca="false">IF(OR(Ballots!E117="",'Instant Runoff'!$E$14=1),99,Ballots!E117)</f>
        <v>99</v>
      </c>
      <c r="AY117" s="0" t="n">
        <f aca="false">IF(OR(Ballots!F117="",'Instant Runoff'!$F$14=1),99,Ballots!F117)</f>
        <v>99</v>
      </c>
      <c r="AZ117" s="0" t="n">
        <f aca="false">IF(OR(Ballots!G117="",'Instant Runoff'!$G$14=1),99,Ballots!G117)</f>
        <v>99</v>
      </c>
      <c r="BA117" s="0" t="n">
        <f aca="false">IF(OR(Ballots!H117="",'Instant Runoff'!$H$14=1),99,Ballots!H117)</f>
        <v>99</v>
      </c>
      <c r="BB117" s="0" t="n">
        <f aca="false">IF(OR(Ballots!I117="",'Instant Runoff'!$I$14=1),99,Ballots!I117)</f>
        <v>99</v>
      </c>
      <c r="BC117" s="0" t="str">
        <f aca="false">IF(MIN(AU117:BB117)=99,"",MATCH(MIN(AU117:BB117),AU117:BB117,0))</f>
        <v/>
      </c>
      <c r="BD117" s="0" t="n">
        <f aca="false">IF(OR(Ballots!B117="",'Instant Runoff'!$B$16=1),99,Ballots!B117)</f>
        <v>99</v>
      </c>
      <c r="BE117" s="0" t="n">
        <f aca="false">IF(OR(Ballots!C117="",'Instant Runoff'!$C$16=1),99,Ballots!C117)</f>
        <v>99</v>
      </c>
      <c r="BF117" s="0" t="n">
        <f aca="false">IF(OR(Ballots!D117="",'Instant Runoff'!$D$16=1),99,Ballots!D117)</f>
        <v>99</v>
      </c>
      <c r="BG117" s="0" t="n">
        <f aca="false">IF(OR(Ballots!E117="",'Instant Runoff'!$E$16=1),99,Ballots!E117)</f>
        <v>99</v>
      </c>
      <c r="BH117" s="0" t="n">
        <f aca="false">IF(OR(Ballots!F117="",'Instant Runoff'!$F$16=1),99,Ballots!F117)</f>
        <v>99</v>
      </c>
      <c r="BI117" s="0" t="n">
        <f aca="false">IF(OR(Ballots!G117="",'Instant Runoff'!$G$16=1),99,Ballots!G117)</f>
        <v>99</v>
      </c>
      <c r="BJ117" s="0" t="n">
        <f aca="false">IF(OR(Ballots!H117="",'Instant Runoff'!$H$16=1),99,Ballots!H117)</f>
        <v>99</v>
      </c>
      <c r="BK117" s="0" t="n">
        <f aca="false">IF(OR(Ballots!I117="",'Instant Runoff'!$I$16=1),99,Ballots!I117)</f>
        <v>99</v>
      </c>
      <c r="BL117" s="0" t="str">
        <f aca="false">IF(MIN(BD117:BK117)=99,"",MATCH(MIN(BD117:BK117),BD117:BK117,0))</f>
        <v/>
      </c>
    </row>
    <row r="118" customFormat="false" ht="15" hidden="false" customHeight="false" outlineLevel="0" collapsed="false">
      <c r="B118" s="0" t="n">
        <f aca="false">IF(OR(Ballots!B118="",'Instant Runoff'!$B$4=1),99,Ballots!B118)</f>
        <v>99</v>
      </c>
      <c r="C118" s="0" t="n">
        <f aca="false">IF(OR(Ballots!C118="",'Instant Runoff'!$C$4=1),99,Ballots!C118)</f>
        <v>99</v>
      </c>
      <c r="D118" s="0" t="n">
        <f aca="false">IF(OR(Ballots!D118="",'Instant Runoff'!$D$4=1),99,Ballots!D118)</f>
        <v>99</v>
      </c>
      <c r="E118" s="0" t="n">
        <f aca="false">IF(OR(Ballots!E118="",'Instant Runoff'!$E$4=1),99,Ballots!E118)</f>
        <v>99</v>
      </c>
      <c r="F118" s="0" t="n">
        <f aca="false">IF(OR(Ballots!F118="",'Instant Runoff'!$F$4=1),99,Ballots!F118)</f>
        <v>99</v>
      </c>
      <c r="G118" s="0" t="n">
        <f aca="false">IF(OR(Ballots!G118="",'Instant Runoff'!$G$4=1),99,Ballots!G118)</f>
        <v>99</v>
      </c>
      <c r="H118" s="0" t="n">
        <f aca="false">IF(OR(Ballots!H118="",'Instant Runoff'!$H$4=1),99,Ballots!H118)</f>
        <v>99</v>
      </c>
      <c r="I118" s="0" t="n">
        <f aca="false">IF(OR(Ballots!I118="",'Instant Runoff'!$I$4=1),99,Ballots!I118)</f>
        <v>99</v>
      </c>
      <c r="J118" s="0" t="str">
        <f aca="false">IF(MIN(B118:I118)=99,"",MATCH(MIN(B118:I118),B118:I118,0))</f>
        <v/>
      </c>
      <c r="K118" s="0" t="n">
        <f aca="false">IF(OR(Ballots!B118="",'Instant Runoff'!$B$6=1),99,Ballots!B118)</f>
        <v>99</v>
      </c>
      <c r="L118" s="0" t="n">
        <f aca="false">IF(OR(Ballots!C118="",'Instant Runoff'!$C$6=1),99,Ballots!C118)</f>
        <v>99</v>
      </c>
      <c r="M118" s="0" t="n">
        <f aca="false">IF(OR(Ballots!D118="",'Instant Runoff'!$D$6=1),99,Ballots!D118)</f>
        <v>99</v>
      </c>
      <c r="N118" s="0" t="n">
        <f aca="false">IF(OR(Ballots!E118="",'Instant Runoff'!$E$6=1),99,Ballots!E118)</f>
        <v>99</v>
      </c>
      <c r="O118" s="0" t="n">
        <f aca="false">IF(OR(Ballots!F118="",'Instant Runoff'!$F$6=1),99,Ballots!F118)</f>
        <v>99</v>
      </c>
      <c r="P118" s="0" t="n">
        <f aca="false">IF(OR(Ballots!G118="",'Instant Runoff'!$G$6=1),99,Ballots!G118)</f>
        <v>99</v>
      </c>
      <c r="Q118" s="0" t="n">
        <f aca="false">IF(OR(Ballots!H118="",'Instant Runoff'!$H$6=1),99,Ballots!H118)</f>
        <v>99</v>
      </c>
      <c r="R118" s="0" t="n">
        <f aca="false">IF(OR(Ballots!I118="",'Instant Runoff'!$I$6=1),99,Ballots!I118)</f>
        <v>99</v>
      </c>
      <c r="S118" s="0" t="str">
        <f aca="false">IF(MIN(K118:R118)=99,"",MATCH(MIN(K118:R118),K118:R118,0))</f>
        <v/>
      </c>
      <c r="T118" s="0" t="n">
        <f aca="false">IF(OR(Ballots!B118="",'Instant Runoff'!$B$8=1),99,Ballots!B118)</f>
        <v>99</v>
      </c>
      <c r="U118" s="0" t="n">
        <f aca="false">IF(OR(Ballots!C118="",'Instant Runoff'!$C$8=1),99,Ballots!C118)</f>
        <v>99</v>
      </c>
      <c r="V118" s="0" t="n">
        <f aca="false">IF(OR(Ballots!D118="",'Instant Runoff'!$D$8=1),99,Ballots!D118)</f>
        <v>99</v>
      </c>
      <c r="W118" s="0" t="n">
        <f aca="false">IF(OR(Ballots!E118="",'Instant Runoff'!$E$8=1),99,Ballots!E118)</f>
        <v>99</v>
      </c>
      <c r="X118" s="0" t="n">
        <f aca="false">IF(OR(Ballots!F118="",'Instant Runoff'!$F$8=1),99,Ballots!F118)</f>
        <v>99</v>
      </c>
      <c r="Y118" s="0" t="n">
        <f aca="false">IF(OR(Ballots!G118="",'Instant Runoff'!$G$8=1),99,Ballots!G118)</f>
        <v>99</v>
      </c>
      <c r="Z118" s="0" t="n">
        <f aca="false">IF(OR(Ballots!H118="",'Instant Runoff'!$H$8=1),99,Ballots!H118)</f>
        <v>99</v>
      </c>
      <c r="AA118" s="0" t="n">
        <f aca="false">IF(OR(Ballots!I118="",'Instant Runoff'!$I$8=1),99,Ballots!I118)</f>
        <v>99</v>
      </c>
      <c r="AB118" s="0" t="str">
        <f aca="false">IF(MIN(T118:AA118)=99,"",MATCH(MIN(T118:AA118),T118:AA118,0))</f>
        <v/>
      </c>
      <c r="AC118" s="0" t="n">
        <f aca="false">IF(OR(Ballots!B118="",'Instant Runoff'!$B$10=1),99,Ballots!B118)</f>
        <v>99</v>
      </c>
      <c r="AD118" s="0" t="n">
        <f aca="false">IF(OR(Ballots!C118="",'Instant Runoff'!$C$10=1),99,Ballots!C118)</f>
        <v>99</v>
      </c>
      <c r="AE118" s="0" t="n">
        <f aca="false">IF(OR(Ballots!D118="",'Instant Runoff'!$D$10=1),99,Ballots!D118)</f>
        <v>99</v>
      </c>
      <c r="AF118" s="0" t="n">
        <f aca="false">IF(OR(Ballots!E118="",'Instant Runoff'!$E$10=1),99,Ballots!E118)</f>
        <v>99</v>
      </c>
      <c r="AG118" s="0" t="n">
        <f aca="false">IF(OR(Ballots!F118="",'Instant Runoff'!$F$10=1),99,Ballots!F118)</f>
        <v>99</v>
      </c>
      <c r="AH118" s="0" t="n">
        <f aca="false">IF(OR(Ballots!G118="",'Instant Runoff'!$G$10=1),99,Ballots!G118)</f>
        <v>99</v>
      </c>
      <c r="AI118" s="0" t="n">
        <f aca="false">IF(OR(Ballots!H118="",'Instant Runoff'!$H$10=1),99,Ballots!H118)</f>
        <v>99</v>
      </c>
      <c r="AJ118" s="0" t="n">
        <f aca="false">IF(OR(Ballots!I118="",'Instant Runoff'!$I$10=1),99,Ballots!I118)</f>
        <v>99</v>
      </c>
      <c r="AK118" s="0" t="str">
        <f aca="false">IF(MIN(AC118:AJ118)=99,"",MATCH(MIN(AC118:AJ118),AC118:AJ118,0))</f>
        <v/>
      </c>
      <c r="AL118" s="0" t="n">
        <f aca="false">IF(OR(Ballots!B118="",'Instant Runoff'!$B$12=1),99,Ballots!B118)</f>
        <v>99</v>
      </c>
      <c r="AM118" s="0" t="n">
        <f aca="false">IF(OR(Ballots!C118="",'Instant Runoff'!$C$12=1),99,Ballots!C118)</f>
        <v>99</v>
      </c>
      <c r="AN118" s="0" t="n">
        <f aca="false">IF(OR(Ballots!D118="",'Instant Runoff'!$D$12=1),99,Ballots!D118)</f>
        <v>99</v>
      </c>
      <c r="AO118" s="0" t="n">
        <f aca="false">IF(OR(Ballots!E118="",'Instant Runoff'!$E$12=1),99,Ballots!E118)</f>
        <v>99</v>
      </c>
      <c r="AP118" s="0" t="n">
        <f aca="false">IF(OR(Ballots!F118="",'Instant Runoff'!$F$12=1),99,Ballots!F118)</f>
        <v>99</v>
      </c>
      <c r="AQ118" s="0" t="n">
        <f aca="false">IF(OR(Ballots!G118="",'Instant Runoff'!$G$12=1),99,Ballots!G118)</f>
        <v>99</v>
      </c>
      <c r="AR118" s="0" t="n">
        <f aca="false">IF(OR(Ballots!H118="",'Instant Runoff'!$H$12=1),99,Ballots!H118)</f>
        <v>99</v>
      </c>
      <c r="AS118" s="0" t="n">
        <f aca="false">IF(OR(Ballots!I118="",'Instant Runoff'!$I$12=1),99,Ballots!I118)</f>
        <v>99</v>
      </c>
      <c r="AT118" s="0" t="str">
        <f aca="false">IF(MIN(AL118:AS118)=99,"",MATCH(MIN(AL118:AS118),AL118:AS118,0))</f>
        <v/>
      </c>
      <c r="AU118" s="0" t="n">
        <f aca="false">IF(OR(Ballots!B118="",'Instant Runoff'!$B$14=1),99,Ballots!B118)</f>
        <v>99</v>
      </c>
      <c r="AV118" s="0" t="n">
        <f aca="false">IF(OR(Ballots!C118="",'Instant Runoff'!$C$14=1),99,Ballots!C118)</f>
        <v>99</v>
      </c>
      <c r="AW118" s="0" t="n">
        <f aca="false">IF(OR(Ballots!D118="",'Instant Runoff'!$D$14=1),99,Ballots!D118)</f>
        <v>99</v>
      </c>
      <c r="AX118" s="0" t="n">
        <f aca="false">IF(OR(Ballots!E118="",'Instant Runoff'!$E$14=1),99,Ballots!E118)</f>
        <v>99</v>
      </c>
      <c r="AY118" s="0" t="n">
        <f aca="false">IF(OR(Ballots!F118="",'Instant Runoff'!$F$14=1),99,Ballots!F118)</f>
        <v>99</v>
      </c>
      <c r="AZ118" s="0" t="n">
        <f aca="false">IF(OR(Ballots!G118="",'Instant Runoff'!$G$14=1),99,Ballots!G118)</f>
        <v>99</v>
      </c>
      <c r="BA118" s="0" t="n">
        <f aca="false">IF(OR(Ballots!H118="",'Instant Runoff'!$H$14=1),99,Ballots!H118)</f>
        <v>99</v>
      </c>
      <c r="BB118" s="0" t="n">
        <f aca="false">IF(OR(Ballots!I118="",'Instant Runoff'!$I$14=1),99,Ballots!I118)</f>
        <v>99</v>
      </c>
      <c r="BC118" s="0" t="str">
        <f aca="false">IF(MIN(AU118:BB118)=99,"",MATCH(MIN(AU118:BB118),AU118:BB118,0))</f>
        <v/>
      </c>
      <c r="BD118" s="0" t="n">
        <f aca="false">IF(OR(Ballots!B118="",'Instant Runoff'!$B$16=1),99,Ballots!B118)</f>
        <v>99</v>
      </c>
      <c r="BE118" s="0" t="n">
        <f aca="false">IF(OR(Ballots!C118="",'Instant Runoff'!$C$16=1),99,Ballots!C118)</f>
        <v>99</v>
      </c>
      <c r="BF118" s="0" t="n">
        <f aca="false">IF(OR(Ballots!D118="",'Instant Runoff'!$D$16=1),99,Ballots!D118)</f>
        <v>99</v>
      </c>
      <c r="BG118" s="0" t="n">
        <f aca="false">IF(OR(Ballots!E118="",'Instant Runoff'!$E$16=1),99,Ballots!E118)</f>
        <v>99</v>
      </c>
      <c r="BH118" s="0" t="n">
        <f aca="false">IF(OR(Ballots!F118="",'Instant Runoff'!$F$16=1),99,Ballots!F118)</f>
        <v>99</v>
      </c>
      <c r="BI118" s="0" t="n">
        <f aca="false">IF(OR(Ballots!G118="",'Instant Runoff'!$G$16=1),99,Ballots!G118)</f>
        <v>99</v>
      </c>
      <c r="BJ118" s="0" t="n">
        <f aca="false">IF(OR(Ballots!H118="",'Instant Runoff'!$H$16=1),99,Ballots!H118)</f>
        <v>99</v>
      </c>
      <c r="BK118" s="0" t="n">
        <f aca="false">IF(OR(Ballots!I118="",'Instant Runoff'!$I$16=1),99,Ballots!I118)</f>
        <v>99</v>
      </c>
      <c r="BL118" s="0" t="str">
        <f aca="false">IF(MIN(BD118:BK118)=99,"",MATCH(MIN(BD118:BK118),BD118:BK118,0))</f>
        <v/>
      </c>
    </row>
    <row r="119" customFormat="false" ht="15" hidden="false" customHeight="false" outlineLevel="0" collapsed="false">
      <c r="B119" s="0" t="n">
        <f aca="false">IF(OR(Ballots!B119="",'Instant Runoff'!$B$4=1),99,Ballots!B119)</f>
        <v>99</v>
      </c>
      <c r="C119" s="0" t="n">
        <f aca="false">IF(OR(Ballots!C119="",'Instant Runoff'!$C$4=1),99,Ballots!C119)</f>
        <v>99</v>
      </c>
      <c r="D119" s="0" t="n">
        <f aca="false">IF(OR(Ballots!D119="",'Instant Runoff'!$D$4=1),99,Ballots!D119)</f>
        <v>99</v>
      </c>
      <c r="E119" s="0" t="n">
        <f aca="false">IF(OR(Ballots!E119="",'Instant Runoff'!$E$4=1),99,Ballots!E119)</f>
        <v>99</v>
      </c>
      <c r="F119" s="0" t="n">
        <f aca="false">IF(OR(Ballots!F119="",'Instant Runoff'!$F$4=1),99,Ballots!F119)</f>
        <v>99</v>
      </c>
      <c r="G119" s="0" t="n">
        <f aca="false">IF(OR(Ballots!G119="",'Instant Runoff'!$G$4=1),99,Ballots!G119)</f>
        <v>99</v>
      </c>
      <c r="H119" s="0" t="n">
        <f aca="false">IF(OR(Ballots!H119="",'Instant Runoff'!$H$4=1),99,Ballots!H119)</f>
        <v>99</v>
      </c>
      <c r="I119" s="0" t="n">
        <f aca="false">IF(OR(Ballots!I119="",'Instant Runoff'!$I$4=1),99,Ballots!I119)</f>
        <v>99</v>
      </c>
      <c r="J119" s="0" t="str">
        <f aca="false">IF(MIN(B119:I119)=99,"",MATCH(MIN(B119:I119),B119:I119,0))</f>
        <v/>
      </c>
      <c r="K119" s="0" t="n">
        <f aca="false">IF(OR(Ballots!B119="",'Instant Runoff'!$B$6=1),99,Ballots!B119)</f>
        <v>99</v>
      </c>
      <c r="L119" s="0" t="n">
        <f aca="false">IF(OR(Ballots!C119="",'Instant Runoff'!$C$6=1),99,Ballots!C119)</f>
        <v>99</v>
      </c>
      <c r="M119" s="0" t="n">
        <f aca="false">IF(OR(Ballots!D119="",'Instant Runoff'!$D$6=1),99,Ballots!D119)</f>
        <v>99</v>
      </c>
      <c r="N119" s="0" t="n">
        <f aca="false">IF(OR(Ballots!E119="",'Instant Runoff'!$E$6=1),99,Ballots!E119)</f>
        <v>99</v>
      </c>
      <c r="O119" s="0" t="n">
        <f aca="false">IF(OR(Ballots!F119="",'Instant Runoff'!$F$6=1),99,Ballots!F119)</f>
        <v>99</v>
      </c>
      <c r="P119" s="0" t="n">
        <f aca="false">IF(OR(Ballots!G119="",'Instant Runoff'!$G$6=1),99,Ballots!G119)</f>
        <v>99</v>
      </c>
      <c r="Q119" s="0" t="n">
        <f aca="false">IF(OR(Ballots!H119="",'Instant Runoff'!$H$6=1),99,Ballots!H119)</f>
        <v>99</v>
      </c>
      <c r="R119" s="0" t="n">
        <f aca="false">IF(OR(Ballots!I119="",'Instant Runoff'!$I$6=1),99,Ballots!I119)</f>
        <v>99</v>
      </c>
      <c r="S119" s="0" t="str">
        <f aca="false">IF(MIN(K119:R119)=99,"",MATCH(MIN(K119:R119),K119:R119,0))</f>
        <v/>
      </c>
      <c r="T119" s="0" t="n">
        <f aca="false">IF(OR(Ballots!B119="",'Instant Runoff'!$B$8=1),99,Ballots!B119)</f>
        <v>99</v>
      </c>
      <c r="U119" s="0" t="n">
        <f aca="false">IF(OR(Ballots!C119="",'Instant Runoff'!$C$8=1),99,Ballots!C119)</f>
        <v>99</v>
      </c>
      <c r="V119" s="0" t="n">
        <f aca="false">IF(OR(Ballots!D119="",'Instant Runoff'!$D$8=1),99,Ballots!D119)</f>
        <v>99</v>
      </c>
      <c r="W119" s="0" t="n">
        <f aca="false">IF(OR(Ballots!E119="",'Instant Runoff'!$E$8=1),99,Ballots!E119)</f>
        <v>99</v>
      </c>
      <c r="X119" s="0" t="n">
        <f aca="false">IF(OR(Ballots!F119="",'Instant Runoff'!$F$8=1),99,Ballots!F119)</f>
        <v>99</v>
      </c>
      <c r="Y119" s="0" t="n">
        <f aca="false">IF(OR(Ballots!G119="",'Instant Runoff'!$G$8=1),99,Ballots!G119)</f>
        <v>99</v>
      </c>
      <c r="Z119" s="0" t="n">
        <f aca="false">IF(OR(Ballots!H119="",'Instant Runoff'!$H$8=1),99,Ballots!H119)</f>
        <v>99</v>
      </c>
      <c r="AA119" s="0" t="n">
        <f aca="false">IF(OR(Ballots!I119="",'Instant Runoff'!$I$8=1),99,Ballots!I119)</f>
        <v>99</v>
      </c>
      <c r="AB119" s="0" t="str">
        <f aca="false">IF(MIN(T119:AA119)=99,"",MATCH(MIN(T119:AA119),T119:AA119,0))</f>
        <v/>
      </c>
      <c r="AC119" s="0" t="n">
        <f aca="false">IF(OR(Ballots!B119="",'Instant Runoff'!$B$10=1),99,Ballots!B119)</f>
        <v>99</v>
      </c>
      <c r="AD119" s="0" t="n">
        <f aca="false">IF(OR(Ballots!C119="",'Instant Runoff'!$C$10=1),99,Ballots!C119)</f>
        <v>99</v>
      </c>
      <c r="AE119" s="0" t="n">
        <f aca="false">IF(OR(Ballots!D119="",'Instant Runoff'!$D$10=1),99,Ballots!D119)</f>
        <v>99</v>
      </c>
      <c r="AF119" s="0" t="n">
        <f aca="false">IF(OR(Ballots!E119="",'Instant Runoff'!$E$10=1),99,Ballots!E119)</f>
        <v>99</v>
      </c>
      <c r="AG119" s="0" t="n">
        <f aca="false">IF(OR(Ballots!F119="",'Instant Runoff'!$F$10=1),99,Ballots!F119)</f>
        <v>99</v>
      </c>
      <c r="AH119" s="0" t="n">
        <f aca="false">IF(OR(Ballots!G119="",'Instant Runoff'!$G$10=1),99,Ballots!G119)</f>
        <v>99</v>
      </c>
      <c r="AI119" s="0" t="n">
        <f aca="false">IF(OR(Ballots!H119="",'Instant Runoff'!$H$10=1),99,Ballots!H119)</f>
        <v>99</v>
      </c>
      <c r="AJ119" s="0" t="n">
        <f aca="false">IF(OR(Ballots!I119="",'Instant Runoff'!$I$10=1),99,Ballots!I119)</f>
        <v>99</v>
      </c>
      <c r="AK119" s="0" t="str">
        <f aca="false">IF(MIN(AC119:AJ119)=99,"",MATCH(MIN(AC119:AJ119),AC119:AJ119,0))</f>
        <v/>
      </c>
      <c r="AL119" s="0" t="n">
        <f aca="false">IF(OR(Ballots!B119="",'Instant Runoff'!$B$12=1),99,Ballots!B119)</f>
        <v>99</v>
      </c>
      <c r="AM119" s="0" t="n">
        <f aca="false">IF(OR(Ballots!C119="",'Instant Runoff'!$C$12=1),99,Ballots!C119)</f>
        <v>99</v>
      </c>
      <c r="AN119" s="0" t="n">
        <f aca="false">IF(OR(Ballots!D119="",'Instant Runoff'!$D$12=1),99,Ballots!D119)</f>
        <v>99</v>
      </c>
      <c r="AO119" s="0" t="n">
        <f aca="false">IF(OR(Ballots!E119="",'Instant Runoff'!$E$12=1),99,Ballots!E119)</f>
        <v>99</v>
      </c>
      <c r="AP119" s="0" t="n">
        <f aca="false">IF(OR(Ballots!F119="",'Instant Runoff'!$F$12=1),99,Ballots!F119)</f>
        <v>99</v>
      </c>
      <c r="AQ119" s="0" t="n">
        <f aca="false">IF(OR(Ballots!G119="",'Instant Runoff'!$G$12=1),99,Ballots!G119)</f>
        <v>99</v>
      </c>
      <c r="AR119" s="0" t="n">
        <f aca="false">IF(OR(Ballots!H119="",'Instant Runoff'!$H$12=1),99,Ballots!H119)</f>
        <v>99</v>
      </c>
      <c r="AS119" s="0" t="n">
        <f aca="false">IF(OR(Ballots!I119="",'Instant Runoff'!$I$12=1),99,Ballots!I119)</f>
        <v>99</v>
      </c>
      <c r="AT119" s="0" t="str">
        <f aca="false">IF(MIN(AL119:AS119)=99,"",MATCH(MIN(AL119:AS119),AL119:AS119,0))</f>
        <v/>
      </c>
      <c r="AU119" s="0" t="n">
        <f aca="false">IF(OR(Ballots!B119="",'Instant Runoff'!$B$14=1),99,Ballots!B119)</f>
        <v>99</v>
      </c>
      <c r="AV119" s="0" t="n">
        <f aca="false">IF(OR(Ballots!C119="",'Instant Runoff'!$C$14=1),99,Ballots!C119)</f>
        <v>99</v>
      </c>
      <c r="AW119" s="0" t="n">
        <f aca="false">IF(OR(Ballots!D119="",'Instant Runoff'!$D$14=1),99,Ballots!D119)</f>
        <v>99</v>
      </c>
      <c r="AX119" s="0" t="n">
        <f aca="false">IF(OR(Ballots!E119="",'Instant Runoff'!$E$14=1),99,Ballots!E119)</f>
        <v>99</v>
      </c>
      <c r="AY119" s="0" t="n">
        <f aca="false">IF(OR(Ballots!F119="",'Instant Runoff'!$F$14=1),99,Ballots!F119)</f>
        <v>99</v>
      </c>
      <c r="AZ119" s="0" t="n">
        <f aca="false">IF(OR(Ballots!G119="",'Instant Runoff'!$G$14=1),99,Ballots!G119)</f>
        <v>99</v>
      </c>
      <c r="BA119" s="0" t="n">
        <f aca="false">IF(OR(Ballots!H119="",'Instant Runoff'!$H$14=1),99,Ballots!H119)</f>
        <v>99</v>
      </c>
      <c r="BB119" s="0" t="n">
        <f aca="false">IF(OR(Ballots!I119="",'Instant Runoff'!$I$14=1),99,Ballots!I119)</f>
        <v>99</v>
      </c>
      <c r="BC119" s="0" t="str">
        <f aca="false">IF(MIN(AU119:BB119)=99,"",MATCH(MIN(AU119:BB119),AU119:BB119,0))</f>
        <v/>
      </c>
      <c r="BD119" s="0" t="n">
        <f aca="false">IF(OR(Ballots!B119="",'Instant Runoff'!$B$16=1),99,Ballots!B119)</f>
        <v>99</v>
      </c>
      <c r="BE119" s="0" t="n">
        <f aca="false">IF(OR(Ballots!C119="",'Instant Runoff'!$C$16=1),99,Ballots!C119)</f>
        <v>99</v>
      </c>
      <c r="BF119" s="0" t="n">
        <f aca="false">IF(OR(Ballots!D119="",'Instant Runoff'!$D$16=1),99,Ballots!D119)</f>
        <v>99</v>
      </c>
      <c r="BG119" s="0" t="n">
        <f aca="false">IF(OR(Ballots!E119="",'Instant Runoff'!$E$16=1),99,Ballots!E119)</f>
        <v>99</v>
      </c>
      <c r="BH119" s="0" t="n">
        <f aca="false">IF(OR(Ballots!F119="",'Instant Runoff'!$F$16=1),99,Ballots!F119)</f>
        <v>99</v>
      </c>
      <c r="BI119" s="0" t="n">
        <f aca="false">IF(OR(Ballots!G119="",'Instant Runoff'!$G$16=1),99,Ballots!G119)</f>
        <v>99</v>
      </c>
      <c r="BJ119" s="0" t="n">
        <f aca="false">IF(OR(Ballots!H119="",'Instant Runoff'!$H$16=1),99,Ballots!H119)</f>
        <v>99</v>
      </c>
      <c r="BK119" s="0" t="n">
        <f aca="false">IF(OR(Ballots!I119="",'Instant Runoff'!$I$16=1),99,Ballots!I119)</f>
        <v>99</v>
      </c>
      <c r="BL119" s="0" t="str">
        <f aca="false">IF(MIN(BD119:BK119)=99,"",MATCH(MIN(BD119:BK119),BD119:BK119,0))</f>
        <v/>
      </c>
    </row>
    <row r="120" customFormat="false" ht="15" hidden="false" customHeight="false" outlineLevel="0" collapsed="false">
      <c r="B120" s="0" t="n">
        <f aca="false">IF(OR(Ballots!B120="",'Instant Runoff'!$B$4=1),99,Ballots!B120)</f>
        <v>99</v>
      </c>
      <c r="C120" s="0" t="n">
        <f aca="false">IF(OR(Ballots!C120="",'Instant Runoff'!$C$4=1),99,Ballots!C120)</f>
        <v>99</v>
      </c>
      <c r="D120" s="0" t="n">
        <f aca="false">IF(OR(Ballots!D120="",'Instant Runoff'!$D$4=1),99,Ballots!D120)</f>
        <v>99</v>
      </c>
      <c r="E120" s="0" t="n">
        <f aca="false">IF(OR(Ballots!E120="",'Instant Runoff'!$E$4=1),99,Ballots!E120)</f>
        <v>99</v>
      </c>
      <c r="F120" s="0" t="n">
        <f aca="false">IF(OR(Ballots!F120="",'Instant Runoff'!$F$4=1),99,Ballots!F120)</f>
        <v>99</v>
      </c>
      <c r="G120" s="0" t="n">
        <f aca="false">IF(OR(Ballots!G120="",'Instant Runoff'!$G$4=1),99,Ballots!G120)</f>
        <v>99</v>
      </c>
      <c r="H120" s="0" t="n">
        <f aca="false">IF(OR(Ballots!H120="",'Instant Runoff'!$H$4=1),99,Ballots!H120)</f>
        <v>99</v>
      </c>
      <c r="I120" s="0" t="n">
        <f aca="false">IF(OR(Ballots!I120="",'Instant Runoff'!$I$4=1),99,Ballots!I120)</f>
        <v>99</v>
      </c>
      <c r="J120" s="0" t="str">
        <f aca="false">IF(MIN(B120:I120)=99,"",MATCH(MIN(B120:I120),B120:I120,0))</f>
        <v/>
      </c>
      <c r="K120" s="0" t="n">
        <f aca="false">IF(OR(Ballots!B120="",'Instant Runoff'!$B$6=1),99,Ballots!B120)</f>
        <v>99</v>
      </c>
      <c r="L120" s="0" t="n">
        <f aca="false">IF(OR(Ballots!C120="",'Instant Runoff'!$C$6=1),99,Ballots!C120)</f>
        <v>99</v>
      </c>
      <c r="M120" s="0" t="n">
        <f aca="false">IF(OR(Ballots!D120="",'Instant Runoff'!$D$6=1),99,Ballots!D120)</f>
        <v>99</v>
      </c>
      <c r="N120" s="0" t="n">
        <f aca="false">IF(OR(Ballots!E120="",'Instant Runoff'!$E$6=1),99,Ballots!E120)</f>
        <v>99</v>
      </c>
      <c r="O120" s="0" t="n">
        <f aca="false">IF(OR(Ballots!F120="",'Instant Runoff'!$F$6=1),99,Ballots!F120)</f>
        <v>99</v>
      </c>
      <c r="P120" s="0" t="n">
        <f aca="false">IF(OR(Ballots!G120="",'Instant Runoff'!$G$6=1),99,Ballots!G120)</f>
        <v>99</v>
      </c>
      <c r="Q120" s="0" t="n">
        <f aca="false">IF(OR(Ballots!H120="",'Instant Runoff'!$H$6=1),99,Ballots!H120)</f>
        <v>99</v>
      </c>
      <c r="R120" s="0" t="n">
        <f aca="false">IF(OR(Ballots!I120="",'Instant Runoff'!$I$6=1),99,Ballots!I120)</f>
        <v>99</v>
      </c>
      <c r="S120" s="0" t="str">
        <f aca="false">IF(MIN(K120:R120)=99,"",MATCH(MIN(K120:R120),K120:R120,0))</f>
        <v/>
      </c>
      <c r="T120" s="0" t="n">
        <f aca="false">IF(OR(Ballots!B120="",'Instant Runoff'!$B$8=1),99,Ballots!B120)</f>
        <v>99</v>
      </c>
      <c r="U120" s="0" t="n">
        <f aca="false">IF(OR(Ballots!C120="",'Instant Runoff'!$C$8=1),99,Ballots!C120)</f>
        <v>99</v>
      </c>
      <c r="V120" s="0" t="n">
        <f aca="false">IF(OR(Ballots!D120="",'Instant Runoff'!$D$8=1),99,Ballots!D120)</f>
        <v>99</v>
      </c>
      <c r="W120" s="0" t="n">
        <f aca="false">IF(OR(Ballots!E120="",'Instant Runoff'!$E$8=1),99,Ballots!E120)</f>
        <v>99</v>
      </c>
      <c r="X120" s="0" t="n">
        <f aca="false">IF(OR(Ballots!F120="",'Instant Runoff'!$F$8=1),99,Ballots!F120)</f>
        <v>99</v>
      </c>
      <c r="Y120" s="0" t="n">
        <f aca="false">IF(OR(Ballots!G120="",'Instant Runoff'!$G$8=1),99,Ballots!G120)</f>
        <v>99</v>
      </c>
      <c r="Z120" s="0" t="n">
        <f aca="false">IF(OR(Ballots!H120="",'Instant Runoff'!$H$8=1),99,Ballots!H120)</f>
        <v>99</v>
      </c>
      <c r="AA120" s="0" t="n">
        <f aca="false">IF(OR(Ballots!I120="",'Instant Runoff'!$I$8=1),99,Ballots!I120)</f>
        <v>99</v>
      </c>
      <c r="AB120" s="0" t="str">
        <f aca="false">IF(MIN(T120:AA120)=99,"",MATCH(MIN(T120:AA120),T120:AA120,0))</f>
        <v/>
      </c>
      <c r="AC120" s="0" t="n">
        <f aca="false">IF(OR(Ballots!B120="",'Instant Runoff'!$B$10=1),99,Ballots!B120)</f>
        <v>99</v>
      </c>
      <c r="AD120" s="0" t="n">
        <f aca="false">IF(OR(Ballots!C120="",'Instant Runoff'!$C$10=1),99,Ballots!C120)</f>
        <v>99</v>
      </c>
      <c r="AE120" s="0" t="n">
        <f aca="false">IF(OR(Ballots!D120="",'Instant Runoff'!$D$10=1),99,Ballots!D120)</f>
        <v>99</v>
      </c>
      <c r="AF120" s="0" t="n">
        <f aca="false">IF(OR(Ballots!E120="",'Instant Runoff'!$E$10=1),99,Ballots!E120)</f>
        <v>99</v>
      </c>
      <c r="AG120" s="0" t="n">
        <f aca="false">IF(OR(Ballots!F120="",'Instant Runoff'!$F$10=1),99,Ballots!F120)</f>
        <v>99</v>
      </c>
      <c r="AH120" s="0" t="n">
        <f aca="false">IF(OR(Ballots!G120="",'Instant Runoff'!$G$10=1),99,Ballots!G120)</f>
        <v>99</v>
      </c>
      <c r="AI120" s="0" t="n">
        <f aca="false">IF(OR(Ballots!H120="",'Instant Runoff'!$H$10=1),99,Ballots!H120)</f>
        <v>99</v>
      </c>
      <c r="AJ120" s="0" t="n">
        <f aca="false">IF(OR(Ballots!I120="",'Instant Runoff'!$I$10=1),99,Ballots!I120)</f>
        <v>99</v>
      </c>
      <c r="AK120" s="0" t="str">
        <f aca="false">IF(MIN(AC120:AJ120)=99,"",MATCH(MIN(AC120:AJ120),AC120:AJ120,0))</f>
        <v/>
      </c>
      <c r="AL120" s="0" t="n">
        <f aca="false">IF(OR(Ballots!B120="",'Instant Runoff'!$B$12=1),99,Ballots!B120)</f>
        <v>99</v>
      </c>
      <c r="AM120" s="0" t="n">
        <f aca="false">IF(OR(Ballots!C120="",'Instant Runoff'!$C$12=1),99,Ballots!C120)</f>
        <v>99</v>
      </c>
      <c r="AN120" s="0" t="n">
        <f aca="false">IF(OR(Ballots!D120="",'Instant Runoff'!$D$12=1),99,Ballots!D120)</f>
        <v>99</v>
      </c>
      <c r="AO120" s="0" t="n">
        <f aca="false">IF(OR(Ballots!E120="",'Instant Runoff'!$E$12=1),99,Ballots!E120)</f>
        <v>99</v>
      </c>
      <c r="AP120" s="0" t="n">
        <f aca="false">IF(OR(Ballots!F120="",'Instant Runoff'!$F$12=1),99,Ballots!F120)</f>
        <v>99</v>
      </c>
      <c r="AQ120" s="0" t="n">
        <f aca="false">IF(OR(Ballots!G120="",'Instant Runoff'!$G$12=1),99,Ballots!G120)</f>
        <v>99</v>
      </c>
      <c r="AR120" s="0" t="n">
        <f aca="false">IF(OR(Ballots!H120="",'Instant Runoff'!$H$12=1),99,Ballots!H120)</f>
        <v>99</v>
      </c>
      <c r="AS120" s="0" t="n">
        <f aca="false">IF(OR(Ballots!I120="",'Instant Runoff'!$I$12=1),99,Ballots!I120)</f>
        <v>99</v>
      </c>
      <c r="AT120" s="0" t="str">
        <f aca="false">IF(MIN(AL120:AS120)=99,"",MATCH(MIN(AL120:AS120),AL120:AS120,0))</f>
        <v/>
      </c>
      <c r="AU120" s="0" t="n">
        <f aca="false">IF(OR(Ballots!B120="",'Instant Runoff'!$B$14=1),99,Ballots!B120)</f>
        <v>99</v>
      </c>
      <c r="AV120" s="0" t="n">
        <f aca="false">IF(OR(Ballots!C120="",'Instant Runoff'!$C$14=1),99,Ballots!C120)</f>
        <v>99</v>
      </c>
      <c r="AW120" s="0" t="n">
        <f aca="false">IF(OR(Ballots!D120="",'Instant Runoff'!$D$14=1),99,Ballots!D120)</f>
        <v>99</v>
      </c>
      <c r="AX120" s="0" t="n">
        <f aca="false">IF(OR(Ballots!E120="",'Instant Runoff'!$E$14=1),99,Ballots!E120)</f>
        <v>99</v>
      </c>
      <c r="AY120" s="0" t="n">
        <f aca="false">IF(OR(Ballots!F120="",'Instant Runoff'!$F$14=1),99,Ballots!F120)</f>
        <v>99</v>
      </c>
      <c r="AZ120" s="0" t="n">
        <f aca="false">IF(OR(Ballots!G120="",'Instant Runoff'!$G$14=1),99,Ballots!G120)</f>
        <v>99</v>
      </c>
      <c r="BA120" s="0" t="n">
        <f aca="false">IF(OR(Ballots!H120="",'Instant Runoff'!$H$14=1),99,Ballots!H120)</f>
        <v>99</v>
      </c>
      <c r="BB120" s="0" t="n">
        <f aca="false">IF(OR(Ballots!I120="",'Instant Runoff'!$I$14=1),99,Ballots!I120)</f>
        <v>99</v>
      </c>
      <c r="BC120" s="0" t="str">
        <f aca="false">IF(MIN(AU120:BB120)=99,"",MATCH(MIN(AU120:BB120),AU120:BB120,0))</f>
        <v/>
      </c>
      <c r="BD120" s="0" t="n">
        <f aca="false">IF(OR(Ballots!B120="",'Instant Runoff'!$B$16=1),99,Ballots!B120)</f>
        <v>99</v>
      </c>
      <c r="BE120" s="0" t="n">
        <f aca="false">IF(OR(Ballots!C120="",'Instant Runoff'!$C$16=1),99,Ballots!C120)</f>
        <v>99</v>
      </c>
      <c r="BF120" s="0" t="n">
        <f aca="false">IF(OR(Ballots!D120="",'Instant Runoff'!$D$16=1),99,Ballots!D120)</f>
        <v>99</v>
      </c>
      <c r="BG120" s="0" t="n">
        <f aca="false">IF(OR(Ballots!E120="",'Instant Runoff'!$E$16=1),99,Ballots!E120)</f>
        <v>99</v>
      </c>
      <c r="BH120" s="0" t="n">
        <f aca="false">IF(OR(Ballots!F120="",'Instant Runoff'!$F$16=1),99,Ballots!F120)</f>
        <v>99</v>
      </c>
      <c r="BI120" s="0" t="n">
        <f aca="false">IF(OR(Ballots!G120="",'Instant Runoff'!$G$16=1),99,Ballots!G120)</f>
        <v>99</v>
      </c>
      <c r="BJ120" s="0" t="n">
        <f aca="false">IF(OR(Ballots!H120="",'Instant Runoff'!$H$16=1),99,Ballots!H120)</f>
        <v>99</v>
      </c>
      <c r="BK120" s="0" t="n">
        <f aca="false">IF(OR(Ballots!I120="",'Instant Runoff'!$I$16=1),99,Ballots!I120)</f>
        <v>99</v>
      </c>
      <c r="BL120" s="0" t="str">
        <f aca="false">IF(MIN(BD120:BK120)=99,"",MATCH(MIN(BD120:BK120),BD120:BK120,0))</f>
        <v/>
      </c>
    </row>
    <row r="121" customFormat="false" ht="15" hidden="false" customHeight="false" outlineLevel="0" collapsed="false">
      <c r="B121" s="0" t="n">
        <f aca="false">IF(OR(Ballots!B121="",'Instant Runoff'!$B$4=1),99,Ballots!B121)</f>
        <v>99</v>
      </c>
      <c r="C121" s="0" t="n">
        <f aca="false">IF(OR(Ballots!C121="",'Instant Runoff'!$C$4=1),99,Ballots!C121)</f>
        <v>99</v>
      </c>
      <c r="D121" s="0" t="n">
        <f aca="false">IF(OR(Ballots!D121="",'Instant Runoff'!$D$4=1),99,Ballots!D121)</f>
        <v>99</v>
      </c>
      <c r="E121" s="0" t="n">
        <f aca="false">IF(OR(Ballots!E121="",'Instant Runoff'!$E$4=1),99,Ballots!E121)</f>
        <v>99</v>
      </c>
      <c r="F121" s="0" t="n">
        <f aca="false">IF(OR(Ballots!F121="",'Instant Runoff'!$F$4=1),99,Ballots!F121)</f>
        <v>99</v>
      </c>
      <c r="G121" s="0" t="n">
        <f aca="false">IF(OR(Ballots!G121="",'Instant Runoff'!$G$4=1),99,Ballots!G121)</f>
        <v>99</v>
      </c>
      <c r="H121" s="0" t="n">
        <f aca="false">IF(OR(Ballots!H121="",'Instant Runoff'!$H$4=1),99,Ballots!H121)</f>
        <v>99</v>
      </c>
      <c r="I121" s="0" t="n">
        <f aca="false">IF(OR(Ballots!I121="",'Instant Runoff'!$I$4=1),99,Ballots!I121)</f>
        <v>99</v>
      </c>
      <c r="J121" s="0" t="str">
        <f aca="false">IF(MIN(B121:I121)=99,"",MATCH(MIN(B121:I121),B121:I121,0))</f>
        <v/>
      </c>
      <c r="K121" s="0" t="n">
        <f aca="false">IF(OR(Ballots!B121="",'Instant Runoff'!$B$6=1),99,Ballots!B121)</f>
        <v>99</v>
      </c>
      <c r="L121" s="0" t="n">
        <f aca="false">IF(OR(Ballots!C121="",'Instant Runoff'!$C$6=1),99,Ballots!C121)</f>
        <v>99</v>
      </c>
      <c r="M121" s="0" t="n">
        <f aca="false">IF(OR(Ballots!D121="",'Instant Runoff'!$D$6=1),99,Ballots!D121)</f>
        <v>99</v>
      </c>
      <c r="N121" s="0" t="n">
        <f aca="false">IF(OR(Ballots!E121="",'Instant Runoff'!$E$6=1),99,Ballots!E121)</f>
        <v>99</v>
      </c>
      <c r="O121" s="0" t="n">
        <f aca="false">IF(OR(Ballots!F121="",'Instant Runoff'!$F$6=1),99,Ballots!F121)</f>
        <v>99</v>
      </c>
      <c r="P121" s="0" t="n">
        <f aca="false">IF(OR(Ballots!G121="",'Instant Runoff'!$G$6=1),99,Ballots!G121)</f>
        <v>99</v>
      </c>
      <c r="Q121" s="0" t="n">
        <f aca="false">IF(OR(Ballots!H121="",'Instant Runoff'!$H$6=1),99,Ballots!H121)</f>
        <v>99</v>
      </c>
      <c r="R121" s="0" t="n">
        <f aca="false">IF(OR(Ballots!I121="",'Instant Runoff'!$I$6=1),99,Ballots!I121)</f>
        <v>99</v>
      </c>
      <c r="S121" s="0" t="str">
        <f aca="false">IF(MIN(K121:R121)=99,"",MATCH(MIN(K121:R121),K121:R121,0))</f>
        <v/>
      </c>
      <c r="T121" s="0" t="n">
        <f aca="false">IF(OR(Ballots!B121="",'Instant Runoff'!$B$8=1),99,Ballots!B121)</f>
        <v>99</v>
      </c>
      <c r="U121" s="0" t="n">
        <f aca="false">IF(OR(Ballots!C121="",'Instant Runoff'!$C$8=1),99,Ballots!C121)</f>
        <v>99</v>
      </c>
      <c r="V121" s="0" t="n">
        <f aca="false">IF(OR(Ballots!D121="",'Instant Runoff'!$D$8=1),99,Ballots!D121)</f>
        <v>99</v>
      </c>
      <c r="W121" s="0" t="n">
        <f aca="false">IF(OR(Ballots!E121="",'Instant Runoff'!$E$8=1),99,Ballots!E121)</f>
        <v>99</v>
      </c>
      <c r="X121" s="0" t="n">
        <f aca="false">IF(OR(Ballots!F121="",'Instant Runoff'!$F$8=1),99,Ballots!F121)</f>
        <v>99</v>
      </c>
      <c r="Y121" s="0" t="n">
        <f aca="false">IF(OR(Ballots!G121="",'Instant Runoff'!$G$8=1),99,Ballots!G121)</f>
        <v>99</v>
      </c>
      <c r="Z121" s="0" t="n">
        <f aca="false">IF(OR(Ballots!H121="",'Instant Runoff'!$H$8=1),99,Ballots!H121)</f>
        <v>99</v>
      </c>
      <c r="AA121" s="0" t="n">
        <f aca="false">IF(OR(Ballots!I121="",'Instant Runoff'!$I$8=1),99,Ballots!I121)</f>
        <v>99</v>
      </c>
      <c r="AB121" s="0" t="str">
        <f aca="false">IF(MIN(T121:AA121)=99,"",MATCH(MIN(T121:AA121),T121:AA121,0))</f>
        <v/>
      </c>
      <c r="AC121" s="0" t="n">
        <f aca="false">IF(OR(Ballots!B121="",'Instant Runoff'!$B$10=1),99,Ballots!B121)</f>
        <v>99</v>
      </c>
      <c r="AD121" s="0" t="n">
        <f aca="false">IF(OR(Ballots!C121="",'Instant Runoff'!$C$10=1),99,Ballots!C121)</f>
        <v>99</v>
      </c>
      <c r="AE121" s="0" t="n">
        <f aca="false">IF(OR(Ballots!D121="",'Instant Runoff'!$D$10=1),99,Ballots!D121)</f>
        <v>99</v>
      </c>
      <c r="AF121" s="0" t="n">
        <f aca="false">IF(OR(Ballots!E121="",'Instant Runoff'!$E$10=1),99,Ballots!E121)</f>
        <v>99</v>
      </c>
      <c r="AG121" s="0" t="n">
        <f aca="false">IF(OR(Ballots!F121="",'Instant Runoff'!$F$10=1),99,Ballots!F121)</f>
        <v>99</v>
      </c>
      <c r="AH121" s="0" t="n">
        <f aca="false">IF(OR(Ballots!G121="",'Instant Runoff'!$G$10=1),99,Ballots!G121)</f>
        <v>99</v>
      </c>
      <c r="AI121" s="0" t="n">
        <f aca="false">IF(OR(Ballots!H121="",'Instant Runoff'!$H$10=1),99,Ballots!H121)</f>
        <v>99</v>
      </c>
      <c r="AJ121" s="0" t="n">
        <f aca="false">IF(OR(Ballots!I121="",'Instant Runoff'!$I$10=1),99,Ballots!I121)</f>
        <v>99</v>
      </c>
      <c r="AK121" s="0" t="str">
        <f aca="false">IF(MIN(AC121:AJ121)=99,"",MATCH(MIN(AC121:AJ121),AC121:AJ121,0))</f>
        <v/>
      </c>
      <c r="AL121" s="0" t="n">
        <f aca="false">IF(OR(Ballots!B121="",'Instant Runoff'!$B$12=1),99,Ballots!B121)</f>
        <v>99</v>
      </c>
      <c r="AM121" s="0" t="n">
        <f aca="false">IF(OR(Ballots!C121="",'Instant Runoff'!$C$12=1),99,Ballots!C121)</f>
        <v>99</v>
      </c>
      <c r="AN121" s="0" t="n">
        <f aca="false">IF(OR(Ballots!D121="",'Instant Runoff'!$D$12=1),99,Ballots!D121)</f>
        <v>99</v>
      </c>
      <c r="AO121" s="0" t="n">
        <f aca="false">IF(OR(Ballots!E121="",'Instant Runoff'!$E$12=1),99,Ballots!E121)</f>
        <v>99</v>
      </c>
      <c r="AP121" s="0" t="n">
        <f aca="false">IF(OR(Ballots!F121="",'Instant Runoff'!$F$12=1),99,Ballots!F121)</f>
        <v>99</v>
      </c>
      <c r="AQ121" s="0" t="n">
        <f aca="false">IF(OR(Ballots!G121="",'Instant Runoff'!$G$12=1),99,Ballots!G121)</f>
        <v>99</v>
      </c>
      <c r="AR121" s="0" t="n">
        <f aca="false">IF(OR(Ballots!H121="",'Instant Runoff'!$H$12=1),99,Ballots!H121)</f>
        <v>99</v>
      </c>
      <c r="AS121" s="0" t="n">
        <f aca="false">IF(OR(Ballots!I121="",'Instant Runoff'!$I$12=1),99,Ballots!I121)</f>
        <v>99</v>
      </c>
      <c r="AT121" s="0" t="str">
        <f aca="false">IF(MIN(AL121:AS121)=99,"",MATCH(MIN(AL121:AS121),AL121:AS121,0))</f>
        <v/>
      </c>
      <c r="AU121" s="0" t="n">
        <f aca="false">IF(OR(Ballots!B121="",'Instant Runoff'!$B$14=1),99,Ballots!B121)</f>
        <v>99</v>
      </c>
      <c r="AV121" s="0" t="n">
        <f aca="false">IF(OR(Ballots!C121="",'Instant Runoff'!$C$14=1),99,Ballots!C121)</f>
        <v>99</v>
      </c>
      <c r="AW121" s="0" t="n">
        <f aca="false">IF(OR(Ballots!D121="",'Instant Runoff'!$D$14=1),99,Ballots!D121)</f>
        <v>99</v>
      </c>
      <c r="AX121" s="0" t="n">
        <f aca="false">IF(OR(Ballots!E121="",'Instant Runoff'!$E$14=1),99,Ballots!E121)</f>
        <v>99</v>
      </c>
      <c r="AY121" s="0" t="n">
        <f aca="false">IF(OR(Ballots!F121="",'Instant Runoff'!$F$14=1),99,Ballots!F121)</f>
        <v>99</v>
      </c>
      <c r="AZ121" s="0" t="n">
        <f aca="false">IF(OR(Ballots!G121="",'Instant Runoff'!$G$14=1),99,Ballots!G121)</f>
        <v>99</v>
      </c>
      <c r="BA121" s="0" t="n">
        <f aca="false">IF(OR(Ballots!H121="",'Instant Runoff'!$H$14=1),99,Ballots!H121)</f>
        <v>99</v>
      </c>
      <c r="BB121" s="0" t="n">
        <f aca="false">IF(OR(Ballots!I121="",'Instant Runoff'!$I$14=1),99,Ballots!I121)</f>
        <v>99</v>
      </c>
      <c r="BC121" s="0" t="str">
        <f aca="false">IF(MIN(AU121:BB121)=99,"",MATCH(MIN(AU121:BB121),AU121:BB121,0))</f>
        <v/>
      </c>
      <c r="BD121" s="0" t="n">
        <f aca="false">IF(OR(Ballots!B121="",'Instant Runoff'!$B$16=1),99,Ballots!B121)</f>
        <v>99</v>
      </c>
      <c r="BE121" s="0" t="n">
        <f aca="false">IF(OR(Ballots!C121="",'Instant Runoff'!$C$16=1),99,Ballots!C121)</f>
        <v>99</v>
      </c>
      <c r="BF121" s="0" t="n">
        <f aca="false">IF(OR(Ballots!D121="",'Instant Runoff'!$D$16=1),99,Ballots!D121)</f>
        <v>99</v>
      </c>
      <c r="BG121" s="0" t="n">
        <f aca="false">IF(OR(Ballots!E121="",'Instant Runoff'!$E$16=1),99,Ballots!E121)</f>
        <v>99</v>
      </c>
      <c r="BH121" s="0" t="n">
        <f aca="false">IF(OR(Ballots!F121="",'Instant Runoff'!$F$16=1),99,Ballots!F121)</f>
        <v>99</v>
      </c>
      <c r="BI121" s="0" t="n">
        <f aca="false">IF(OR(Ballots!G121="",'Instant Runoff'!$G$16=1),99,Ballots!G121)</f>
        <v>99</v>
      </c>
      <c r="BJ121" s="0" t="n">
        <f aca="false">IF(OR(Ballots!H121="",'Instant Runoff'!$H$16=1),99,Ballots!H121)</f>
        <v>99</v>
      </c>
      <c r="BK121" s="0" t="n">
        <f aca="false">IF(OR(Ballots!I121="",'Instant Runoff'!$I$16=1),99,Ballots!I121)</f>
        <v>99</v>
      </c>
      <c r="BL121" s="0" t="str">
        <f aca="false">IF(MIN(BD121:BK121)=99,"",MATCH(MIN(BD121:BK121),BD121:BK121,0))</f>
        <v/>
      </c>
    </row>
    <row r="122" customFormat="false" ht="15" hidden="false" customHeight="false" outlineLevel="0" collapsed="false">
      <c r="B122" s="0" t="n">
        <f aca="false">IF(OR(Ballots!B122="",'Instant Runoff'!$B$4=1),99,Ballots!B122)</f>
        <v>99</v>
      </c>
      <c r="C122" s="0" t="n">
        <f aca="false">IF(OR(Ballots!C122="",'Instant Runoff'!$C$4=1),99,Ballots!C122)</f>
        <v>99</v>
      </c>
      <c r="D122" s="0" t="n">
        <f aca="false">IF(OR(Ballots!D122="",'Instant Runoff'!$D$4=1),99,Ballots!D122)</f>
        <v>99</v>
      </c>
      <c r="E122" s="0" t="n">
        <f aca="false">IF(OR(Ballots!E122="",'Instant Runoff'!$E$4=1),99,Ballots!E122)</f>
        <v>99</v>
      </c>
      <c r="F122" s="0" t="n">
        <f aca="false">IF(OR(Ballots!F122="",'Instant Runoff'!$F$4=1),99,Ballots!F122)</f>
        <v>99</v>
      </c>
      <c r="G122" s="0" t="n">
        <f aca="false">IF(OR(Ballots!G122="",'Instant Runoff'!$G$4=1),99,Ballots!G122)</f>
        <v>99</v>
      </c>
      <c r="H122" s="0" t="n">
        <f aca="false">IF(OR(Ballots!H122="",'Instant Runoff'!$H$4=1),99,Ballots!H122)</f>
        <v>99</v>
      </c>
      <c r="I122" s="0" t="n">
        <f aca="false">IF(OR(Ballots!I122="",'Instant Runoff'!$I$4=1),99,Ballots!I122)</f>
        <v>99</v>
      </c>
      <c r="J122" s="0" t="str">
        <f aca="false">IF(MIN(B122:I122)=99,"",MATCH(MIN(B122:I122),B122:I122,0))</f>
        <v/>
      </c>
      <c r="K122" s="0" t="n">
        <f aca="false">IF(OR(Ballots!B122="",'Instant Runoff'!$B$6=1),99,Ballots!B122)</f>
        <v>99</v>
      </c>
      <c r="L122" s="0" t="n">
        <f aca="false">IF(OR(Ballots!C122="",'Instant Runoff'!$C$6=1),99,Ballots!C122)</f>
        <v>99</v>
      </c>
      <c r="M122" s="0" t="n">
        <f aca="false">IF(OR(Ballots!D122="",'Instant Runoff'!$D$6=1),99,Ballots!D122)</f>
        <v>99</v>
      </c>
      <c r="N122" s="0" t="n">
        <f aca="false">IF(OR(Ballots!E122="",'Instant Runoff'!$E$6=1),99,Ballots!E122)</f>
        <v>99</v>
      </c>
      <c r="O122" s="0" t="n">
        <f aca="false">IF(OR(Ballots!F122="",'Instant Runoff'!$F$6=1),99,Ballots!F122)</f>
        <v>99</v>
      </c>
      <c r="P122" s="0" t="n">
        <f aca="false">IF(OR(Ballots!G122="",'Instant Runoff'!$G$6=1),99,Ballots!G122)</f>
        <v>99</v>
      </c>
      <c r="Q122" s="0" t="n">
        <f aca="false">IF(OR(Ballots!H122="",'Instant Runoff'!$H$6=1),99,Ballots!H122)</f>
        <v>99</v>
      </c>
      <c r="R122" s="0" t="n">
        <f aca="false">IF(OR(Ballots!I122="",'Instant Runoff'!$I$6=1),99,Ballots!I122)</f>
        <v>99</v>
      </c>
      <c r="S122" s="0" t="str">
        <f aca="false">IF(MIN(K122:R122)=99,"",MATCH(MIN(K122:R122),K122:R122,0))</f>
        <v/>
      </c>
      <c r="T122" s="0" t="n">
        <f aca="false">IF(OR(Ballots!B122="",'Instant Runoff'!$B$8=1),99,Ballots!B122)</f>
        <v>99</v>
      </c>
      <c r="U122" s="0" t="n">
        <f aca="false">IF(OR(Ballots!C122="",'Instant Runoff'!$C$8=1),99,Ballots!C122)</f>
        <v>99</v>
      </c>
      <c r="V122" s="0" t="n">
        <f aca="false">IF(OR(Ballots!D122="",'Instant Runoff'!$D$8=1),99,Ballots!D122)</f>
        <v>99</v>
      </c>
      <c r="W122" s="0" t="n">
        <f aca="false">IF(OR(Ballots!E122="",'Instant Runoff'!$E$8=1),99,Ballots!E122)</f>
        <v>99</v>
      </c>
      <c r="X122" s="0" t="n">
        <f aca="false">IF(OR(Ballots!F122="",'Instant Runoff'!$F$8=1),99,Ballots!F122)</f>
        <v>99</v>
      </c>
      <c r="Y122" s="0" t="n">
        <f aca="false">IF(OR(Ballots!G122="",'Instant Runoff'!$G$8=1),99,Ballots!G122)</f>
        <v>99</v>
      </c>
      <c r="Z122" s="0" t="n">
        <f aca="false">IF(OR(Ballots!H122="",'Instant Runoff'!$H$8=1),99,Ballots!H122)</f>
        <v>99</v>
      </c>
      <c r="AA122" s="0" t="n">
        <f aca="false">IF(OR(Ballots!I122="",'Instant Runoff'!$I$8=1),99,Ballots!I122)</f>
        <v>99</v>
      </c>
      <c r="AB122" s="0" t="str">
        <f aca="false">IF(MIN(T122:AA122)=99,"",MATCH(MIN(T122:AA122),T122:AA122,0))</f>
        <v/>
      </c>
      <c r="AC122" s="0" t="n">
        <f aca="false">IF(OR(Ballots!B122="",'Instant Runoff'!$B$10=1),99,Ballots!B122)</f>
        <v>99</v>
      </c>
      <c r="AD122" s="0" t="n">
        <f aca="false">IF(OR(Ballots!C122="",'Instant Runoff'!$C$10=1),99,Ballots!C122)</f>
        <v>99</v>
      </c>
      <c r="AE122" s="0" t="n">
        <f aca="false">IF(OR(Ballots!D122="",'Instant Runoff'!$D$10=1),99,Ballots!D122)</f>
        <v>99</v>
      </c>
      <c r="AF122" s="0" t="n">
        <f aca="false">IF(OR(Ballots!E122="",'Instant Runoff'!$E$10=1),99,Ballots!E122)</f>
        <v>99</v>
      </c>
      <c r="AG122" s="0" t="n">
        <f aca="false">IF(OR(Ballots!F122="",'Instant Runoff'!$F$10=1),99,Ballots!F122)</f>
        <v>99</v>
      </c>
      <c r="AH122" s="0" t="n">
        <f aca="false">IF(OR(Ballots!G122="",'Instant Runoff'!$G$10=1),99,Ballots!G122)</f>
        <v>99</v>
      </c>
      <c r="AI122" s="0" t="n">
        <f aca="false">IF(OR(Ballots!H122="",'Instant Runoff'!$H$10=1),99,Ballots!H122)</f>
        <v>99</v>
      </c>
      <c r="AJ122" s="0" t="n">
        <f aca="false">IF(OR(Ballots!I122="",'Instant Runoff'!$I$10=1),99,Ballots!I122)</f>
        <v>99</v>
      </c>
      <c r="AK122" s="0" t="str">
        <f aca="false">IF(MIN(AC122:AJ122)=99,"",MATCH(MIN(AC122:AJ122),AC122:AJ122,0))</f>
        <v/>
      </c>
      <c r="AL122" s="0" t="n">
        <f aca="false">IF(OR(Ballots!B122="",'Instant Runoff'!$B$12=1),99,Ballots!B122)</f>
        <v>99</v>
      </c>
      <c r="AM122" s="0" t="n">
        <f aca="false">IF(OR(Ballots!C122="",'Instant Runoff'!$C$12=1),99,Ballots!C122)</f>
        <v>99</v>
      </c>
      <c r="AN122" s="0" t="n">
        <f aca="false">IF(OR(Ballots!D122="",'Instant Runoff'!$D$12=1),99,Ballots!D122)</f>
        <v>99</v>
      </c>
      <c r="AO122" s="0" t="n">
        <f aca="false">IF(OR(Ballots!E122="",'Instant Runoff'!$E$12=1),99,Ballots!E122)</f>
        <v>99</v>
      </c>
      <c r="AP122" s="0" t="n">
        <f aca="false">IF(OR(Ballots!F122="",'Instant Runoff'!$F$12=1),99,Ballots!F122)</f>
        <v>99</v>
      </c>
      <c r="AQ122" s="0" t="n">
        <f aca="false">IF(OR(Ballots!G122="",'Instant Runoff'!$G$12=1),99,Ballots!G122)</f>
        <v>99</v>
      </c>
      <c r="AR122" s="0" t="n">
        <f aca="false">IF(OR(Ballots!H122="",'Instant Runoff'!$H$12=1),99,Ballots!H122)</f>
        <v>99</v>
      </c>
      <c r="AS122" s="0" t="n">
        <f aca="false">IF(OR(Ballots!I122="",'Instant Runoff'!$I$12=1),99,Ballots!I122)</f>
        <v>99</v>
      </c>
      <c r="AT122" s="0" t="str">
        <f aca="false">IF(MIN(AL122:AS122)=99,"",MATCH(MIN(AL122:AS122),AL122:AS122,0))</f>
        <v/>
      </c>
      <c r="AU122" s="0" t="n">
        <f aca="false">IF(OR(Ballots!B122="",'Instant Runoff'!$B$14=1),99,Ballots!B122)</f>
        <v>99</v>
      </c>
      <c r="AV122" s="0" t="n">
        <f aca="false">IF(OR(Ballots!C122="",'Instant Runoff'!$C$14=1),99,Ballots!C122)</f>
        <v>99</v>
      </c>
      <c r="AW122" s="0" t="n">
        <f aca="false">IF(OR(Ballots!D122="",'Instant Runoff'!$D$14=1),99,Ballots!D122)</f>
        <v>99</v>
      </c>
      <c r="AX122" s="0" t="n">
        <f aca="false">IF(OR(Ballots!E122="",'Instant Runoff'!$E$14=1),99,Ballots!E122)</f>
        <v>99</v>
      </c>
      <c r="AY122" s="0" t="n">
        <f aca="false">IF(OR(Ballots!F122="",'Instant Runoff'!$F$14=1),99,Ballots!F122)</f>
        <v>99</v>
      </c>
      <c r="AZ122" s="0" t="n">
        <f aca="false">IF(OR(Ballots!G122="",'Instant Runoff'!$G$14=1),99,Ballots!G122)</f>
        <v>99</v>
      </c>
      <c r="BA122" s="0" t="n">
        <f aca="false">IF(OR(Ballots!H122="",'Instant Runoff'!$H$14=1),99,Ballots!H122)</f>
        <v>99</v>
      </c>
      <c r="BB122" s="0" t="n">
        <f aca="false">IF(OR(Ballots!I122="",'Instant Runoff'!$I$14=1),99,Ballots!I122)</f>
        <v>99</v>
      </c>
      <c r="BC122" s="0" t="str">
        <f aca="false">IF(MIN(AU122:BB122)=99,"",MATCH(MIN(AU122:BB122),AU122:BB122,0))</f>
        <v/>
      </c>
      <c r="BD122" s="0" t="n">
        <f aca="false">IF(OR(Ballots!B122="",'Instant Runoff'!$B$16=1),99,Ballots!B122)</f>
        <v>99</v>
      </c>
      <c r="BE122" s="0" t="n">
        <f aca="false">IF(OR(Ballots!C122="",'Instant Runoff'!$C$16=1),99,Ballots!C122)</f>
        <v>99</v>
      </c>
      <c r="BF122" s="0" t="n">
        <f aca="false">IF(OR(Ballots!D122="",'Instant Runoff'!$D$16=1),99,Ballots!D122)</f>
        <v>99</v>
      </c>
      <c r="BG122" s="0" t="n">
        <f aca="false">IF(OR(Ballots!E122="",'Instant Runoff'!$E$16=1),99,Ballots!E122)</f>
        <v>99</v>
      </c>
      <c r="BH122" s="0" t="n">
        <f aca="false">IF(OR(Ballots!F122="",'Instant Runoff'!$F$16=1),99,Ballots!F122)</f>
        <v>99</v>
      </c>
      <c r="BI122" s="0" t="n">
        <f aca="false">IF(OR(Ballots!G122="",'Instant Runoff'!$G$16=1),99,Ballots!G122)</f>
        <v>99</v>
      </c>
      <c r="BJ122" s="0" t="n">
        <f aca="false">IF(OR(Ballots!H122="",'Instant Runoff'!$H$16=1),99,Ballots!H122)</f>
        <v>99</v>
      </c>
      <c r="BK122" s="0" t="n">
        <f aca="false">IF(OR(Ballots!I122="",'Instant Runoff'!$I$16=1),99,Ballots!I122)</f>
        <v>99</v>
      </c>
      <c r="BL122" s="0" t="str">
        <f aca="false">IF(MIN(BD122:BK122)=99,"",MATCH(MIN(BD122:BK122),BD122:BK122,0))</f>
        <v/>
      </c>
    </row>
    <row r="123" customFormat="false" ht="15" hidden="false" customHeight="false" outlineLevel="0" collapsed="false">
      <c r="B123" s="0" t="n">
        <f aca="false">IF(OR(Ballots!B123="",'Instant Runoff'!$B$4=1),99,Ballots!B123)</f>
        <v>99</v>
      </c>
      <c r="C123" s="0" t="n">
        <f aca="false">IF(OR(Ballots!C123="",'Instant Runoff'!$C$4=1),99,Ballots!C123)</f>
        <v>99</v>
      </c>
      <c r="D123" s="0" t="n">
        <f aca="false">IF(OR(Ballots!D123="",'Instant Runoff'!$D$4=1),99,Ballots!D123)</f>
        <v>99</v>
      </c>
      <c r="E123" s="0" t="n">
        <f aca="false">IF(OR(Ballots!E123="",'Instant Runoff'!$E$4=1),99,Ballots!E123)</f>
        <v>99</v>
      </c>
      <c r="F123" s="0" t="n">
        <f aca="false">IF(OR(Ballots!F123="",'Instant Runoff'!$F$4=1),99,Ballots!F123)</f>
        <v>99</v>
      </c>
      <c r="G123" s="0" t="n">
        <f aca="false">IF(OR(Ballots!G123="",'Instant Runoff'!$G$4=1),99,Ballots!G123)</f>
        <v>99</v>
      </c>
      <c r="H123" s="0" t="n">
        <f aca="false">IF(OR(Ballots!H123="",'Instant Runoff'!$H$4=1),99,Ballots!H123)</f>
        <v>99</v>
      </c>
      <c r="I123" s="0" t="n">
        <f aca="false">IF(OR(Ballots!I123="",'Instant Runoff'!$I$4=1),99,Ballots!I123)</f>
        <v>99</v>
      </c>
      <c r="J123" s="0" t="str">
        <f aca="false">IF(MIN(B123:I123)=99,"",MATCH(MIN(B123:I123),B123:I123,0))</f>
        <v/>
      </c>
      <c r="K123" s="0" t="n">
        <f aca="false">IF(OR(Ballots!B123="",'Instant Runoff'!$B$6=1),99,Ballots!B123)</f>
        <v>99</v>
      </c>
      <c r="L123" s="0" t="n">
        <f aca="false">IF(OR(Ballots!C123="",'Instant Runoff'!$C$6=1),99,Ballots!C123)</f>
        <v>99</v>
      </c>
      <c r="M123" s="0" t="n">
        <f aca="false">IF(OR(Ballots!D123="",'Instant Runoff'!$D$6=1),99,Ballots!D123)</f>
        <v>99</v>
      </c>
      <c r="N123" s="0" t="n">
        <f aca="false">IF(OR(Ballots!E123="",'Instant Runoff'!$E$6=1),99,Ballots!E123)</f>
        <v>99</v>
      </c>
      <c r="O123" s="0" t="n">
        <f aca="false">IF(OR(Ballots!F123="",'Instant Runoff'!$F$6=1),99,Ballots!F123)</f>
        <v>99</v>
      </c>
      <c r="P123" s="0" t="n">
        <f aca="false">IF(OR(Ballots!G123="",'Instant Runoff'!$G$6=1),99,Ballots!G123)</f>
        <v>99</v>
      </c>
      <c r="Q123" s="0" t="n">
        <f aca="false">IF(OR(Ballots!H123="",'Instant Runoff'!$H$6=1),99,Ballots!H123)</f>
        <v>99</v>
      </c>
      <c r="R123" s="0" t="n">
        <f aca="false">IF(OR(Ballots!I123="",'Instant Runoff'!$I$6=1),99,Ballots!I123)</f>
        <v>99</v>
      </c>
      <c r="S123" s="0" t="str">
        <f aca="false">IF(MIN(K123:R123)=99,"",MATCH(MIN(K123:R123),K123:R123,0))</f>
        <v/>
      </c>
      <c r="T123" s="0" t="n">
        <f aca="false">IF(OR(Ballots!B123="",'Instant Runoff'!$B$8=1),99,Ballots!B123)</f>
        <v>99</v>
      </c>
      <c r="U123" s="0" t="n">
        <f aca="false">IF(OR(Ballots!C123="",'Instant Runoff'!$C$8=1),99,Ballots!C123)</f>
        <v>99</v>
      </c>
      <c r="V123" s="0" t="n">
        <f aca="false">IF(OR(Ballots!D123="",'Instant Runoff'!$D$8=1),99,Ballots!D123)</f>
        <v>99</v>
      </c>
      <c r="W123" s="0" t="n">
        <f aca="false">IF(OR(Ballots!E123="",'Instant Runoff'!$E$8=1),99,Ballots!E123)</f>
        <v>99</v>
      </c>
      <c r="X123" s="0" t="n">
        <f aca="false">IF(OR(Ballots!F123="",'Instant Runoff'!$F$8=1),99,Ballots!F123)</f>
        <v>99</v>
      </c>
      <c r="Y123" s="0" t="n">
        <f aca="false">IF(OR(Ballots!G123="",'Instant Runoff'!$G$8=1),99,Ballots!G123)</f>
        <v>99</v>
      </c>
      <c r="Z123" s="0" t="n">
        <f aca="false">IF(OR(Ballots!H123="",'Instant Runoff'!$H$8=1),99,Ballots!H123)</f>
        <v>99</v>
      </c>
      <c r="AA123" s="0" t="n">
        <f aca="false">IF(OR(Ballots!I123="",'Instant Runoff'!$I$8=1),99,Ballots!I123)</f>
        <v>99</v>
      </c>
      <c r="AB123" s="0" t="str">
        <f aca="false">IF(MIN(T123:AA123)=99,"",MATCH(MIN(T123:AA123),T123:AA123,0))</f>
        <v/>
      </c>
      <c r="AC123" s="0" t="n">
        <f aca="false">IF(OR(Ballots!B123="",'Instant Runoff'!$B$10=1),99,Ballots!B123)</f>
        <v>99</v>
      </c>
      <c r="AD123" s="0" t="n">
        <f aca="false">IF(OR(Ballots!C123="",'Instant Runoff'!$C$10=1),99,Ballots!C123)</f>
        <v>99</v>
      </c>
      <c r="AE123" s="0" t="n">
        <f aca="false">IF(OR(Ballots!D123="",'Instant Runoff'!$D$10=1),99,Ballots!D123)</f>
        <v>99</v>
      </c>
      <c r="AF123" s="0" t="n">
        <f aca="false">IF(OR(Ballots!E123="",'Instant Runoff'!$E$10=1),99,Ballots!E123)</f>
        <v>99</v>
      </c>
      <c r="AG123" s="0" t="n">
        <f aca="false">IF(OR(Ballots!F123="",'Instant Runoff'!$F$10=1),99,Ballots!F123)</f>
        <v>99</v>
      </c>
      <c r="AH123" s="0" t="n">
        <f aca="false">IF(OR(Ballots!G123="",'Instant Runoff'!$G$10=1),99,Ballots!G123)</f>
        <v>99</v>
      </c>
      <c r="AI123" s="0" t="n">
        <f aca="false">IF(OR(Ballots!H123="",'Instant Runoff'!$H$10=1),99,Ballots!H123)</f>
        <v>99</v>
      </c>
      <c r="AJ123" s="0" t="n">
        <f aca="false">IF(OR(Ballots!I123="",'Instant Runoff'!$I$10=1),99,Ballots!I123)</f>
        <v>99</v>
      </c>
      <c r="AK123" s="0" t="str">
        <f aca="false">IF(MIN(AC123:AJ123)=99,"",MATCH(MIN(AC123:AJ123),AC123:AJ123,0))</f>
        <v/>
      </c>
      <c r="AL123" s="0" t="n">
        <f aca="false">IF(OR(Ballots!B123="",'Instant Runoff'!$B$12=1),99,Ballots!B123)</f>
        <v>99</v>
      </c>
      <c r="AM123" s="0" t="n">
        <f aca="false">IF(OR(Ballots!C123="",'Instant Runoff'!$C$12=1),99,Ballots!C123)</f>
        <v>99</v>
      </c>
      <c r="AN123" s="0" t="n">
        <f aca="false">IF(OR(Ballots!D123="",'Instant Runoff'!$D$12=1),99,Ballots!D123)</f>
        <v>99</v>
      </c>
      <c r="AO123" s="0" t="n">
        <f aca="false">IF(OR(Ballots!E123="",'Instant Runoff'!$E$12=1),99,Ballots!E123)</f>
        <v>99</v>
      </c>
      <c r="AP123" s="0" t="n">
        <f aca="false">IF(OR(Ballots!F123="",'Instant Runoff'!$F$12=1),99,Ballots!F123)</f>
        <v>99</v>
      </c>
      <c r="AQ123" s="0" t="n">
        <f aca="false">IF(OR(Ballots!G123="",'Instant Runoff'!$G$12=1),99,Ballots!G123)</f>
        <v>99</v>
      </c>
      <c r="AR123" s="0" t="n">
        <f aca="false">IF(OR(Ballots!H123="",'Instant Runoff'!$H$12=1),99,Ballots!H123)</f>
        <v>99</v>
      </c>
      <c r="AS123" s="0" t="n">
        <f aca="false">IF(OR(Ballots!I123="",'Instant Runoff'!$I$12=1),99,Ballots!I123)</f>
        <v>99</v>
      </c>
      <c r="AT123" s="0" t="str">
        <f aca="false">IF(MIN(AL123:AS123)=99,"",MATCH(MIN(AL123:AS123),AL123:AS123,0))</f>
        <v/>
      </c>
      <c r="AU123" s="0" t="n">
        <f aca="false">IF(OR(Ballots!B123="",'Instant Runoff'!$B$14=1),99,Ballots!B123)</f>
        <v>99</v>
      </c>
      <c r="AV123" s="0" t="n">
        <f aca="false">IF(OR(Ballots!C123="",'Instant Runoff'!$C$14=1),99,Ballots!C123)</f>
        <v>99</v>
      </c>
      <c r="AW123" s="0" t="n">
        <f aca="false">IF(OR(Ballots!D123="",'Instant Runoff'!$D$14=1),99,Ballots!D123)</f>
        <v>99</v>
      </c>
      <c r="AX123" s="0" t="n">
        <f aca="false">IF(OR(Ballots!E123="",'Instant Runoff'!$E$14=1),99,Ballots!E123)</f>
        <v>99</v>
      </c>
      <c r="AY123" s="0" t="n">
        <f aca="false">IF(OR(Ballots!F123="",'Instant Runoff'!$F$14=1),99,Ballots!F123)</f>
        <v>99</v>
      </c>
      <c r="AZ123" s="0" t="n">
        <f aca="false">IF(OR(Ballots!G123="",'Instant Runoff'!$G$14=1),99,Ballots!G123)</f>
        <v>99</v>
      </c>
      <c r="BA123" s="0" t="n">
        <f aca="false">IF(OR(Ballots!H123="",'Instant Runoff'!$H$14=1),99,Ballots!H123)</f>
        <v>99</v>
      </c>
      <c r="BB123" s="0" t="n">
        <f aca="false">IF(OR(Ballots!I123="",'Instant Runoff'!$I$14=1),99,Ballots!I123)</f>
        <v>99</v>
      </c>
      <c r="BC123" s="0" t="str">
        <f aca="false">IF(MIN(AU123:BB123)=99,"",MATCH(MIN(AU123:BB123),AU123:BB123,0))</f>
        <v/>
      </c>
      <c r="BD123" s="0" t="n">
        <f aca="false">IF(OR(Ballots!B123="",'Instant Runoff'!$B$16=1),99,Ballots!B123)</f>
        <v>99</v>
      </c>
      <c r="BE123" s="0" t="n">
        <f aca="false">IF(OR(Ballots!C123="",'Instant Runoff'!$C$16=1),99,Ballots!C123)</f>
        <v>99</v>
      </c>
      <c r="BF123" s="0" t="n">
        <f aca="false">IF(OR(Ballots!D123="",'Instant Runoff'!$D$16=1),99,Ballots!D123)</f>
        <v>99</v>
      </c>
      <c r="BG123" s="0" t="n">
        <f aca="false">IF(OR(Ballots!E123="",'Instant Runoff'!$E$16=1),99,Ballots!E123)</f>
        <v>99</v>
      </c>
      <c r="BH123" s="0" t="n">
        <f aca="false">IF(OR(Ballots!F123="",'Instant Runoff'!$F$16=1),99,Ballots!F123)</f>
        <v>99</v>
      </c>
      <c r="BI123" s="0" t="n">
        <f aca="false">IF(OR(Ballots!G123="",'Instant Runoff'!$G$16=1),99,Ballots!G123)</f>
        <v>99</v>
      </c>
      <c r="BJ123" s="0" t="n">
        <f aca="false">IF(OR(Ballots!H123="",'Instant Runoff'!$H$16=1),99,Ballots!H123)</f>
        <v>99</v>
      </c>
      <c r="BK123" s="0" t="n">
        <f aca="false">IF(OR(Ballots!I123="",'Instant Runoff'!$I$16=1),99,Ballots!I123)</f>
        <v>99</v>
      </c>
      <c r="BL123" s="0" t="str">
        <f aca="false">IF(MIN(BD123:BK123)=99,"",MATCH(MIN(BD123:BK123),BD123:BK123,0))</f>
        <v/>
      </c>
    </row>
    <row r="124" customFormat="false" ht="15" hidden="false" customHeight="false" outlineLevel="0" collapsed="false">
      <c r="B124" s="0" t="n">
        <f aca="false">IF(OR(Ballots!B124="",'Instant Runoff'!$B$4=1),99,Ballots!B124)</f>
        <v>99</v>
      </c>
      <c r="C124" s="0" t="n">
        <f aca="false">IF(OR(Ballots!C124="",'Instant Runoff'!$C$4=1),99,Ballots!C124)</f>
        <v>99</v>
      </c>
      <c r="D124" s="0" t="n">
        <f aca="false">IF(OR(Ballots!D124="",'Instant Runoff'!$D$4=1),99,Ballots!D124)</f>
        <v>99</v>
      </c>
      <c r="E124" s="0" t="n">
        <f aca="false">IF(OR(Ballots!E124="",'Instant Runoff'!$E$4=1),99,Ballots!E124)</f>
        <v>99</v>
      </c>
      <c r="F124" s="0" t="n">
        <f aca="false">IF(OR(Ballots!F124="",'Instant Runoff'!$F$4=1),99,Ballots!F124)</f>
        <v>99</v>
      </c>
      <c r="G124" s="0" t="n">
        <f aca="false">IF(OR(Ballots!G124="",'Instant Runoff'!$G$4=1),99,Ballots!G124)</f>
        <v>99</v>
      </c>
      <c r="H124" s="0" t="n">
        <f aca="false">IF(OR(Ballots!H124="",'Instant Runoff'!$H$4=1),99,Ballots!H124)</f>
        <v>99</v>
      </c>
      <c r="I124" s="0" t="n">
        <f aca="false">IF(OR(Ballots!I124="",'Instant Runoff'!$I$4=1),99,Ballots!I124)</f>
        <v>99</v>
      </c>
      <c r="J124" s="0" t="str">
        <f aca="false">IF(MIN(B124:I124)=99,"",MATCH(MIN(B124:I124),B124:I124,0))</f>
        <v/>
      </c>
      <c r="K124" s="0" t="n">
        <f aca="false">IF(OR(Ballots!B124="",'Instant Runoff'!$B$6=1),99,Ballots!B124)</f>
        <v>99</v>
      </c>
      <c r="L124" s="0" t="n">
        <f aca="false">IF(OR(Ballots!C124="",'Instant Runoff'!$C$6=1),99,Ballots!C124)</f>
        <v>99</v>
      </c>
      <c r="M124" s="0" t="n">
        <f aca="false">IF(OR(Ballots!D124="",'Instant Runoff'!$D$6=1),99,Ballots!D124)</f>
        <v>99</v>
      </c>
      <c r="N124" s="0" t="n">
        <f aca="false">IF(OR(Ballots!E124="",'Instant Runoff'!$E$6=1),99,Ballots!E124)</f>
        <v>99</v>
      </c>
      <c r="O124" s="0" t="n">
        <f aca="false">IF(OR(Ballots!F124="",'Instant Runoff'!$F$6=1),99,Ballots!F124)</f>
        <v>99</v>
      </c>
      <c r="P124" s="0" t="n">
        <f aca="false">IF(OR(Ballots!G124="",'Instant Runoff'!$G$6=1),99,Ballots!G124)</f>
        <v>99</v>
      </c>
      <c r="Q124" s="0" t="n">
        <f aca="false">IF(OR(Ballots!H124="",'Instant Runoff'!$H$6=1),99,Ballots!H124)</f>
        <v>99</v>
      </c>
      <c r="R124" s="0" t="n">
        <f aca="false">IF(OR(Ballots!I124="",'Instant Runoff'!$I$6=1),99,Ballots!I124)</f>
        <v>99</v>
      </c>
      <c r="S124" s="0" t="str">
        <f aca="false">IF(MIN(K124:R124)=99,"",MATCH(MIN(K124:R124),K124:R124,0))</f>
        <v/>
      </c>
      <c r="T124" s="0" t="n">
        <f aca="false">IF(OR(Ballots!B124="",'Instant Runoff'!$B$8=1),99,Ballots!B124)</f>
        <v>99</v>
      </c>
      <c r="U124" s="0" t="n">
        <f aca="false">IF(OR(Ballots!C124="",'Instant Runoff'!$C$8=1),99,Ballots!C124)</f>
        <v>99</v>
      </c>
      <c r="V124" s="0" t="n">
        <f aca="false">IF(OR(Ballots!D124="",'Instant Runoff'!$D$8=1),99,Ballots!D124)</f>
        <v>99</v>
      </c>
      <c r="W124" s="0" t="n">
        <f aca="false">IF(OR(Ballots!E124="",'Instant Runoff'!$E$8=1),99,Ballots!E124)</f>
        <v>99</v>
      </c>
      <c r="X124" s="0" t="n">
        <f aca="false">IF(OR(Ballots!F124="",'Instant Runoff'!$F$8=1),99,Ballots!F124)</f>
        <v>99</v>
      </c>
      <c r="Y124" s="0" t="n">
        <f aca="false">IF(OR(Ballots!G124="",'Instant Runoff'!$G$8=1),99,Ballots!G124)</f>
        <v>99</v>
      </c>
      <c r="Z124" s="0" t="n">
        <f aca="false">IF(OR(Ballots!H124="",'Instant Runoff'!$H$8=1),99,Ballots!H124)</f>
        <v>99</v>
      </c>
      <c r="AA124" s="0" t="n">
        <f aca="false">IF(OR(Ballots!I124="",'Instant Runoff'!$I$8=1),99,Ballots!I124)</f>
        <v>99</v>
      </c>
      <c r="AB124" s="0" t="str">
        <f aca="false">IF(MIN(T124:AA124)=99,"",MATCH(MIN(T124:AA124),T124:AA124,0))</f>
        <v/>
      </c>
      <c r="AC124" s="0" t="n">
        <f aca="false">IF(OR(Ballots!B124="",'Instant Runoff'!$B$10=1),99,Ballots!B124)</f>
        <v>99</v>
      </c>
      <c r="AD124" s="0" t="n">
        <f aca="false">IF(OR(Ballots!C124="",'Instant Runoff'!$C$10=1),99,Ballots!C124)</f>
        <v>99</v>
      </c>
      <c r="AE124" s="0" t="n">
        <f aca="false">IF(OR(Ballots!D124="",'Instant Runoff'!$D$10=1),99,Ballots!D124)</f>
        <v>99</v>
      </c>
      <c r="AF124" s="0" t="n">
        <f aca="false">IF(OR(Ballots!E124="",'Instant Runoff'!$E$10=1),99,Ballots!E124)</f>
        <v>99</v>
      </c>
      <c r="AG124" s="0" t="n">
        <f aca="false">IF(OR(Ballots!F124="",'Instant Runoff'!$F$10=1),99,Ballots!F124)</f>
        <v>99</v>
      </c>
      <c r="AH124" s="0" t="n">
        <f aca="false">IF(OR(Ballots!G124="",'Instant Runoff'!$G$10=1),99,Ballots!G124)</f>
        <v>99</v>
      </c>
      <c r="AI124" s="0" t="n">
        <f aca="false">IF(OR(Ballots!H124="",'Instant Runoff'!$H$10=1),99,Ballots!H124)</f>
        <v>99</v>
      </c>
      <c r="AJ124" s="0" t="n">
        <f aca="false">IF(OR(Ballots!I124="",'Instant Runoff'!$I$10=1),99,Ballots!I124)</f>
        <v>99</v>
      </c>
      <c r="AK124" s="0" t="str">
        <f aca="false">IF(MIN(AC124:AJ124)=99,"",MATCH(MIN(AC124:AJ124),AC124:AJ124,0))</f>
        <v/>
      </c>
      <c r="AL124" s="0" t="n">
        <f aca="false">IF(OR(Ballots!B124="",'Instant Runoff'!$B$12=1),99,Ballots!B124)</f>
        <v>99</v>
      </c>
      <c r="AM124" s="0" t="n">
        <f aca="false">IF(OR(Ballots!C124="",'Instant Runoff'!$C$12=1),99,Ballots!C124)</f>
        <v>99</v>
      </c>
      <c r="AN124" s="0" t="n">
        <f aca="false">IF(OR(Ballots!D124="",'Instant Runoff'!$D$12=1),99,Ballots!D124)</f>
        <v>99</v>
      </c>
      <c r="AO124" s="0" t="n">
        <f aca="false">IF(OR(Ballots!E124="",'Instant Runoff'!$E$12=1),99,Ballots!E124)</f>
        <v>99</v>
      </c>
      <c r="AP124" s="0" t="n">
        <f aca="false">IF(OR(Ballots!F124="",'Instant Runoff'!$F$12=1),99,Ballots!F124)</f>
        <v>99</v>
      </c>
      <c r="AQ124" s="0" t="n">
        <f aca="false">IF(OR(Ballots!G124="",'Instant Runoff'!$G$12=1),99,Ballots!G124)</f>
        <v>99</v>
      </c>
      <c r="AR124" s="0" t="n">
        <f aca="false">IF(OR(Ballots!H124="",'Instant Runoff'!$H$12=1),99,Ballots!H124)</f>
        <v>99</v>
      </c>
      <c r="AS124" s="0" t="n">
        <f aca="false">IF(OR(Ballots!I124="",'Instant Runoff'!$I$12=1),99,Ballots!I124)</f>
        <v>99</v>
      </c>
      <c r="AT124" s="0" t="str">
        <f aca="false">IF(MIN(AL124:AS124)=99,"",MATCH(MIN(AL124:AS124),AL124:AS124,0))</f>
        <v/>
      </c>
      <c r="AU124" s="0" t="n">
        <f aca="false">IF(OR(Ballots!B124="",'Instant Runoff'!$B$14=1),99,Ballots!B124)</f>
        <v>99</v>
      </c>
      <c r="AV124" s="0" t="n">
        <f aca="false">IF(OR(Ballots!C124="",'Instant Runoff'!$C$14=1),99,Ballots!C124)</f>
        <v>99</v>
      </c>
      <c r="AW124" s="0" t="n">
        <f aca="false">IF(OR(Ballots!D124="",'Instant Runoff'!$D$14=1),99,Ballots!D124)</f>
        <v>99</v>
      </c>
      <c r="AX124" s="0" t="n">
        <f aca="false">IF(OR(Ballots!E124="",'Instant Runoff'!$E$14=1),99,Ballots!E124)</f>
        <v>99</v>
      </c>
      <c r="AY124" s="0" t="n">
        <f aca="false">IF(OR(Ballots!F124="",'Instant Runoff'!$F$14=1),99,Ballots!F124)</f>
        <v>99</v>
      </c>
      <c r="AZ124" s="0" t="n">
        <f aca="false">IF(OR(Ballots!G124="",'Instant Runoff'!$G$14=1),99,Ballots!G124)</f>
        <v>99</v>
      </c>
      <c r="BA124" s="0" t="n">
        <f aca="false">IF(OR(Ballots!H124="",'Instant Runoff'!$H$14=1),99,Ballots!H124)</f>
        <v>99</v>
      </c>
      <c r="BB124" s="0" t="n">
        <f aca="false">IF(OR(Ballots!I124="",'Instant Runoff'!$I$14=1),99,Ballots!I124)</f>
        <v>99</v>
      </c>
      <c r="BC124" s="0" t="str">
        <f aca="false">IF(MIN(AU124:BB124)=99,"",MATCH(MIN(AU124:BB124),AU124:BB124,0))</f>
        <v/>
      </c>
      <c r="BD124" s="0" t="n">
        <f aca="false">IF(OR(Ballots!B124="",'Instant Runoff'!$B$16=1),99,Ballots!B124)</f>
        <v>99</v>
      </c>
      <c r="BE124" s="0" t="n">
        <f aca="false">IF(OR(Ballots!C124="",'Instant Runoff'!$C$16=1),99,Ballots!C124)</f>
        <v>99</v>
      </c>
      <c r="BF124" s="0" t="n">
        <f aca="false">IF(OR(Ballots!D124="",'Instant Runoff'!$D$16=1),99,Ballots!D124)</f>
        <v>99</v>
      </c>
      <c r="BG124" s="0" t="n">
        <f aca="false">IF(OR(Ballots!E124="",'Instant Runoff'!$E$16=1),99,Ballots!E124)</f>
        <v>99</v>
      </c>
      <c r="BH124" s="0" t="n">
        <f aca="false">IF(OR(Ballots!F124="",'Instant Runoff'!$F$16=1),99,Ballots!F124)</f>
        <v>99</v>
      </c>
      <c r="BI124" s="0" t="n">
        <f aca="false">IF(OR(Ballots!G124="",'Instant Runoff'!$G$16=1),99,Ballots!G124)</f>
        <v>99</v>
      </c>
      <c r="BJ124" s="0" t="n">
        <f aca="false">IF(OR(Ballots!H124="",'Instant Runoff'!$H$16=1),99,Ballots!H124)</f>
        <v>99</v>
      </c>
      <c r="BK124" s="0" t="n">
        <f aca="false">IF(OR(Ballots!I124="",'Instant Runoff'!$I$16=1),99,Ballots!I124)</f>
        <v>99</v>
      </c>
      <c r="BL124" s="0" t="str">
        <f aca="false">IF(MIN(BD124:BK124)=99,"",MATCH(MIN(BD124:BK124),BD124:BK124,0))</f>
        <v/>
      </c>
    </row>
    <row r="125" customFormat="false" ht="15" hidden="false" customHeight="false" outlineLevel="0" collapsed="false">
      <c r="B125" s="0" t="n">
        <f aca="false">IF(OR(Ballots!B125="",'Instant Runoff'!$B$4=1),99,Ballots!B125)</f>
        <v>99</v>
      </c>
      <c r="C125" s="0" t="n">
        <f aca="false">IF(OR(Ballots!C125="",'Instant Runoff'!$C$4=1),99,Ballots!C125)</f>
        <v>99</v>
      </c>
      <c r="D125" s="0" t="n">
        <f aca="false">IF(OR(Ballots!D125="",'Instant Runoff'!$D$4=1),99,Ballots!D125)</f>
        <v>99</v>
      </c>
      <c r="E125" s="0" t="n">
        <f aca="false">IF(OR(Ballots!E125="",'Instant Runoff'!$E$4=1),99,Ballots!E125)</f>
        <v>99</v>
      </c>
      <c r="F125" s="0" t="n">
        <f aca="false">IF(OR(Ballots!F125="",'Instant Runoff'!$F$4=1),99,Ballots!F125)</f>
        <v>99</v>
      </c>
      <c r="G125" s="0" t="n">
        <f aca="false">IF(OR(Ballots!G125="",'Instant Runoff'!$G$4=1),99,Ballots!G125)</f>
        <v>99</v>
      </c>
      <c r="H125" s="0" t="n">
        <f aca="false">IF(OR(Ballots!H125="",'Instant Runoff'!$H$4=1),99,Ballots!H125)</f>
        <v>99</v>
      </c>
      <c r="I125" s="0" t="n">
        <f aca="false">IF(OR(Ballots!I125="",'Instant Runoff'!$I$4=1),99,Ballots!I125)</f>
        <v>99</v>
      </c>
      <c r="J125" s="0" t="str">
        <f aca="false">IF(MIN(B125:I125)=99,"",MATCH(MIN(B125:I125),B125:I125,0))</f>
        <v/>
      </c>
      <c r="K125" s="0" t="n">
        <f aca="false">IF(OR(Ballots!B125="",'Instant Runoff'!$B$6=1),99,Ballots!B125)</f>
        <v>99</v>
      </c>
      <c r="L125" s="0" t="n">
        <f aca="false">IF(OR(Ballots!C125="",'Instant Runoff'!$C$6=1),99,Ballots!C125)</f>
        <v>99</v>
      </c>
      <c r="M125" s="0" t="n">
        <f aca="false">IF(OR(Ballots!D125="",'Instant Runoff'!$D$6=1),99,Ballots!D125)</f>
        <v>99</v>
      </c>
      <c r="N125" s="0" t="n">
        <f aca="false">IF(OR(Ballots!E125="",'Instant Runoff'!$E$6=1),99,Ballots!E125)</f>
        <v>99</v>
      </c>
      <c r="O125" s="0" t="n">
        <f aca="false">IF(OR(Ballots!F125="",'Instant Runoff'!$F$6=1),99,Ballots!F125)</f>
        <v>99</v>
      </c>
      <c r="P125" s="0" t="n">
        <f aca="false">IF(OR(Ballots!G125="",'Instant Runoff'!$G$6=1),99,Ballots!G125)</f>
        <v>99</v>
      </c>
      <c r="Q125" s="0" t="n">
        <f aca="false">IF(OR(Ballots!H125="",'Instant Runoff'!$H$6=1),99,Ballots!H125)</f>
        <v>99</v>
      </c>
      <c r="R125" s="0" t="n">
        <f aca="false">IF(OR(Ballots!I125="",'Instant Runoff'!$I$6=1),99,Ballots!I125)</f>
        <v>99</v>
      </c>
      <c r="S125" s="0" t="str">
        <f aca="false">IF(MIN(K125:R125)=99,"",MATCH(MIN(K125:R125),K125:R125,0))</f>
        <v/>
      </c>
      <c r="T125" s="0" t="n">
        <f aca="false">IF(OR(Ballots!B125="",'Instant Runoff'!$B$8=1),99,Ballots!B125)</f>
        <v>99</v>
      </c>
      <c r="U125" s="0" t="n">
        <f aca="false">IF(OR(Ballots!C125="",'Instant Runoff'!$C$8=1),99,Ballots!C125)</f>
        <v>99</v>
      </c>
      <c r="V125" s="0" t="n">
        <f aca="false">IF(OR(Ballots!D125="",'Instant Runoff'!$D$8=1),99,Ballots!D125)</f>
        <v>99</v>
      </c>
      <c r="W125" s="0" t="n">
        <f aca="false">IF(OR(Ballots!E125="",'Instant Runoff'!$E$8=1),99,Ballots!E125)</f>
        <v>99</v>
      </c>
      <c r="X125" s="0" t="n">
        <f aca="false">IF(OR(Ballots!F125="",'Instant Runoff'!$F$8=1),99,Ballots!F125)</f>
        <v>99</v>
      </c>
      <c r="Y125" s="0" t="n">
        <f aca="false">IF(OR(Ballots!G125="",'Instant Runoff'!$G$8=1),99,Ballots!G125)</f>
        <v>99</v>
      </c>
      <c r="Z125" s="0" t="n">
        <f aca="false">IF(OR(Ballots!H125="",'Instant Runoff'!$H$8=1),99,Ballots!H125)</f>
        <v>99</v>
      </c>
      <c r="AA125" s="0" t="n">
        <f aca="false">IF(OR(Ballots!I125="",'Instant Runoff'!$I$8=1),99,Ballots!I125)</f>
        <v>99</v>
      </c>
      <c r="AB125" s="0" t="str">
        <f aca="false">IF(MIN(T125:AA125)=99,"",MATCH(MIN(T125:AA125),T125:AA125,0))</f>
        <v/>
      </c>
      <c r="AC125" s="0" t="n">
        <f aca="false">IF(OR(Ballots!B125="",'Instant Runoff'!$B$10=1),99,Ballots!B125)</f>
        <v>99</v>
      </c>
      <c r="AD125" s="0" t="n">
        <f aca="false">IF(OR(Ballots!C125="",'Instant Runoff'!$C$10=1),99,Ballots!C125)</f>
        <v>99</v>
      </c>
      <c r="AE125" s="0" t="n">
        <f aca="false">IF(OR(Ballots!D125="",'Instant Runoff'!$D$10=1),99,Ballots!D125)</f>
        <v>99</v>
      </c>
      <c r="AF125" s="0" t="n">
        <f aca="false">IF(OR(Ballots!E125="",'Instant Runoff'!$E$10=1),99,Ballots!E125)</f>
        <v>99</v>
      </c>
      <c r="AG125" s="0" t="n">
        <f aca="false">IF(OR(Ballots!F125="",'Instant Runoff'!$F$10=1),99,Ballots!F125)</f>
        <v>99</v>
      </c>
      <c r="AH125" s="0" t="n">
        <f aca="false">IF(OR(Ballots!G125="",'Instant Runoff'!$G$10=1),99,Ballots!G125)</f>
        <v>99</v>
      </c>
      <c r="AI125" s="0" t="n">
        <f aca="false">IF(OR(Ballots!H125="",'Instant Runoff'!$H$10=1),99,Ballots!H125)</f>
        <v>99</v>
      </c>
      <c r="AJ125" s="0" t="n">
        <f aca="false">IF(OR(Ballots!I125="",'Instant Runoff'!$I$10=1),99,Ballots!I125)</f>
        <v>99</v>
      </c>
      <c r="AK125" s="0" t="str">
        <f aca="false">IF(MIN(AC125:AJ125)=99,"",MATCH(MIN(AC125:AJ125),AC125:AJ125,0))</f>
        <v/>
      </c>
      <c r="AL125" s="0" t="n">
        <f aca="false">IF(OR(Ballots!B125="",'Instant Runoff'!$B$12=1),99,Ballots!B125)</f>
        <v>99</v>
      </c>
      <c r="AM125" s="0" t="n">
        <f aca="false">IF(OR(Ballots!C125="",'Instant Runoff'!$C$12=1),99,Ballots!C125)</f>
        <v>99</v>
      </c>
      <c r="AN125" s="0" t="n">
        <f aca="false">IF(OR(Ballots!D125="",'Instant Runoff'!$D$12=1),99,Ballots!D125)</f>
        <v>99</v>
      </c>
      <c r="AO125" s="0" t="n">
        <f aca="false">IF(OR(Ballots!E125="",'Instant Runoff'!$E$12=1),99,Ballots!E125)</f>
        <v>99</v>
      </c>
      <c r="AP125" s="0" t="n">
        <f aca="false">IF(OR(Ballots!F125="",'Instant Runoff'!$F$12=1),99,Ballots!F125)</f>
        <v>99</v>
      </c>
      <c r="AQ125" s="0" t="n">
        <f aca="false">IF(OR(Ballots!G125="",'Instant Runoff'!$G$12=1),99,Ballots!G125)</f>
        <v>99</v>
      </c>
      <c r="AR125" s="0" t="n">
        <f aca="false">IF(OR(Ballots!H125="",'Instant Runoff'!$H$12=1),99,Ballots!H125)</f>
        <v>99</v>
      </c>
      <c r="AS125" s="0" t="n">
        <f aca="false">IF(OR(Ballots!I125="",'Instant Runoff'!$I$12=1),99,Ballots!I125)</f>
        <v>99</v>
      </c>
      <c r="AT125" s="0" t="str">
        <f aca="false">IF(MIN(AL125:AS125)=99,"",MATCH(MIN(AL125:AS125),AL125:AS125,0))</f>
        <v/>
      </c>
      <c r="AU125" s="0" t="n">
        <f aca="false">IF(OR(Ballots!B125="",'Instant Runoff'!$B$14=1),99,Ballots!B125)</f>
        <v>99</v>
      </c>
      <c r="AV125" s="0" t="n">
        <f aca="false">IF(OR(Ballots!C125="",'Instant Runoff'!$C$14=1),99,Ballots!C125)</f>
        <v>99</v>
      </c>
      <c r="AW125" s="0" t="n">
        <f aca="false">IF(OR(Ballots!D125="",'Instant Runoff'!$D$14=1),99,Ballots!D125)</f>
        <v>99</v>
      </c>
      <c r="AX125" s="0" t="n">
        <f aca="false">IF(OR(Ballots!E125="",'Instant Runoff'!$E$14=1),99,Ballots!E125)</f>
        <v>99</v>
      </c>
      <c r="AY125" s="0" t="n">
        <f aca="false">IF(OR(Ballots!F125="",'Instant Runoff'!$F$14=1),99,Ballots!F125)</f>
        <v>99</v>
      </c>
      <c r="AZ125" s="0" t="n">
        <f aca="false">IF(OR(Ballots!G125="",'Instant Runoff'!$G$14=1),99,Ballots!G125)</f>
        <v>99</v>
      </c>
      <c r="BA125" s="0" t="n">
        <f aca="false">IF(OR(Ballots!H125="",'Instant Runoff'!$H$14=1),99,Ballots!H125)</f>
        <v>99</v>
      </c>
      <c r="BB125" s="0" t="n">
        <f aca="false">IF(OR(Ballots!I125="",'Instant Runoff'!$I$14=1),99,Ballots!I125)</f>
        <v>99</v>
      </c>
      <c r="BC125" s="0" t="str">
        <f aca="false">IF(MIN(AU125:BB125)=99,"",MATCH(MIN(AU125:BB125),AU125:BB125,0))</f>
        <v/>
      </c>
      <c r="BD125" s="0" t="n">
        <f aca="false">IF(OR(Ballots!B125="",'Instant Runoff'!$B$16=1),99,Ballots!B125)</f>
        <v>99</v>
      </c>
      <c r="BE125" s="0" t="n">
        <f aca="false">IF(OR(Ballots!C125="",'Instant Runoff'!$C$16=1),99,Ballots!C125)</f>
        <v>99</v>
      </c>
      <c r="BF125" s="0" t="n">
        <f aca="false">IF(OR(Ballots!D125="",'Instant Runoff'!$D$16=1),99,Ballots!D125)</f>
        <v>99</v>
      </c>
      <c r="BG125" s="0" t="n">
        <f aca="false">IF(OR(Ballots!E125="",'Instant Runoff'!$E$16=1),99,Ballots!E125)</f>
        <v>99</v>
      </c>
      <c r="BH125" s="0" t="n">
        <f aca="false">IF(OR(Ballots!F125="",'Instant Runoff'!$F$16=1),99,Ballots!F125)</f>
        <v>99</v>
      </c>
      <c r="BI125" s="0" t="n">
        <f aca="false">IF(OR(Ballots!G125="",'Instant Runoff'!$G$16=1),99,Ballots!G125)</f>
        <v>99</v>
      </c>
      <c r="BJ125" s="0" t="n">
        <f aca="false">IF(OR(Ballots!H125="",'Instant Runoff'!$H$16=1),99,Ballots!H125)</f>
        <v>99</v>
      </c>
      <c r="BK125" s="0" t="n">
        <f aca="false">IF(OR(Ballots!I125="",'Instant Runoff'!$I$16=1),99,Ballots!I125)</f>
        <v>99</v>
      </c>
      <c r="BL125" s="0" t="str">
        <f aca="false">IF(MIN(BD125:BK125)=99,"",MATCH(MIN(BD125:BK125),BD125:BK125,0))</f>
        <v/>
      </c>
    </row>
    <row r="126" customFormat="false" ht="15" hidden="false" customHeight="false" outlineLevel="0" collapsed="false">
      <c r="B126" s="0" t="n">
        <f aca="false">IF(OR(Ballots!B126="",'Instant Runoff'!$B$4=1),99,Ballots!B126)</f>
        <v>99</v>
      </c>
      <c r="C126" s="0" t="n">
        <f aca="false">IF(OR(Ballots!C126="",'Instant Runoff'!$C$4=1),99,Ballots!C126)</f>
        <v>99</v>
      </c>
      <c r="D126" s="0" t="n">
        <f aca="false">IF(OR(Ballots!D126="",'Instant Runoff'!$D$4=1),99,Ballots!D126)</f>
        <v>99</v>
      </c>
      <c r="E126" s="0" t="n">
        <f aca="false">IF(OR(Ballots!E126="",'Instant Runoff'!$E$4=1),99,Ballots!E126)</f>
        <v>99</v>
      </c>
      <c r="F126" s="0" t="n">
        <f aca="false">IF(OR(Ballots!F126="",'Instant Runoff'!$F$4=1),99,Ballots!F126)</f>
        <v>99</v>
      </c>
      <c r="G126" s="0" t="n">
        <f aca="false">IF(OR(Ballots!G126="",'Instant Runoff'!$G$4=1),99,Ballots!G126)</f>
        <v>99</v>
      </c>
      <c r="H126" s="0" t="n">
        <f aca="false">IF(OR(Ballots!H126="",'Instant Runoff'!$H$4=1),99,Ballots!H126)</f>
        <v>99</v>
      </c>
      <c r="I126" s="0" t="n">
        <f aca="false">IF(OR(Ballots!I126="",'Instant Runoff'!$I$4=1),99,Ballots!I126)</f>
        <v>99</v>
      </c>
      <c r="J126" s="0" t="str">
        <f aca="false">IF(MIN(B126:I126)=99,"",MATCH(MIN(B126:I126),B126:I126,0))</f>
        <v/>
      </c>
      <c r="K126" s="0" t="n">
        <f aca="false">IF(OR(Ballots!B126="",'Instant Runoff'!$B$6=1),99,Ballots!B126)</f>
        <v>99</v>
      </c>
      <c r="L126" s="0" t="n">
        <f aca="false">IF(OR(Ballots!C126="",'Instant Runoff'!$C$6=1),99,Ballots!C126)</f>
        <v>99</v>
      </c>
      <c r="M126" s="0" t="n">
        <f aca="false">IF(OR(Ballots!D126="",'Instant Runoff'!$D$6=1),99,Ballots!D126)</f>
        <v>99</v>
      </c>
      <c r="N126" s="0" t="n">
        <f aca="false">IF(OR(Ballots!E126="",'Instant Runoff'!$E$6=1),99,Ballots!E126)</f>
        <v>99</v>
      </c>
      <c r="O126" s="0" t="n">
        <f aca="false">IF(OR(Ballots!F126="",'Instant Runoff'!$F$6=1),99,Ballots!F126)</f>
        <v>99</v>
      </c>
      <c r="P126" s="0" t="n">
        <f aca="false">IF(OR(Ballots!G126="",'Instant Runoff'!$G$6=1),99,Ballots!G126)</f>
        <v>99</v>
      </c>
      <c r="Q126" s="0" t="n">
        <f aca="false">IF(OR(Ballots!H126="",'Instant Runoff'!$H$6=1),99,Ballots!H126)</f>
        <v>99</v>
      </c>
      <c r="R126" s="0" t="n">
        <f aca="false">IF(OR(Ballots!I126="",'Instant Runoff'!$I$6=1),99,Ballots!I126)</f>
        <v>99</v>
      </c>
      <c r="S126" s="0" t="str">
        <f aca="false">IF(MIN(K126:R126)=99,"",MATCH(MIN(K126:R126),K126:R126,0))</f>
        <v/>
      </c>
      <c r="T126" s="0" t="n">
        <f aca="false">IF(OR(Ballots!B126="",'Instant Runoff'!$B$8=1),99,Ballots!B126)</f>
        <v>99</v>
      </c>
      <c r="U126" s="0" t="n">
        <f aca="false">IF(OR(Ballots!C126="",'Instant Runoff'!$C$8=1),99,Ballots!C126)</f>
        <v>99</v>
      </c>
      <c r="V126" s="0" t="n">
        <f aca="false">IF(OR(Ballots!D126="",'Instant Runoff'!$D$8=1),99,Ballots!D126)</f>
        <v>99</v>
      </c>
      <c r="W126" s="0" t="n">
        <f aca="false">IF(OR(Ballots!E126="",'Instant Runoff'!$E$8=1),99,Ballots!E126)</f>
        <v>99</v>
      </c>
      <c r="X126" s="0" t="n">
        <f aca="false">IF(OR(Ballots!F126="",'Instant Runoff'!$F$8=1),99,Ballots!F126)</f>
        <v>99</v>
      </c>
      <c r="Y126" s="0" t="n">
        <f aca="false">IF(OR(Ballots!G126="",'Instant Runoff'!$G$8=1),99,Ballots!G126)</f>
        <v>99</v>
      </c>
      <c r="Z126" s="0" t="n">
        <f aca="false">IF(OR(Ballots!H126="",'Instant Runoff'!$H$8=1),99,Ballots!H126)</f>
        <v>99</v>
      </c>
      <c r="AA126" s="0" t="n">
        <f aca="false">IF(OR(Ballots!I126="",'Instant Runoff'!$I$8=1),99,Ballots!I126)</f>
        <v>99</v>
      </c>
      <c r="AB126" s="0" t="str">
        <f aca="false">IF(MIN(T126:AA126)=99,"",MATCH(MIN(T126:AA126),T126:AA126,0))</f>
        <v/>
      </c>
      <c r="AC126" s="0" t="n">
        <f aca="false">IF(OR(Ballots!B126="",'Instant Runoff'!$B$10=1),99,Ballots!B126)</f>
        <v>99</v>
      </c>
      <c r="AD126" s="0" t="n">
        <f aca="false">IF(OR(Ballots!C126="",'Instant Runoff'!$C$10=1),99,Ballots!C126)</f>
        <v>99</v>
      </c>
      <c r="AE126" s="0" t="n">
        <f aca="false">IF(OR(Ballots!D126="",'Instant Runoff'!$D$10=1),99,Ballots!D126)</f>
        <v>99</v>
      </c>
      <c r="AF126" s="0" t="n">
        <f aca="false">IF(OR(Ballots!E126="",'Instant Runoff'!$E$10=1),99,Ballots!E126)</f>
        <v>99</v>
      </c>
      <c r="AG126" s="0" t="n">
        <f aca="false">IF(OR(Ballots!F126="",'Instant Runoff'!$F$10=1),99,Ballots!F126)</f>
        <v>99</v>
      </c>
      <c r="AH126" s="0" t="n">
        <f aca="false">IF(OR(Ballots!G126="",'Instant Runoff'!$G$10=1),99,Ballots!G126)</f>
        <v>99</v>
      </c>
      <c r="AI126" s="0" t="n">
        <f aca="false">IF(OR(Ballots!H126="",'Instant Runoff'!$H$10=1),99,Ballots!H126)</f>
        <v>99</v>
      </c>
      <c r="AJ126" s="0" t="n">
        <f aca="false">IF(OR(Ballots!I126="",'Instant Runoff'!$I$10=1),99,Ballots!I126)</f>
        <v>99</v>
      </c>
      <c r="AK126" s="0" t="str">
        <f aca="false">IF(MIN(AC126:AJ126)=99,"",MATCH(MIN(AC126:AJ126),AC126:AJ126,0))</f>
        <v/>
      </c>
      <c r="AL126" s="0" t="n">
        <f aca="false">IF(OR(Ballots!B126="",'Instant Runoff'!$B$12=1),99,Ballots!B126)</f>
        <v>99</v>
      </c>
      <c r="AM126" s="0" t="n">
        <f aca="false">IF(OR(Ballots!C126="",'Instant Runoff'!$C$12=1),99,Ballots!C126)</f>
        <v>99</v>
      </c>
      <c r="AN126" s="0" t="n">
        <f aca="false">IF(OR(Ballots!D126="",'Instant Runoff'!$D$12=1),99,Ballots!D126)</f>
        <v>99</v>
      </c>
      <c r="AO126" s="0" t="n">
        <f aca="false">IF(OR(Ballots!E126="",'Instant Runoff'!$E$12=1),99,Ballots!E126)</f>
        <v>99</v>
      </c>
      <c r="AP126" s="0" t="n">
        <f aca="false">IF(OR(Ballots!F126="",'Instant Runoff'!$F$12=1),99,Ballots!F126)</f>
        <v>99</v>
      </c>
      <c r="AQ126" s="0" t="n">
        <f aca="false">IF(OR(Ballots!G126="",'Instant Runoff'!$G$12=1),99,Ballots!G126)</f>
        <v>99</v>
      </c>
      <c r="AR126" s="0" t="n">
        <f aca="false">IF(OR(Ballots!H126="",'Instant Runoff'!$H$12=1),99,Ballots!H126)</f>
        <v>99</v>
      </c>
      <c r="AS126" s="0" t="n">
        <f aca="false">IF(OR(Ballots!I126="",'Instant Runoff'!$I$12=1),99,Ballots!I126)</f>
        <v>99</v>
      </c>
      <c r="AT126" s="0" t="str">
        <f aca="false">IF(MIN(AL126:AS126)=99,"",MATCH(MIN(AL126:AS126),AL126:AS126,0))</f>
        <v/>
      </c>
      <c r="AU126" s="0" t="n">
        <f aca="false">IF(OR(Ballots!B126="",'Instant Runoff'!$B$14=1),99,Ballots!B126)</f>
        <v>99</v>
      </c>
      <c r="AV126" s="0" t="n">
        <f aca="false">IF(OR(Ballots!C126="",'Instant Runoff'!$C$14=1),99,Ballots!C126)</f>
        <v>99</v>
      </c>
      <c r="AW126" s="0" t="n">
        <f aca="false">IF(OR(Ballots!D126="",'Instant Runoff'!$D$14=1),99,Ballots!D126)</f>
        <v>99</v>
      </c>
      <c r="AX126" s="0" t="n">
        <f aca="false">IF(OR(Ballots!E126="",'Instant Runoff'!$E$14=1),99,Ballots!E126)</f>
        <v>99</v>
      </c>
      <c r="AY126" s="0" t="n">
        <f aca="false">IF(OR(Ballots!F126="",'Instant Runoff'!$F$14=1),99,Ballots!F126)</f>
        <v>99</v>
      </c>
      <c r="AZ126" s="0" t="n">
        <f aca="false">IF(OR(Ballots!G126="",'Instant Runoff'!$G$14=1),99,Ballots!G126)</f>
        <v>99</v>
      </c>
      <c r="BA126" s="0" t="n">
        <f aca="false">IF(OR(Ballots!H126="",'Instant Runoff'!$H$14=1),99,Ballots!H126)</f>
        <v>99</v>
      </c>
      <c r="BB126" s="0" t="n">
        <f aca="false">IF(OR(Ballots!I126="",'Instant Runoff'!$I$14=1),99,Ballots!I126)</f>
        <v>99</v>
      </c>
      <c r="BC126" s="0" t="str">
        <f aca="false">IF(MIN(AU126:BB126)=99,"",MATCH(MIN(AU126:BB126),AU126:BB126,0))</f>
        <v/>
      </c>
      <c r="BD126" s="0" t="n">
        <f aca="false">IF(OR(Ballots!B126="",'Instant Runoff'!$B$16=1),99,Ballots!B126)</f>
        <v>99</v>
      </c>
      <c r="BE126" s="0" t="n">
        <f aca="false">IF(OR(Ballots!C126="",'Instant Runoff'!$C$16=1),99,Ballots!C126)</f>
        <v>99</v>
      </c>
      <c r="BF126" s="0" t="n">
        <f aca="false">IF(OR(Ballots!D126="",'Instant Runoff'!$D$16=1),99,Ballots!D126)</f>
        <v>99</v>
      </c>
      <c r="BG126" s="0" t="n">
        <f aca="false">IF(OR(Ballots!E126="",'Instant Runoff'!$E$16=1),99,Ballots!E126)</f>
        <v>99</v>
      </c>
      <c r="BH126" s="0" t="n">
        <f aca="false">IF(OR(Ballots!F126="",'Instant Runoff'!$F$16=1),99,Ballots!F126)</f>
        <v>99</v>
      </c>
      <c r="BI126" s="0" t="n">
        <f aca="false">IF(OR(Ballots!G126="",'Instant Runoff'!$G$16=1),99,Ballots!G126)</f>
        <v>99</v>
      </c>
      <c r="BJ126" s="0" t="n">
        <f aca="false">IF(OR(Ballots!H126="",'Instant Runoff'!$H$16=1),99,Ballots!H126)</f>
        <v>99</v>
      </c>
      <c r="BK126" s="0" t="n">
        <f aca="false">IF(OR(Ballots!I126="",'Instant Runoff'!$I$16=1),99,Ballots!I126)</f>
        <v>99</v>
      </c>
      <c r="BL126" s="0" t="str">
        <f aca="false">IF(MIN(BD126:BK126)=99,"",MATCH(MIN(BD126:BK126),BD126:BK126,0))</f>
        <v/>
      </c>
    </row>
    <row r="127" customFormat="false" ht="15" hidden="false" customHeight="false" outlineLevel="0" collapsed="false">
      <c r="B127" s="0" t="n">
        <f aca="false">IF(OR(Ballots!B127="",'Instant Runoff'!$B$4=1),99,Ballots!B127)</f>
        <v>99</v>
      </c>
      <c r="C127" s="0" t="n">
        <f aca="false">IF(OR(Ballots!C127="",'Instant Runoff'!$C$4=1),99,Ballots!C127)</f>
        <v>99</v>
      </c>
      <c r="D127" s="0" t="n">
        <f aca="false">IF(OR(Ballots!D127="",'Instant Runoff'!$D$4=1),99,Ballots!D127)</f>
        <v>99</v>
      </c>
      <c r="E127" s="0" t="n">
        <f aca="false">IF(OR(Ballots!E127="",'Instant Runoff'!$E$4=1),99,Ballots!E127)</f>
        <v>99</v>
      </c>
      <c r="F127" s="0" t="n">
        <f aca="false">IF(OR(Ballots!F127="",'Instant Runoff'!$F$4=1),99,Ballots!F127)</f>
        <v>99</v>
      </c>
      <c r="G127" s="0" t="n">
        <f aca="false">IF(OR(Ballots!G127="",'Instant Runoff'!$G$4=1),99,Ballots!G127)</f>
        <v>99</v>
      </c>
      <c r="H127" s="0" t="n">
        <f aca="false">IF(OR(Ballots!H127="",'Instant Runoff'!$H$4=1),99,Ballots!H127)</f>
        <v>99</v>
      </c>
      <c r="I127" s="0" t="n">
        <f aca="false">IF(OR(Ballots!I127="",'Instant Runoff'!$I$4=1),99,Ballots!I127)</f>
        <v>99</v>
      </c>
      <c r="J127" s="0" t="str">
        <f aca="false">IF(MIN(B127:I127)=99,"",MATCH(MIN(B127:I127),B127:I127,0))</f>
        <v/>
      </c>
      <c r="K127" s="0" t="n">
        <f aca="false">IF(OR(Ballots!B127="",'Instant Runoff'!$B$6=1),99,Ballots!B127)</f>
        <v>99</v>
      </c>
      <c r="L127" s="0" t="n">
        <f aca="false">IF(OR(Ballots!C127="",'Instant Runoff'!$C$6=1),99,Ballots!C127)</f>
        <v>99</v>
      </c>
      <c r="M127" s="0" t="n">
        <f aca="false">IF(OR(Ballots!D127="",'Instant Runoff'!$D$6=1),99,Ballots!D127)</f>
        <v>99</v>
      </c>
      <c r="N127" s="0" t="n">
        <f aca="false">IF(OR(Ballots!E127="",'Instant Runoff'!$E$6=1),99,Ballots!E127)</f>
        <v>99</v>
      </c>
      <c r="O127" s="0" t="n">
        <f aca="false">IF(OR(Ballots!F127="",'Instant Runoff'!$F$6=1),99,Ballots!F127)</f>
        <v>99</v>
      </c>
      <c r="P127" s="0" t="n">
        <f aca="false">IF(OR(Ballots!G127="",'Instant Runoff'!$G$6=1),99,Ballots!G127)</f>
        <v>99</v>
      </c>
      <c r="Q127" s="0" t="n">
        <f aca="false">IF(OR(Ballots!H127="",'Instant Runoff'!$H$6=1),99,Ballots!H127)</f>
        <v>99</v>
      </c>
      <c r="R127" s="0" t="n">
        <f aca="false">IF(OR(Ballots!I127="",'Instant Runoff'!$I$6=1),99,Ballots!I127)</f>
        <v>99</v>
      </c>
      <c r="S127" s="0" t="str">
        <f aca="false">IF(MIN(K127:R127)=99,"",MATCH(MIN(K127:R127),K127:R127,0))</f>
        <v/>
      </c>
      <c r="T127" s="0" t="n">
        <f aca="false">IF(OR(Ballots!B127="",'Instant Runoff'!$B$8=1),99,Ballots!B127)</f>
        <v>99</v>
      </c>
      <c r="U127" s="0" t="n">
        <f aca="false">IF(OR(Ballots!C127="",'Instant Runoff'!$C$8=1),99,Ballots!C127)</f>
        <v>99</v>
      </c>
      <c r="V127" s="0" t="n">
        <f aca="false">IF(OR(Ballots!D127="",'Instant Runoff'!$D$8=1),99,Ballots!D127)</f>
        <v>99</v>
      </c>
      <c r="W127" s="0" t="n">
        <f aca="false">IF(OR(Ballots!E127="",'Instant Runoff'!$E$8=1),99,Ballots!E127)</f>
        <v>99</v>
      </c>
      <c r="X127" s="0" t="n">
        <f aca="false">IF(OR(Ballots!F127="",'Instant Runoff'!$F$8=1),99,Ballots!F127)</f>
        <v>99</v>
      </c>
      <c r="Y127" s="0" t="n">
        <f aca="false">IF(OR(Ballots!G127="",'Instant Runoff'!$G$8=1),99,Ballots!G127)</f>
        <v>99</v>
      </c>
      <c r="Z127" s="0" t="n">
        <f aca="false">IF(OR(Ballots!H127="",'Instant Runoff'!$H$8=1),99,Ballots!H127)</f>
        <v>99</v>
      </c>
      <c r="AA127" s="0" t="n">
        <f aca="false">IF(OR(Ballots!I127="",'Instant Runoff'!$I$8=1),99,Ballots!I127)</f>
        <v>99</v>
      </c>
      <c r="AB127" s="0" t="str">
        <f aca="false">IF(MIN(T127:AA127)=99,"",MATCH(MIN(T127:AA127),T127:AA127,0))</f>
        <v/>
      </c>
      <c r="AC127" s="0" t="n">
        <f aca="false">IF(OR(Ballots!B127="",'Instant Runoff'!$B$10=1),99,Ballots!B127)</f>
        <v>99</v>
      </c>
      <c r="AD127" s="0" t="n">
        <f aca="false">IF(OR(Ballots!C127="",'Instant Runoff'!$C$10=1),99,Ballots!C127)</f>
        <v>99</v>
      </c>
      <c r="AE127" s="0" t="n">
        <f aca="false">IF(OR(Ballots!D127="",'Instant Runoff'!$D$10=1),99,Ballots!D127)</f>
        <v>99</v>
      </c>
      <c r="AF127" s="0" t="n">
        <f aca="false">IF(OR(Ballots!E127="",'Instant Runoff'!$E$10=1),99,Ballots!E127)</f>
        <v>99</v>
      </c>
      <c r="AG127" s="0" t="n">
        <f aca="false">IF(OR(Ballots!F127="",'Instant Runoff'!$F$10=1),99,Ballots!F127)</f>
        <v>99</v>
      </c>
      <c r="AH127" s="0" t="n">
        <f aca="false">IF(OR(Ballots!G127="",'Instant Runoff'!$G$10=1),99,Ballots!G127)</f>
        <v>99</v>
      </c>
      <c r="AI127" s="0" t="n">
        <f aca="false">IF(OR(Ballots!H127="",'Instant Runoff'!$H$10=1),99,Ballots!H127)</f>
        <v>99</v>
      </c>
      <c r="AJ127" s="0" t="n">
        <f aca="false">IF(OR(Ballots!I127="",'Instant Runoff'!$I$10=1),99,Ballots!I127)</f>
        <v>99</v>
      </c>
      <c r="AK127" s="0" t="str">
        <f aca="false">IF(MIN(AC127:AJ127)=99,"",MATCH(MIN(AC127:AJ127),AC127:AJ127,0))</f>
        <v/>
      </c>
      <c r="AL127" s="0" t="n">
        <f aca="false">IF(OR(Ballots!B127="",'Instant Runoff'!$B$12=1),99,Ballots!B127)</f>
        <v>99</v>
      </c>
      <c r="AM127" s="0" t="n">
        <f aca="false">IF(OR(Ballots!C127="",'Instant Runoff'!$C$12=1),99,Ballots!C127)</f>
        <v>99</v>
      </c>
      <c r="AN127" s="0" t="n">
        <f aca="false">IF(OR(Ballots!D127="",'Instant Runoff'!$D$12=1),99,Ballots!D127)</f>
        <v>99</v>
      </c>
      <c r="AO127" s="0" t="n">
        <f aca="false">IF(OR(Ballots!E127="",'Instant Runoff'!$E$12=1),99,Ballots!E127)</f>
        <v>99</v>
      </c>
      <c r="AP127" s="0" t="n">
        <f aca="false">IF(OR(Ballots!F127="",'Instant Runoff'!$F$12=1),99,Ballots!F127)</f>
        <v>99</v>
      </c>
      <c r="AQ127" s="0" t="n">
        <f aca="false">IF(OR(Ballots!G127="",'Instant Runoff'!$G$12=1),99,Ballots!G127)</f>
        <v>99</v>
      </c>
      <c r="AR127" s="0" t="n">
        <f aca="false">IF(OR(Ballots!H127="",'Instant Runoff'!$H$12=1),99,Ballots!H127)</f>
        <v>99</v>
      </c>
      <c r="AS127" s="0" t="n">
        <f aca="false">IF(OR(Ballots!I127="",'Instant Runoff'!$I$12=1),99,Ballots!I127)</f>
        <v>99</v>
      </c>
      <c r="AT127" s="0" t="str">
        <f aca="false">IF(MIN(AL127:AS127)=99,"",MATCH(MIN(AL127:AS127),AL127:AS127,0))</f>
        <v/>
      </c>
      <c r="AU127" s="0" t="n">
        <f aca="false">IF(OR(Ballots!B127="",'Instant Runoff'!$B$14=1),99,Ballots!B127)</f>
        <v>99</v>
      </c>
      <c r="AV127" s="0" t="n">
        <f aca="false">IF(OR(Ballots!C127="",'Instant Runoff'!$C$14=1),99,Ballots!C127)</f>
        <v>99</v>
      </c>
      <c r="AW127" s="0" t="n">
        <f aca="false">IF(OR(Ballots!D127="",'Instant Runoff'!$D$14=1),99,Ballots!D127)</f>
        <v>99</v>
      </c>
      <c r="AX127" s="0" t="n">
        <f aca="false">IF(OR(Ballots!E127="",'Instant Runoff'!$E$14=1),99,Ballots!E127)</f>
        <v>99</v>
      </c>
      <c r="AY127" s="0" t="n">
        <f aca="false">IF(OR(Ballots!F127="",'Instant Runoff'!$F$14=1),99,Ballots!F127)</f>
        <v>99</v>
      </c>
      <c r="AZ127" s="0" t="n">
        <f aca="false">IF(OR(Ballots!G127="",'Instant Runoff'!$G$14=1),99,Ballots!G127)</f>
        <v>99</v>
      </c>
      <c r="BA127" s="0" t="n">
        <f aca="false">IF(OR(Ballots!H127="",'Instant Runoff'!$H$14=1),99,Ballots!H127)</f>
        <v>99</v>
      </c>
      <c r="BB127" s="0" t="n">
        <f aca="false">IF(OR(Ballots!I127="",'Instant Runoff'!$I$14=1),99,Ballots!I127)</f>
        <v>99</v>
      </c>
      <c r="BC127" s="0" t="str">
        <f aca="false">IF(MIN(AU127:BB127)=99,"",MATCH(MIN(AU127:BB127),AU127:BB127,0))</f>
        <v/>
      </c>
      <c r="BD127" s="0" t="n">
        <f aca="false">IF(OR(Ballots!B127="",'Instant Runoff'!$B$16=1),99,Ballots!B127)</f>
        <v>99</v>
      </c>
      <c r="BE127" s="0" t="n">
        <f aca="false">IF(OR(Ballots!C127="",'Instant Runoff'!$C$16=1),99,Ballots!C127)</f>
        <v>99</v>
      </c>
      <c r="BF127" s="0" t="n">
        <f aca="false">IF(OR(Ballots!D127="",'Instant Runoff'!$D$16=1),99,Ballots!D127)</f>
        <v>99</v>
      </c>
      <c r="BG127" s="0" t="n">
        <f aca="false">IF(OR(Ballots!E127="",'Instant Runoff'!$E$16=1),99,Ballots!E127)</f>
        <v>99</v>
      </c>
      <c r="BH127" s="0" t="n">
        <f aca="false">IF(OR(Ballots!F127="",'Instant Runoff'!$F$16=1),99,Ballots!F127)</f>
        <v>99</v>
      </c>
      <c r="BI127" s="0" t="n">
        <f aca="false">IF(OR(Ballots!G127="",'Instant Runoff'!$G$16=1),99,Ballots!G127)</f>
        <v>99</v>
      </c>
      <c r="BJ127" s="0" t="n">
        <f aca="false">IF(OR(Ballots!H127="",'Instant Runoff'!$H$16=1),99,Ballots!H127)</f>
        <v>99</v>
      </c>
      <c r="BK127" s="0" t="n">
        <f aca="false">IF(OR(Ballots!I127="",'Instant Runoff'!$I$16=1),99,Ballots!I127)</f>
        <v>99</v>
      </c>
      <c r="BL127" s="0" t="str">
        <f aca="false">IF(MIN(BD127:BK127)=99,"",MATCH(MIN(BD127:BK127),BD127:BK127,0))</f>
        <v/>
      </c>
    </row>
    <row r="128" customFormat="false" ht="15" hidden="false" customHeight="false" outlineLevel="0" collapsed="false">
      <c r="B128" s="0" t="n">
        <f aca="false">IF(OR(Ballots!B128="",'Instant Runoff'!$B$4=1),99,Ballots!B128)</f>
        <v>99</v>
      </c>
      <c r="C128" s="0" t="n">
        <f aca="false">IF(OR(Ballots!C128="",'Instant Runoff'!$C$4=1),99,Ballots!C128)</f>
        <v>99</v>
      </c>
      <c r="D128" s="0" t="n">
        <f aca="false">IF(OR(Ballots!D128="",'Instant Runoff'!$D$4=1),99,Ballots!D128)</f>
        <v>99</v>
      </c>
      <c r="E128" s="0" t="n">
        <f aca="false">IF(OR(Ballots!E128="",'Instant Runoff'!$E$4=1),99,Ballots!E128)</f>
        <v>99</v>
      </c>
      <c r="F128" s="0" t="n">
        <f aca="false">IF(OR(Ballots!F128="",'Instant Runoff'!$F$4=1),99,Ballots!F128)</f>
        <v>99</v>
      </c>
      <c r="G128" s="0" t="n">
        <f aca="false">IF(OR(Ballots!G128="",'Instant Runoff'!$G$4=1),99,Ballots!G128)</f>
        <v>99</v>
      </c>
      <c r="H128" s="0" t="n">
        <f aca="false">IF(OR(Ballots!H128="",'Instant Runoff'!$H$4=1),99,Ballots!H128)</f>
        <v>99</v>
      </c>
      <c r="I128" s="0" t="n">
        <f aca="false">IF(OR(Ballots!I128="",'Instant Runoff'!$I$4=1),99,Ballots!I128)</f>
        <v>99</v>
      </c>
      <c r="J128" s="0" t="str">
        <f aca="false">IF(MIN(B128:I128)=99,"",MATCH(MIN(B128:I128),B128:I128,0))</f>
        <v/>
      </c>
      <c r="K128" s="0" t="n">
        <f aca="false">IF(OR(Ballots!B128="",'Instant Runoff'!$B$6=1),99,Ballots!B128)</f>
        <v>99</v>
      </c>
      <c r="L128" s="0" t="n">
        <f aca="false">IF(OR(Ballots!C128="",'Instant Runoff'!$C$6=1),99,Ballots!C128)</f>
        <v>99</v>
      </c>
      <c r="M128" s="0" t="n">
        <f aca="false">IF(OR(Ballots!D128="",'Instant Runoff'!$D$6=1),99,Ballots!D128)</f>
        <v>99</v>
      </c>
      <c r="N128" s="0" t="n">
        <f aca="false">IF(OR(Ballots!E128="",'Instant Runoff'!$E$6=1),99,Ballots!E128)</f>
        <v>99</v>
      </c>
      <c r="O128" s="0" t="n">
        <f aca="false">IF(OR(Ballots!F128="",'Instant Runoff'!$F$6=1),99,Ballots!F128)</f>
        <v>99</v>
      </c>
      <c r="P128" s="0" t="n">
        <f aca="false">IF(OR(Ballots!G128="",'Instant Runoff'!$G$6=1),99,Ballots!G128)</f>
        <v>99</v>
      </c>
      <c r="Q128" s="0" t="n">
        <f aca="false">IF(OR(Ballots!H128="",'Instant Runoff'!$H$6=1),99,Ballots!H128)</f>
        <v>99</v>
      </c>
      <c r="R128" s="0" t="n">
        <f aca="false">IF(OR(Ballots!I128="",'Instant Runoff'!$I$6=1),99,Ballots!I128)</f>
        <v>99</v>
      </c>
      <c r="S128" s="0" t="str">
        <f aca="false">IF(MIN(K128:R128)=99,"",MATCH(MIN(K128:R128),K128:R128,0))</f>
        <v/>
      </c>
      <c r="T128" s="0" t="n">
        <f aca="false">IF(OR(Ballots!B128="",'Instant Runoff'!$B$8=1),99,Ballots!B128)</f>
        <v>99</v>
      </c>
      <c r="U128" s="0" t="n">
        <f aca="false">IF(OR(Ballots!C128="",'Instant Runoff'!$C$8=1),99,Ballots!C128)</f>
        <v>99</v>
      </c>
      <c r="V128" s="0" t="n">
        <f aca="false">IF(OR(Ballots!D128="",'Instant Runoff'!$D$8=1),99,Ballots!D128)</f>
        <v>99</v>
      </c>
      <c r="W128" s="0" t="n">
        <f aca="false">IF(OR(Ballots!E128="",'Instant Runoff'!$E$8=1),99,Ballots!E128)</f>
        <v>99</v>
      </c>
      <c r="X128" s="0" t="n">
        <f aca="false">IF(OR(Ballots!F128="",'Instant Runoff'!$F$8=1),99,Ballots!F128)</f>
        <v>99</v>
      </c>
      <c r="Y128" s="0" t="n">
        <f aca="false">IF(OR(Ballots!G128="",'Instant Runoff'!$G$8=1),99,Ballots!G128)</f>
        <v>99</v>
      </c>
      <c r="Z128" s="0" t="n">
        <f aca="false">IF(OR(Ballots!H128="",'Instant Runoff'!$H$8=1),99,Ballots!H128)</f>
        <v>99</v>
      </c>
      <c r="AA128" s="0" t="n">
        <f aca="false">IF(OR(Ballots!I128="",'Instant Runoff'!$I$8=1),99,Ballots!I128)</f>
        <v>99</v>
      </c>
      <c r="AB128" s="0" t="str">
        <f aca="false">IF(MIN(T128:AA128)=99,"",MATCH(MIN(T128:AA128),T128:AA128,0))</f>
        <v/>
      </c>
      <c r="AC128" s="0" t="n">
        <f aca="false">IF(OR(Ballots!B128="",'Instant Runoff'!$B$10=1),99,Ballots!B128)</f>
        <v>99</v>
      </c>
      <c r="AD128" s="0" t="n">
        <f aca="false">IF(OR(Ballots!C128="",'Instant Runoff'!$C$10=1),99,Ballots!C128)</f>
        <v>99</v>
      </c>
      <c r="AE128" s="0" t="n">
        <f aca="false">IF(OR(Ballots!D128="",'Instant Runoff'!$D$10=1),99,Ballots!D128)</f>
        <v>99</v>
      </c>
      <c r="AF128" s="0" t="n">
        <f aca="false">IF(OR(Ballots!E128="",'Instant Runoff'!$E$10=1),99,Ballots!E128)</f>
        <v>99</v>
      </c>
      <c r="AG128" s="0" t="n">
        <f aca="false">IF(OR(Ballots!F128="",'Instant Runoff'!$F$10=1),99,Ballots!F128)</f>
        <v>99</v>
      </c>
      <c r="AH128" s="0" t="n">
        <f aca="false">IF(OR(Ballots!G128="",'Instant Runoff'!$G$10=1),99,Ballots!G128)</f>
        <v>99</v>
      </c>
      <c r="AI128" s="0" t="n">
        <f aca="false">IF(OR(Ballots!H128="",'Instant Runoff'!$H$10=1),99,Ballots!H128)</f>
        <v>99</v>
      </c>
      <c r="AJ128" s="0" t="n">
        <f aca="false">IF(OR(Ballots!I128="",'Instant Runoff'!$I$10=1),99,Ballots!I128)</f>
        <v>99</v>
      </c>
      <c r="AK128" s="0" t="str">
        <f aca="false">IF(MIN(AC128:AJ128)=99,"",MATCH(MIN(AC128:AJ128),AC128:AJ128,0))</f>
        <v/>
      </c>
      <c r="AL128" s="0" t="n">
        <f aca="false">IF(OR(Ballots!B128="",'Instant Runoff'!$B$12=1),99,Ballots!B128)</f>
        <v>99</v>
      </c>
      <c r="AM128" s="0" t="n">
        <f aca="false">IF(OR(Ballots!C128="",'Instant Runoff'!$C$12=1),99,Ballots!C128)</f>
        <v>99</v>
      </c>
      <c r="AN128" s="0" t="n">
        <f aca="false">IF(OR(Ballots!D128="",'Instant Runoff'!$D$12=1),99,Ballots!D128)</f>
        <v>99</v>
      </c>
      <c r="AO128" s="0" t="n">
        <f aca="false">IF(OR(Ballots!E128="",'Instant Runoff'!$E$12=1),99,Ballots!E128)</f>
        <v>99</v>
      </c>
      <c r="AP128" s="0" t="n">
        <f aca="false">IF(OR(Ballots!F128="",'Instant Runoff'!$F$12=1),99,Ballots!F128)</f>
        <v>99</v>
      </c>
      <c r="AQ128" s="0" t="n">
        <f aca="false">IF(OR(Ballots!G128="",'Instant Runoff'!$G$12=1),99,Ballots!G128)</f>
        <v>99</v>
      </c>
      <c r="AR128" s="0" t="n">
        <f aca="false">IF(OR(Ballots!H128="",'Instant Runoff'!$H$12=1),99,Ballots!H128)</f>
        <v>99</v>
      </c>
      <c r="AS128" s="0" t="n">
        <f aca="false">IF(OR(Ballots!I128="",'Instant Runoff'!$I$12=1),99,Ballots!I128)</f>
        <v>99</v>
      </c>
      <c r="AT128" s="0" t="str">
        <f aca="false">IF(MIN(AL128:AS128)=99,"",MATCH(MIN(AL128:AS128),AL128:AS128,0))</f>
        <v/>
      </c>
      <c r="AU128" s="0" t="n">
        <f aca="false">IF(OR(Ballots!B128="",'Instant Runoff'!$B$14=1),99,Ballots!B128)</f>
        <v>99</v>
      </c>
      <c r="AV128" s="0" t="n">
        <f aca="false">IF(OR(Ballots!C128="",'Instant Runoff'!$C$14=1),99,Ballots!C128)</f>
        <v>99</v>
      </c>
      <c r="AW128" s="0" t="n">
        <f aca="false">IF(OR(Ballots!D128="",'Instant Runoff'!$D$14=1),99,Ballots!D128)</f>
        <v>99</v>
      </c>
      <c r="AX128" s="0" t="n">
        <f aca="false">IF(OR(Ballots!E128="",'Instant Runoff'!$E$14=1),99,Ballots!E128)</f>
        <v>99</v>
      </c>
      <c r="AY128" s="0" t="n">
        <f aca="false">IF(OR(Ballots!F128="",'Instant Runoff'!$F$14=1),99,Ballots!F128)</f>
        <v>99</v>
      </c>
      <c r="AZ128" s="0" t="n">
        <f aca="false">IF(OR(Ballots!G128="",'Instant Runoff'!$G$14=1),99,Ballots!G128)</f>
        <v>99</v>
      </c>
      <c r="BA128" s="0" t="n">
        <f aca="false">IF(OR(Ballots!H128="",'Instant Runoff'!$H$14=1),99,Ballots!H128)</f>
        <v>99</v>
      </c>
      <c r="BB128" s="0" t="n">
        <f aca="false">IF(OR(Ballots!I128="",'Instant Runoff'!$I$14=1),99,Ballots!I128)</f>
        <v>99</v>
      </c>
      <c r="BC128" s="0" t="str">
        <f aca="false">IF(MIN(AU128:BB128)=99,"",MATCH(MIN(AU128:BB128),AU128:BB128,0))</f>
        <v/>
      </c>
      <c r="BD128" s="0" t="n">
        <f aca="false">IF(OR(Ballots!B128="",'Instant Runoff'!$B$16=1),99,Ballots!B128)</f>
        <v>99</v>
      </c>
      <c r="BE128" s="0" t="n">
        <f aca="false">IF(OR(Ballots!C128="",'Instant Runoff'!$C$16=1),99,Ballots!C128)</f>
        <v>99</v>
      </c>
      <c r="BF128" s="0" t="n">
        <f aca="false">IF(OR(Ballots!D128="",'Instant Runoff'!$D$16=1),99,Ballots!D128)</f>
        <v>99</v>
      </c>
      <c r="BG128" s="0" t="n">
        <f aca="false">IF(OR(Ballots!E128="",'Instant Runoff'!$E$16=1),99,Ballots!E128)</f>
        <v>99</v>
      </c>
      <c r="BH128" s="0" t="n">
        <f aca="false">IF(OR(Ballots!F128="",'Instant Runoff'!$F$16=1),99,Ballots!F128)</f>
        <v>99</v>
      </c>
      <c r="BI128" s="0" t="n">
        <f aca="false">IF(OR(Ballots!G128="",'Instant Runoff'!$G$16=1),99,Ballots!G128)</f>
        <v>99</v>
      </c>
      <c r="BJ128" s="0" t="n">
        <f aca="false">IF(OR(Ballots!H128="",'Instant Runoff'!$H$16=1),99,Ballots!H128)</f>
        <v>99</v>
      </c>
      <c r="BK128" s="0" t="n">
        <f aca="false">IF(OR(Ballots!I128="",'Instant Runoff'!$I$16=1),99,Ballots!I128)</f>
        <v>99</v>
      </c>
      <c r="BL128" s="0" t="str">
        <f aca="false">IF(MIN(BD128:BK128)=99,"",MATCH(MIN(BD128:BK128),BD128:BK128,0))</f>
        <v/>
      </c>
    </row>
    <row r="129" customFormat="false" ht="15" hidden="false" customHeight="false" outlineLevel="0" collapsed="false">
      <c r="B129" s="0" t="n">
        <f aca="false">IF(OR(Ballots!B129="",'Instant Runoff'!$B$4=1),99,Ballots!B129)</f>
        <v>99</v>
      </c>
      <c r="C129" s="0" t="n">
        <f aca="false">IF(OR(Ballots!C129="",'Instant Runoff'!$C$4=1),99,Ballots!C129)</f>
        <v>99</v>
      </c>
      <c r="D129" s="0" t="n">
        <f aca="false">IF(OR(Ballots!D129="",'Instant Runoff'!$D$4=1),99,Ballots!D129)</f>
        <v>99</v>
      </c>
      <c r="E129" s="0" t="n">
        <f aca="false">IF(OR(Ballots!E129="",'Instant Runoff'!$E$4=1),99,Ballots!E129)</f>
        <v>99</v>
      </c>
      <c r="F129" s="0" t="n">
        <f aca="false">IF(OR(Ballots!F129="",'Instant Runoff'!$F$4=1),99,Ballots!F129)</f>
        <v>99</v>
      </c>
      <c r="G129" s="0" t="n">
        <f aca="false">IF(OR(Ballots!G129="",'Instant Runoff'!$G$4=1),99,Ballots!G129)</f>
        <v>99</v>
      </c>
      <c r="H129" s="0" t="n">
        <f aca="false">IF(OR(Ballots!H129="",'Instant Runoff'!$H$4=1),99,Ballots!H129)</f>
        <v>99</v>
      </c>
      <c r="I129" s="0" t="n">
        <f aca="false">IF(OR(Ballots!I129="",'Instant Runoff'!$I$4=1),99,Ballots!I129)</f>
        <v>99</v>
      </c>
      <c r="J129" s="0" t="str">
        <f aca="false">IF(MIN(B129:I129)=99,"",MATCH(MIN(B129:I129),B129:I129,0))</f>
        <v/>
      </c>
      <c r="K129" s="0" t="n">
        <f aca="false">IF(OR(Ballots!B129="",'Instant Runoff'!$B$6=1),99,Ballots!B129)</f>
        <v>99</v>
      </c>
      <c r="L129" s="0" t="n">
        <f aca="false">IF(OR(Ballots!C129="",'Instant Runoff'!$C$6=1),99,Ballots!C129)</f>
        <v>99</v>
      </c>
      <c r="M129" s="0" t="n">
        <f aca="false">IF(OR(Ballots!D129="",'Instant Runoff'!$D$6=1),99,Ballots!D129)</f>
        <v>99</v>
      </c>
      <c r="N129" s="0" t="n">
        <f aca="false">IF(OR(Ballots!E129="",'Instant Runoff'!$E$6=1),99,Ballots!E129)</f>
        <v>99</v>
      </c>
      <c r="O129" s="0" t="n">
        <f aca="false">IF(OR(Ballots!F129="",'Instant Runoff'!$F$6=1),99,Ballots!F129)</f>
        <v>99</v>
      </c>
      <c r="P129" s="0" t="n">
        <f aca="false">IF(OR(Ballots!G129="",'Instant Runoff'!$G$6=1),99,Ballots!G129)</f>
        <v>99</v>
      </c>
      <c r="Q129" s="0" t="n">
        <f aca="false">IF(OR(Ballots!H129="",'Instant Runoff'!$H$6=1),99,Ballots!H129)</f>
        <v>99</v>
      </c>
      <c r="R129" s="0" t="n">
        <f aca="false">IF(OR(Ballots!I129="",'Instant Runoff'!$I$6=1),99,Ballots!I129)</f>
        <v>99</v>
      </c>
      <c r="S129" s="0" t="str">
        <f aca="false">IF(MIN(K129:R129)=99,"",MATCH(MIN(K129:R129),K129:R129,0))</f>
        <v/>
      </c>
      <c r="T129" s="0" t="n">
        <f aca="false">IF(OR(Ballots!B129="",'Instant Runoff'!$B$8=1),99,Ballots!B129)</f>
        <v>99</v>
      </c>
      <c r="U129" s="0" t="n">
        <f aca="false">IF(OR(Ballots!C129="",'Instant Runoff'!$C$8=1),99,Ballots!C129)</f>
        <v>99</v>
      </c>
      <c r="V129" s="0" t="n">
        <f aca="false">IF(OR(Ballots!D129="",'Instant Runoff'!$D$8=1),99,Ballots!D129)</f>
        <v>99</v>
      </c>
      <c r="W129" s="0" t="n">
        <f aca="false">IF(OR(Ballots!E129="",'Instant Runoff'!$E$8=1),99,Ballots!E129)</f>
        <v>99</v>
      </c>
      <c r="X129" s="0" t="n">
        <f aca="false">IF(OR(Ballots!F129="",'Instant Runoff'!$F$8=1),99,Ballots!F129)</f>
        <v>99</v>
      </c>
      <c r="Y129" s="0" t="n">
        <f aca="false">IF(OR(Ballots!G129="",'Instant Runoff'!$G$8=1),99,Ballots!G129)</f>
        <v>99</v>
      </c>
      <c r="Z129" s="0" t="n">
        <f aca="false">IF(OR(Ballots!H129="",'Instant Runoff'!$H$8=1),99,Ballots!H129)</f>
        <v>99</v>
      </c>
      <c r="AA129" s="0" t="n">
        <f aca="false">IF(OR(Ballots!I129="",'Instant Runoff'!$I$8=1),99,Ballots!I129)</f>
        <v>99</v>
      </c>
      <c r="AB129" s="0" t="str">
        <f aca="false">IF(MIN(T129:AA129)=99,"",MATCH(MIN(T129:AA129),T129:AA129,0))</f>
        <v/>
      </c>
      <c r="AC129" s="0" t="n">
        <f aca="false">IF(OR(Ballots!B129="",'Instant Runoff'!$B$10=1),99,Ballots!B129)</f>
        <v>99</v>
      </c>
      <c r="AD129" s="0" t="n">
        <f aca="false">IF(OR(Ballots!C129="",'Instant Runoff'!$C$10=1),99,Ballots!C129)</f>
        <v>99</v>
      </c>
      <c r="AE129" s="0" t="n">
        <f aca="false">IF(OR(Ballots!D129="",'Instant Runoff'!$D$10=1),99,Ballots!D129)</f>
        <v>99</v>
      </c>
      <c r="AF129" s="0" t="n">
        <f aca="false">IF(OR(Ballots!E129="",'Instant Runoff'!$E$10=1),99,Ballots!E129)</f>
        <v>99</v>
      </c>
      <c r="AG129" s="0" t="n">
        <f aca="false">IF(OR(Ballots!F129="",'Instant Runoff'!$F$10=1),99,Ballots!F129)</f>
        <v>99</v>
      </c>
      <c r="AH129" s="0" t="n">
        <f aca="false">IF(OR(Ballots!G129="",'Instant Runoff'!$G$10=1),99,Ballots!G129)</f>
        <v>99</v>
      </c>
      <c r="AI129" s="0" t="n">
        <f aca="false">IF(OR(Ballots!H129="",'Instant Runoff'!$H$10=1),99,Ballots!H129)</f>
        <v>99</v>
      </c>
      <c r="AJ129" s="0" t="n">
        <f aca="false">IF(OR(Ballots!I129="",'Instant Runoff'!$I$10=1),99,Ballots!I129)</f>
        <v>99</v>
      </c>
      <c r="AK129" s="0" t="str">
        <f aca="false">IF(MIN(AC129:AJ129)=99,"",MATCH(MIN(AC129:AJ129),AC129:AJ129,0))</f>
        <v/>
      </c>
      <c r="AL129" s="0" t="n">
        <f aca="false">IF(OR(Ballots!B129="",'Instant Runoff'!$B$12=1),99,Ballots!B129)</f>
        <v>99</v>
      </c>
      <c r="AM129" s="0" t="n">
        <f aca="false">IF(OR(Ballots!C129="",'Instant Runoff'!$C$12=1),99,Ballots!C129)</f>
        <v>99</v>
      </c>
      <c r="AN129" s="0" t="n">
        <f aca="false">IF(OR(Ballots!D129="",'Instant Runoff'!$D$12=1),99,Ballots!D129)</f>
        <v>99</v>
      </c>
      <c r="AO129" s="0" t="n">
        <f aca="false">IF(OR(Ballots!E129="",'Instant Runoff'!$E$12=1),99,Ballots!E129)</f>
        <v>99</v>
      </c>
      <c r="AP129" s="0" t="n">
        <f aca="false">IF(OR(Ballots!F129="",'Instant Runoff'!$F$12=1),99,Ballots!F129)</f>
        <v>99</v>
      </c>
      <c r="AQ129" s="0" t="n">
        <f aca="false">IF(OR(Ballots!G129="",'Instant Runoff'!$G$12=1),99,Ballots!G129)</f>
        <v>99</v>
      </c>
      <c r="AR129" s="0" t="n">
        <f aca="false">IF(OR(Ballots!H129="",'Instant Runoff'!$H$12=1),99,Ballots!H129)</f>
        <v>99</v>
      </c>
      <c r="AS129" s="0" t="n">
        <f aca="false">IF(OR(Ballots!I129="",'Instant Runoff'!$I$12=1),99,Ballots!I129)</f>
        <v>99</v>
      </c>
      <c r="AT129" s="0" t="str">
        <f aca="false">IF(MIN(AL129:AS129)=99,"",MATCH(MIN(AL129:AS129),AL129:AS129,0))</f>
        <v/>
      </c>
      <c r="AU129" s="0" t="n">
        <f aca="false">IF(OR(Ballots!B129="",'Instant Runoff'!$B$14=1),99,Ballots!B129)</f>
        <v>99</v>
      </c>
      <c r="AV129" s="0" t="n">
        <f aca="false">IF(OR(Ballots!C129="",'Instant Runoff'!$C$14=1),99,Ballots!C129)</f>
        <v>99</v>
      </c>
      <c r="AW129" s="0" t="n">
        <f aca="false">IF(OR(Ballots!D129="",'Instant Runoff'!$D$14=1),99,Ballots!D129)</f>
        <v>99</v>
      </c>
      <c r="AX129" s="0" t="n">
        <f aca="false">IF(OR(Ballots!E129="",'Instant Runoff'!$E$14=1),99,Ballots!E129)</f>
        <v>99</v>
      </c>
      <c r="AY129" s="0" t="n">
        <f aca="false">IF(OR(Ballots!F129="",'Instant Runoff'!$F$14=1),99,Ballots!F129)</f>
        <v>99</v>
      </c>
      <c r="AZ129" s="0" t="n">
        <f aca="false">IF(OR(Ballots!G129="",'Instant Runoff'!$G$14=1),99,Ballots!G129)</f>
        <v>99</v>
      </c>
      <c r="BA129" s="0" t="n">
        <f aca="false">IF(OR(Ballots!H129="",'Instant Runoff'!$H$14=1),99,Ballots!H129)</f>
        <v>99</v>
      </c>
      <c r="BB129" s="0" t="n">
        <f aca="false">IF(OR(Ballots!I129="",'Instant Runoff'!$I$14=1),99,Ballots!I129)</f>
        <v>99</v>
      </c>
      <c r="BC129" s="0" t="str">
        <f aca="false">IF(MIN(AU129:BB129)=99,"",MATCH(MIN(AU129:BB129),AU129:BB129,0))</f>
        <v/>
      </c>
      <c r="BD129" s="0" t="n">
        <f aca="false">IF(OR(Ballots!B129="",'Instant Runoff'!$B$16=1),99,Ballots!B129)</f>
        <v>99</v>
      </c>
      <c r="BE129" s="0" t="n">
        <f aca="false">IF(OR(Ballots!C129="",'Instant Runoff'!$C$16=1),99,Ballots!C129)</f>
        <v>99</v>
      </c>
      <c r="BF129" s="0" t="n">
        <f aca="false">IF(OR(Ballots!D129="",'Instant Runoff'!$D$16=1),99,Ballots!D129)</f>
        <v>99</v>
      </c>
      <c r="BG129" s="0" t="n">
        <f aca="false">IF(OR(Ballots!E129="",'Instant Runoff'!$E$16=1),99,Ballots!E129)</f>
        <v>99</v>
      </c>
      <c r="BH129" s="0" t="n">
        <f aca="false">IF(OR(Ballots!F129="",'Instant Runoff'!$F$16=1),99,Ballots!F129)</f>
        <v>99</v>
      </c>
      <c r="BI129" s="0" t="n">
        <f aca="false">IF(OR(Ballots!G129="",'Instant Runoff'!$G$16=1),99,Ballots!G129)</f>
        <v>99</v>
      </c>
      <c r="BJ129" s="0" t="n">
        <f aca="false">IF(OR(Ballots!H129="",'Instant Runoff'!$H$16=1),99,Ballots!H129)</f>
        <v>99</v>
      </c>
      <c r="BK129" s="0" t="n">
        <f aca="false">IF(OR(Ballots!I129="",'Instant Runoff'!$I$16=1),99,Ballots!I129)</f>
        <v>99</v>
      </c>
      <c r="BL129" s="0" t="str">
        <f aca="false">IF(MIN(BD129:BK129)=99,"",MATCH(MIN(BD129:BK129),BD129:BK129,0))</f>
        <v/>
      </c>
    </row>
    <row r="130" customFormat="false" ht="15" hidden="false" customHeight="false" outlineLevel="0" collapsed="false">
      <c r="B130" s="0" t="n">
        <f aca="false">IF(OR(Ballots!B130="",'Instant Runoff'!$B$4=1),99,Ballots!B130)</f>
        <v>99</v>
      </c>
      <c r="C130" s="0" t="n">
        <f aca="false">IF(OR(Ballots!C130="",'Instant Runoff'!$C$4=1),99,Ballots!C130)</f>
        <v>99</v>
      </c>
      <c r="D130" s="0" t="n">
        <f aca="false">IF(OR(Ballots!D130="",'Instant Runoff'!$D$4=1),99,Ballots!D130)</f>
        <v>99</v>
      </c>
      <c r="E130" s="0" t="n">
        <f aca="false">IF(OR(Ballots!E130="",'Instant Runoff'!$E$4=1),99,Ballots!E130)</f>
        <v>99</v>
      </c>
      <c r="F130" s="0" t="n">
        <f aca="false">IF(OR(Ballots!F130="",'Instant Runoff'!$F$4=1),99,Ballots!F130)</f>
        <v>99</v>
      </c>
      <c r="G130" s="0" t="n">
        <f aca="false">IF(OR(Ballots!G130="",'Instant Runoff'!$G$4=1),99,Ballots!G130)</f>
        <v>99</v>
      </c>
      <c r="H130" s="0" t="n">
        <f aca="false">IF(OR(Ballots!H130="",'Instant Runoff'!$H$4=1),99,Ballots!H130)</f>
        <v>99</v>
      </c>
      <c r="I130" s="0" t="n">
        <f aca="false">IF(OR(Ballots!I130="",'Instant Runoff'!$I$4=1),99,Ballots!I130)</f>
        <v>99</v>
      </c>
      <c r="J130" s="0" t="str">
        <f aca="false">IF(MIN(B130:I130)=99,"",MATCH(MIN(B130:I130),B130:I130,0))</f>
        <v/>
      </c>
      <c r="K130" s="0" t="n">
        <f aca="false">IF(OR(Ballots!B130="",'Instant Runoff'!$B$6=1),99,Ballots!B130)</f>
        <v>99</v>
      </c>
      <c r="L130" s="0" t="n">
        <f aca="false">IF(OR(Ballots!C130="",'Instant Runoff'!$C$6=1),99,Ballots!C130)</f>
        <v>99</v>
      </c>
      <c r="M130" s="0" t="n">
        <f aca="false">IF(OR(Ballots!D130="",'Instant Runoff'!$D$6=1),99,Ballots!D130)</f>
        <v>99</v>
      </c>
      <c r="N130" s="0" t="n">
        <f aca="false">IF(OR(Ballots!E130="",'Instant Runoff'!$E$6=1),99,Ballots!E130)</f>
        <v>99</v>
      </c>
      <c r="O130" s="0" t="n">
        <f aca="false">IF(OR(Ballots!F130="",'Instant Runoff'!$F$6=1),99,Ballots!F130)</f>
        <v>99</v>
      </c>
      <c r="P130" s="0" t="n">
        <f aca="false">IF(OR(Ballots!G130="",'Instant Runoff'!$G$6=1),99,Ballots!G130)</f>
        <v>99</v>
      </c>
      <c r="Q130" s="0" t="n">
        <f aca="false">IF(OR(Ballots!H130="",'Instant Runoff'!$H$6=1),99,Ballots!H130)</f>
        <v>99</v>
      </c>
      <c r="R130" s="0" t="n">
        <f aca="false">IF(OR(Ballots!I130="",'Instant Runoff'!$I$6=1),99,Ballots!I130)</f>
        <v>99</v>
      </c>
      <c r="S130" s="0" t="str">
        <f aca="false">IF(MIN(K130:R130)=99,"",MATCH(MIN(K130:R130),K130:R130,0))</f>
        <v/>
      </c>
      <c r="T130" s="0" t="n">
        <f aca="false">IF(OR(Ballots!B130="",'Instant Runoff'!$B$8=1),99,Ballots!B130)</f>
        <v>99</v>
      </c>
      <c r="U130" s="0" t="n">
        <f aca="false">IF(OR(Ballots!C130="",'Instant Runoff'!$C$8=1),99,Ballots!C130)</f>
        <v>99</v>
      </c>
      <c r="V130" s="0" t="n">
        <f aca="false">IF(OR(Ballots!D130="",'Instant Runoff'!$D$8=1),99,Ballots!D130)</f>
        <v>99</v>
      </c>
      <c r="W130" s="0" t="n">
        <f aca="false">IF(OR(Ballots!E130="",'Instant Runoff'!$E$8=1),99,Ballots!E130)</f>
        <v>99</v>
      </c>
      <c r="X130" s="0" t="n">
        <f aca="false">IF(OR(Ballots!F130="",'Instant Runoff'!$F$8=1),99,Ballots!F130)</f>
        <v>99</v>
      </c>
      <c r="Y130" s="0" t="n">
        <f aca="false">IF(OR(Ballots!G130="",'Instant Runoff'!$G$8=1),99,Ballots!G130)</f>
        <v>99</v>
      </c>
      <c r="Z130" s="0" t="n">
        <f aca="false">IF(OR(Ballots!H130="",'Instant Runoff'!$H$8=1),99,Ballots!H130)</f>
        <v>99</v>
      </c>
      <c r="AA130" s="0" t="n">
        <f aca="false">IF(OR(Ballots!I130="",'Instant Runoff'!$I$8=1),99,Ballots!I130)</f>
        <v>99</v>
      </c>
      <c r="AB130" s="0" t="str">
        <f aca="false">IF(MIN(T130:AA130)=99,"",MATCH(MIN(T130:AA130),T130:AA130,0))</f>
        <v/>
      </c>
      <c r="AC130" s="0" t="n">
        <f aca="false">IF(OR(Ballots!B130="",'Instant Runoff'!$B$10=1),99,Ballots!B130)</f>
        <v>99</v>
      </c>
      <c r="AD130" s="0" t="n">
        <f aca="false">IF(OR(Ballots!C130="",'Instant Runoff'!$C$10=1),99,Ballots!C130)</f>
        <v>99</v>
      </c>
      <c r="AE130" s="0" t="n">
        <f aca="false">IF(OR(Ballots!D130="",'Instant Runoff'!$D$10=1),99,Ballots!D130)</f>
        <v>99</v>
      </c>
      <c r="AF130" s="0" t="n">
        <f aca="false">IF(OR(Ballots!E130="",'Instant Runoff'!$E$10=1),99,Ballots!E130)</f>
        <v>99</v>
      </c>
      <c r="AG130" s="0" t="n">
        <f aca="false">IF(OR(Ballots!F130="",'Instant Runoff'!$F$10=1),99,Ballots!F130)</f>
        <v>99</v>
      </c>
      <c r="AH130" s="0" t="n">
        <f aca="false">IF(OR(Ballots!G130="",'Instant Runoff'!$G$10=1),99,Ballots!G130)</f>
        <v>99</v>
      </c>
      <c r="AI130" s="0" t="n">
        <f aca="false">IF(OR(Ballots!H130="",'Instant Runoff'!$H$10=1),99,Ballots!H130)</f>
        <v>99</v>
      </c>
      <c r="AJ130" s="0" t="n">
        <f aca="false">IF(OR(Ballots!I130="",'Instant Runoff'!$I$10=1),99,Ballots!I130)</f>
        <v>99</v>
      </c>
      <c r="AK130" s="0" t="str">
        <f aca="false">IF(MIN(AC130:AJ130)=99,"",MATCH(MIN(AC130:AJ130),AC130:AJ130,0))</f>
        <v/>
      </c>
      <c r="AL130" s="0" t="n">
        <f aca="false">IF(OR(Ballots!B130="",'Instant Runoff'!$B$12=1),99,Ballots!B130)</f>
        <v>99</v>
      </c>
      <c r="AM130" s="0" t="n">
        <f aca="false">IF(OR(Ballots!C130="",'Instant Runoff'!$C$12=1),99,Ballots!C130)</f>
        <v>99</v>
      </c>
      <c r="AN130" s="0" t="n">
        <f aca="false">IF(OR(Ballots!D130="",'Instant Runoff'!$D$12=1),99,Ballots!D130)</f>
        <v>99</v>
      </c>
      <c r="AO130" s="0" t="n">
        <f aca="false">IF(OR(Ballots!E130="",'Instant Runoff'!$E$12=1),99,Ballots!E130)</f>
        <v>99</v>
      </c>
      <c r="AP130" s="0" t="n">
        <f aca="false">IF(OR(Ballots!F130="",'Instant Runoff'!$F$12=1),99,Ballots!F130)</f>
        <v>99</v>
      </c>
      <c r="AQ130" s="0" t="n">
        <f aca="false">IF(OR(Ballots!G130="",'Instant Runoff'!$G$12=1),99,Ballots!G130)</f>
        <v>99</v>
      </c>
      <c r="AR130" s="0" t="n">
        <f aca="false">IF(OR(Ballots!H130="",'Instant Runoff'!$H$12=1),99,Ballots!H130)</f>
        <v>99</v>
      </c>
      <c r="AS130" s="0" t="n">
        <f aca="false">IF(OR(Ballots!I130="",'Instant Runoff'!$I$12=1),99,Ballots!I130)</f>
        <v>99</v>
      </c>
      <c r="AT130" s="0" t="str">
        <f aca="false">IF(MIN(AL130:AS130)=99,"",MATCH(MIN(AL130:AS130),AL130:AS130,0))</f>
        <v/>
      </c>
      <c r="AU130" s="0" t="n">
        <f aca="false">IF(OR(Ballots!B130="",'Instant Runoff'!$B$14=1),99,Ballots!B130)</f>
        <v>99</v>
      </c>
      <c r="AV130" s="0" t="n">
        <f aca="false">IF(OR(Ballots!C130="",'Instant Runoff'!$C$14=1),99,Ballots!C130)</f>
        <v>99</v>
      </c>
      <c r="AW130" s="0" t="n">
        <f aca="false">IF(OR(Ballots!D130="",'Instant Runoff'!$D$14=1),99,Ballots!D130)</f>
        <v>99</v>
      </c>
      <c r="AX130" s="0" t="n">
        <f aca="false">IF(OR(Ballots!E130="",'Instant Runoff'!$E$14=1),99,Ballots!E130)</f>
        <v>99</v>
      </c>
      <c r="AY130" s="0" t="n">
        <f aca="false">IF(OR(Ballots!F130="",'Instant Runoff'!$F$14=1),99,Ballots!F130)</f>
        <v>99</v>
      </c>
      <c r="AZ130" s="0" t="n">
        <f aca="false">IF(OR(Ballots!G130="",'Instant Runoff'!$G$14=1),99,Ballots!G130)</f>
        <v>99</v>
      </c>
      <c r="BA130" s="0" t="n">
        <f aca="false">IF(OR(Ballots!H130="",'Instant Runoff'!$H$14=1),99,Ballots!H130)</f>
        <v>99</v>
      </c>
      <c r="BB130" s="0" t="n">
        <f aca="false">IF(OR(Ballots!I130="",'Instant Runoff'!$I$14=1),99,Ballots!I130)</f>
        <v>99</v>
      </c>
      <c r="BC130" s="0" t="str">
        <f aca="false">IF(MIN(AU130:BB130)=99,"",MATCH(MIN(AU130:BB130),AU130:BB130,0))</f>
        <v/>
      </c>
      <c r="BD130" s="0" t="n">
        <f aca="false">IF(OR(Ballots!B130="",'Instant Runoff'!$B$16=1),99,Ballots!B130)</f>
        <v>99</v>
      </c>
      <c r="BE130" s="0" t="n">
        <f aca="false">IF(OR(Ballots!C130="",'Instant Runoff'!$C$16=1),99,Ballots!C130)</f>
        <v>99</v>
      </c>
      <c r="BF130" s="0" t="n">
        <f aca="false">IF(OR(Ballots!D130="",'Instant Runoff'!$D$16=1),99,Ballots!D130)</f>
        <v>99</v>
      </c>
      <c r="BG130" s="0" t="n">
        <f aca="false">IF(OR(Ballots!E130="",'Instant Runoff'!$E$16=1),99,Ballots!E130)</f>
        <v>99</v>
      </c>
      <c r="BH130" s="0" t="n">
        <f aca="false">IF(OR(Ballots!F130="",'Instant Runoff'!$F$16=1),99,Ballots!F130)</f>
        <v>99</v>
      </c>
      <c r="BI130" s="0" t="n">
        <f aca="false">IF(OR(Ballots!G130="",'Instant Runoff'!$G$16=1),99,Ballots!G130)</f>
        <v>99</v>
      </c>
      <c r="BJ130" s="0" t="n">
        <f aca="false">IF(OR(Ballots!H130="",'Instant Runoff'!$H$16=1),99,Ballots!H130)</f>
        <v>99</v>
      </c>
      <c r="BK130" s="0" t="n">
        <f aca="false">IF(OR(Ballots!I130="",'Instant Runoff'!$I$16=1),99,Ballots!I130)</f>
        <v>99</v>
      </c>
      <c r="BL130" s="0" t="str">
        <f aca="false">IF(MIN(BD130:BK130)=99,"",MATCH(MIN(BD130:BK130),BD130:BK130,0))</f>
        <v/>
      </c>
    </row>
    <row r="131" customFormat="false" ht="15" hidden="false" customHeight="false" outlineLevel="0" collapsed="false">
      <c r="B131" s="0" t="n">
        <f aca="false">IF(OR(Ballots!B131="",'Instant Runoff'!$B$4=1),99,Ballots!B131)</f>
        <v>99</v>
      </c>
      <c r="C131" s="0" t="n">
        <f aca="false">IF(OR(Ballots!C131="",'Instant Runoff'!$C$4=1),99,Ballots!C131)</f>
        <v>99</v>
      </c>
      <c r="D131" s="0" t="n">
        <f aca="false">IF(OR(Ballots!D131="",'Instant Runoff'!$D$4=1),99,Ballots!D131)</f>
        <v>99</v>
      </c>
      <c r="E131" s="0" t="n">
        <f aca="false">IF(OR(Ballots!E131="",'Instant Runoff'!$E$4=1),99,Ballots!E131)</f>
        <v>99</v>
      </c>
      <c r="F131" s="0" t="n">
        <f aca="false">IF(OR(Ballots!F131="",'Instant Runoff'!$F$4=1),99,Ballots!F131)</f>
        <v>99</v>
      </c>
      <c r="G131" s="0" t="n">
        <f aca="false">IF(OR(Ballots!G131="",'Instant Runoff'!$G$4=1),99,Ballots!G131)</f>
        <v>99</v>
      </c>
      <c r="H131" s="0" t="n">
        <f aca="false">IF(OR(Ballots!H131="",'Instant Runoff'!$H$4=1),99,Ballots!H131)</f>
        <v>99</v>
      </c>
      <c r="I131" s="0" t="n">
        <f aca="false">IF(OR(Ballots!I131="",'Instant Runoff'!$I$4=1),99,Ballots!I131)</f>
        <v>99</v>
      </c>
      <c r="J131" s="0" t="str">
        <f aca="false">IF(MIN(B131:I131)=99,"",MATCH(MIN(B131:I131),B131:I131,0))</f>
        <v/>
      </c>
      <c r="K131" s="0" t="n">
        <f aca="false">IF(OR(Ballots!B131="",'Instant Runoff'!$B$6=1),99,Ballots!B131)</f>
        <v>99</v>
      </c>
      <c r="L131" s="0" t="n">
        <f aca="false">IF(OR(Ballots!C131="",'Instant Runoff'!$C$6=1),99,Ballots!C131)</f>
        <v>99</v>
      </c>
      <c r="M131" s="0" t="n">
        <f aca="false">IF(OR(Ballots!D131="",'Instant Runoff'!$D$6=1),99,Ballots!D131)</f>
        <v>99</v>
      </c>
      <c r="N131" s="0" t="n">
        <f aca="false">IF(OR(Ballots!E131="",'Instant Runoff'!$E$6=1),99,Ballots!E131)</f>
        <v>99</v>
      </c>
      <c r="O131" s="0" t="n">
        <f aca="false">IF(OR(Ballots!F131="",'Instant Runoff'!$F$6=1),99,Ballots!F131)</f>
        <v>99</v>
      </c>
      <c r="P131" s="0" t="n">
        <f aca="false">IF(OR(Ballots!G131="",'Instant Runoff'!$G$6=1),99,Ballots!G131)</f>
        <v>99</v>
      </c>
      <c r="Q131" s="0" t="n">
        <f aca="false">IF(OR(Ballots!H131="",'Instant Runoff'!$H$6=1),99,Ballots!H131)</f>
        <v>99</v>
      </c>
      <c r="R131" s="0" t="n">
        <f aca="false">IF(OR(Ballots!I131="",'Instant Runoff'!$I$6=1),99,Ballots!I131)</f>
        <v>99</v>
      </c>
      <c r="S131" s="0" t="str">
        <f aca="false">IF(MIN(K131:R131)=99,"",MATCH(MIN(K131:R131),K131:R131,0))</f>
        <v/>
      </c>
      <c r="T131" s="0" t="n">
        <f aca="false">IF(OR(Ballots!B131="",'Instant Runoff'!$B$8=1),99,Ballots!B131)</f>
        <v>99</v>
      </c>
      <c r="U131" s="0" t="n">
        <f aca="false">IF(OR(Ballots!C131="",'Instant Runoff'!$C$8=1),99,Ballots!C131)</f>
        <v>99</v>
      </c>
      <c r="V131" s="0" t="n">
        <f aca="false">IF(OR(Ballots!D131="",'Instant Runoff'!$D$8=1),99,Ballots!D131)</f>
        <v>99</v>
      </c>
      <c r="W131" s="0" t="n">
        <f aca="false">IF(OR(Ballots!E131="",'Instant Runoff'!$E$8=1),99,Ballots!E131)</f>
        <v>99</v>
      </c>
      <c r="X131" s="0" t="n">
        <f aca="false">IF(OR(Ballots!F131="",'Instant Runoff'!$F$8=1),99,Ballots!F131)</f>
        <v>99</v>
      </c>
      <c r="Y131" s="0" t="n">
        <f aca="false">IF(OR(Ballots!G131="",'Instant Runoff'!$G$8=1),99,Ballots!G131)</f>
        <v>99</v>
      </c>
      <c r="Z131" s="0" t="n">
        <f aca="false">IF(OR(Ballots!H131="",'Instant Runoff'!$H$8=1),99,Ballots!H131)</f>
        <v>99</v>
      </c>
      <c r="AA131" s="0" t="n">
        <f aca="false">IF(OR(Ballots!I131="",'Instant Runoff'!$I$8=1),99,Ballots!I131)</f>
        <v>99</v>
      </c>
      <c r="AB131" s="0" t="str">
        <f aca="false">IF(MIN(T131:AA131)=99,"",MATCH(MIN(T131:AA131),T131:AA131,0))</f>
        <v/>
      </c>
      <c r="AC131" s="0" t="n">
        <f aca="false">IF(OR(Ballots!B131="",'Instant Runoff'!$B$10=1),99,Ballots!B131)</f>
        <v>99</v>
      </c>
      <c r="AD131" s="0" t="n">
        <f aca="false">IF(OR(Ballots!C131="",'Instant Runoff'!$C$10=1),99,Ballots!C131)</f>
        <v>99</v>
      </c>
      <c r="AE131" s="0" t="n">
        <f aca="false">IF(OR(Ballots!D131="",'Instant Runoff'!$D$10=1),99,Ballots!D131)</f>
        <v>99</v>
      </c>
      <c r="AF131" s="0" t="n">
        <f aca="false">IF(OR(Ballots!E131="",'Instant Runoff'!$E$10=1),99,Ballots!E131)</f>
        <v>99</v>
      </c>
      <c r="AG131" s="0" t="n">
        <f aca="false">IF(OR(Ballots!F131="",'Instant Runoff'!$F$10=1),99,Ballots!F131)</f>
        <v>99</v>
      </c>
      <c r="AH131" s="0" t="n">
        <f aca="false">IF(OR(Ballots!G131="",'Instant Runoff'!$G$10=1),99,Ballots!G131)</f>
        <v>99</v>
      </c>
      <c r="AI131" s="0" t="n">
        <f aca="false">IF(OR(Ballots!H131="",'Instant Runoff'!$H$10=1),99,Ballots!H131)</f>
        <v>99</v>
      </c>
      <c r="AJ131" s="0" t="n">
        <f aca="false">IF(OR(Ballots!I131="",'Instant Runoff'!$I$10=1),99,Ballots!I131)</f>
        <v>99</v>
      </c>
      <c r="AK131" s="0" t="str">
        <f aca="false">IF(MIN(AC131:AJ131)=99,"",MATCH(MIN(AC131:AJ131),AC131:AJ131,0))</f>
        <v/>
      </c>
      <c r="AL131" s="0" t="n">
        <f aca="false">IF(OR(Ballots!B131="",'Instant Runoff'!$B$12=1),99,Ballots!B131)</f>
        <v>99</v>
      </c>
      <c r="AM131" s="0" t="n">
        <f aca="false">IF(OR(Ballots!C131="",'Instant Runoff'!$C$12=1),99,Ballots!C131)</f>
        <v>99</v>
      </c>
      <c r="AN131" s="0" t="n">
        <f aca="false">IF(OR(Ballots!D131="",'Instant Runoff'!$D$12=1),99,Ballots!D131)</f>
        <v>99</v>
      </c>
      <c r="AO131" s="0" t="n">
        <f aca="false">IF(OR(Ballots!E131="",'Instant Runoff'!$E$12=1),99,Ballots!E131)</f>
        <v>99</v>
      </c>
      <c r="AP131" s="0" t="n">
        <f aca="false">IF(OR(Ballots!F131="",'Instant Runoff'!$F$12=1),99,Ballots!F131)</f>
        <v>99</v>
      </c>
      <c r="AQ131" s="0" t="n">
        <f aca="false">IF(OR(Ballots!G131="",'Instant Runoff'!$G$12=1),99,Ballots!G131)</f>
        <v>99</v>
      </c>
      <c r="AR131" s="0" t="n">
        <f aca="false">IF(OR(Ballots!H131="",'Instant Runoff'!$H$12=1),99,Ballots!H131)</f>
        <v>99</v>
      </c>
      <c r="AS131" s="0" t="n">
        <f aca="false">IF(OR(Ballots!I131="",'Instant Runoff'!$I$12=1),99,Ballots!I131)</f>
        <v>99</v>
      </c>
      <c r="AT131" s="0" t="str">
        <f aca="false">IF(MIN(AL131:AS131)=99,"",MATCH(MIN(AL131:AS131),AL131:AS131,0))</f>
        <v/>
      </c>
      <c r="AU131" s="0" t="n">
        <f aca="false">IF(OR(Ballots!B131="",'Instant Runoff'!$B$14=1),99,Ballots!B131)</f>
        <v>99</v>
      </c>
      <c r="AV131" s="0" t="n">
        <f aca="false">IF(OR(Ballots!C131="",'Instant Runoff'!$C$14=1),99,Ballots!C131)</f>
        <v>99</v>
      </c>
      <c r="AW131" s="0" t="n">
        <f aca="false">IF(OR(Ballots!D131="",'Instant Runoff'!$D$14=1),99,Ballots!D131)</f>
        <v>99</v>
      </c>
      <c r="AX131" s="0" t="n">
        <f aca="false">IF(OR(Ballots!E131="",'Instant Runoff'!$E$14=1),99,Ballots!E131)</f>
        <v>99</v>
      </c>
      <c r="AY131" s="0" t="n">
        <f aca="false">IF(OR(Ballots!F131="",'Instant Runoff'!$F$14=1),99,Ballots!F131)</f>
        <v>99</v>
      </c>
      <c r="AZ131" s="0" t="n">
        <f aca="false">IF(OR(Ballots!G131="",'Instant Runoff'!$G$14=1),99,Ballots!G131)</f>
        <v>99</v>
      </c>
      <c r="BA131" s="0" t="n">
        <f aca="false">IF(OR(Ballots!H131="",'Instant Runoff'!$H$14=1),99,Ballots!H131)</f>
        <v>99</v>
      </c>
      <c r="BB131" s="0" t="n">
        <f aca="false">IF(OR(Ballots!I131="",'Instant Runoff'!$I$14=1),99,Ballots!I131)</f>
        <v>99</v>
      </c>
      <c r="BC131" s="0" t="str">
        <f aca="false">IF(MIN(AU131:BB131)=99,"",MATCH(MIN(AU131:BB131),AU131:BB131,0))</f>
        <v/>
      </c>
      <c r="BD131" s="0" t="n">
        <f aca="false">IF(OR(Ballots!B131="",'Instant Runoff'!$B$16=1),99,Ballots!B131)</f>
        <v>99</v>
      </c>
      <c r="BE131" s="0" t="n">
        <f aca="false">IF(OR(Ballots!C131="",'Instant Runoff'!$C$16=1),99,Ballots!C131)</f>
        <v>99</v>
      </c>
      <c r="BF131" s="0" t="n">
        <f aca="false">IF(OR(Ballots!D131="",'Instant Runoff'!$D$16=1),99,Ballots!D131)</f>
        <v>99</v>
      </c>
      <c r="BG131" s="0" t="n">
        <f aca="false">IF(OR(Ballots!E131="",'Instant Runoff'!$E$16=1),99,Ballots!E131)</f>
        <v>99</v>
      </c>
      <c r="BH131" s="0" t="n">
        <f aca="false">IF(OR(Ballots!F131="",'Instant Runoff'!$F$16=1),99,Ballots!F131)</f>
        <v>99</v>
      </c>
      <c r="BI131" s="0" t="n">
        <f aca="false">IF(OR(Ballots!G131="",'Instant Runoff'!$G$16=1),99,Ballots!G131)</f>
        <v>99</v>
      </c>
      <c r="BJ131" s="0" t="n">
        <f aca="false">IF(OR(Ballots!H131="",'Instant Runoff'!$H$16=1),99,Ballots!H131)</f>
        <v>99</v>
      </c>
      <c r="BK131" s="0" t="n">
        <f aca="false">IF(OR(Ballots!I131="",'Instant Runoff'!$I$16=1),99,Ballots!I131)</f>
        <v>99</v>
      </c>
      <c r="BL131" s="0" t="str">
        <f aca="false">IF(MIN(BD131:BK131)=99,"",MATCH(MIN(BD131:BK131),BD131:BK131,0))</f>
        <v/>
      </c>
    </row>
    <row r="132" customFormat="false" ht="15" hidden="false" customHeight="false" outlineLevel="0" collapsed="false">
      <c r="B132" s="0" t="n">
        <f aca="false">IF(OR(Ballots!B132="",'Instant Runoff'!$B$4=1),99,Ballots!B132)</f>
        <v>99</v>
      </c>
      <c r="C132" s="0" t="n">
        <f aca="false">IF(OR(Ballots!C132="",'Instant Runoff'!$C$4=1),99,Ballots!C132)</f>
        <v>99</v>
      </c>
      <c r="D132" s="0" t="n">
        <f aca="false">IF(OR(Ballots!D132="",'Instant Runoff'!$D$4=1),99,Ballots!D132)</f>
        <v>99</v>
      </c>
      <c r="E132" s="0" t="n">
        <f aca="false">IF(OR(Ballots!E132="",'Instant Runoff'!$E$4=1),99,Ballots!E132)</f>
        <v>99</v>
      </c>
      <c r="F132" s="0" t="n">
        <f aca="false">IF(OR(Ballots!F132="",'Instant Runoff'!$F$4=1),99,Ballots!F132)</f>
        <v>99</v>
      </c>
      <c r="G132" s="0" t="n">
        <f aca="false">IF(OR(Ballots!G132="",'Instant Runoff'!$G$4=1),99,Ballots!G132)</f>
        <v>99</v>
      </c>
      <c r="H132" s="0" t="n">
        <f aca="false">IF(OR(Ballots!H132="",'Instant Runoff'!$H$4=1),99,Ballots!H132)</f>
        <v>99</v>
      </c>
      <c r="I132" s="0" t="n">
        <f aca="false">IF(OR(Ballots!I132="",'Instant Runoff'!$I$4=1),99,Ballots!I132)</f>
        <v>99</v>
      </c>
      <c r="J132" s="0" t="str">
        <f aca="false">IF(MIN(B132:I132)=99,"",MATCH(MIN(B132:I132),B132:I132,0))</f>
        <v/>
      </c>
      <c r="K132" s="0" t="n">
        <f aca="false">IF(OR(Ballots!B132="",'Instant Runoff'!$B$6=1),99,Ballots!B132)</f>
        <v>99</v>
      </c>
      <c r="L132" s="0" t="n">
        <f aca="false">IF(OR(Ballots!C132="",'Instant Runoff'!$C$6=1),99,Ballots!C132)</f>
        <v>99</v>
      </c>
      <c r="M132" s="0" t="n">
        <f aca="false">IF(OR(Ballots!D132="",'Instant Runoff'!$D$6=1),99,Ballots!D132)</f>
        <v>99</v>
      </c>
      <c r="N132" s="0" t="n">
        <f aca="false">IF(OR(Ballots!E132="",'Instant Runoff'!$E$6=1),99,Ballots!E132)</f>
        <v>99</v>
      </c>
      <c r="O132" s="0" t="n">
        <f aca="false">IF(OR(Ballots!F132="",'Instant Runoff'!$F$6=1),99,Ballots!F132)</f>
        <v>99</v>
      </c>
      <c r="P132" s="0" t="n">
        <f aca="false">IF(OR(Ballots!G132="",'Instant Runoff'!$G$6=1),99,Ballots!G132)</f>
        <v>99</v>
      </c>
      <c r="Q132" s="0" t="n">
        <f aca="false">IF(OR(Ballots!H132="",'Instant Runoff'!$H$6=1),99,Ballots!H132)</f>
        <v>99</v>
      </c>
      <c r="R132" s="0" t="n">
        <f aca="false">IF(OR(Ballots!I132="",'Instant Runoff'!$I$6=1),99,Ballots!I132)</f>
        <v>99</v>
      </c>
      <c r="S132" s="0" t="str">
        <f aca="false">IF(MIN(K132:R132)=99,"",MATCH(MIN(K132:R132),K132:R132,0))</f>
        <v/>
      </c>
      <c r="T132" s="0" t="n">
        <f aca="false">IF(OR(Ballots!B132="",'Instant Runoff'!$B$8=1),99,Ballots!B132)</f>
        <v>99</v>
      </c>
      <c r="U132" s="0" t="n">
        <f aca="false">IF(OR(Ballots!C132="",'Instant Runoff'!$C$8=1),99,Ballots!C132)</f>
        <v>99</v>
      </c>
      <c r="V132" s="0" t="n">
        <f aca="false">IF(OR(Ballots!D132="",'Instant Runoff'!$D$8=1),99,Ballots!D132)</f>
        <v>99</v>
      </c>
      <c r="W132" s="0" t="n">
        <f aca="false">IF(OR(Ballots!E132="",'Instant Runoff'!$E$8=1),99,Ballots!E132)</f>
        <v>99</v>
      </c>
      <c r="X132" s="0" t="n">
        <f aca="false">IF(OR(Ballots!F132="",'Instant Runoff'!$F$8=1),99,Ballots!F132)</f>
        <v>99</v>
      </c>
      <c r="Y132" s="0" t="n">
        <f aca="false">IF(OR(Ballots!G132="",'Instant Runoff'!$G$8=1),99,Ballots!G132)</f>
        <v>99</v>
      </c>
      <c r="Z132" s="0" t="n">
        <f aca="false">IF(OR(Ballots!H132="",'Instant Runoff'!$H$8=1),99,Ballots!H132)</f>
        <v>99</v>
      </c>
      <c r="AA132" s="0" t="n">
        <f aca="false">IF(OR(Ballots!I132="",'Instant Runoff'!$I$8=1),99,Ballots!I132)</f>
        <v>99</v>
      </c>
      <c r="AB132" s="0" t="str">
        <f aca="false">IF(MIN(T132:AA132)=99,"",MATCH(MIN(T132:AA132),T132:AA132,0))</f>
        <v/>
      </c>
      <c r="AC132" s="0" t="n">
        <f aca="false">IF(OR(Ballots!B132="",'Instant Runoff'!$B$10=1),99,Ballots!B132)</f>
        <v>99</v>
      </c>
      <c r="AD132" s="0" t="n">
        <f aca="false">IF(OR(Ballots!C132="",'Instant Runoff'!$C$10=1),99,Ballots!C132)</f>
        <v>99</v>
      </c>
      <c r="AE132" s="0" t="n">
        <f aca="false">IF(OR(Ballots!D132="",'Instant Runoff'!$D$10=1),99,Ballots!D132)</f>
        <v>99</v>
      </c>
      <c r="AF132" s="0" t="n">
        <f aca="false">IF(OR(Ballots!E132="",'Instant Runoff'!$E$10=1),99,Ballots!E132)</f>
        <v>99</v>
      </c>
      <c r="AG132" s="0" t="n">
        <f aca="false">IF(OR(Ballots!F132="",'Instant Runoff'!$F$10=1),99,Ballots!F132)</f>
        <v>99</v>
      </c>
      <c r="AH132" s="0" t="n">
        <f aca="false">IF(OR(Ballots!G132="",'Instant Runoff'!$G$10=1),99,Ballots!G132)</f>
        <v>99</v>
      </c>
      <c r="AI132" s="0" t="n">
        <f aca="false">IF(OR(Ballots!H132="",'Instant Runoff'!$H$10=1),99,Ballots!H132)</f>
        <v>99</v>
      </c>
      <c r="AJ132" s="0" t="n">
        <f aca="false">IF(OR(Ballots!I132="",'Instant Runoff'!$I$10=1),99,Ballots!I132)</f>
        <v>99</v>
      </c>
      <c r="AK132" s="0" t="str">
        <f aca="false">IF(MIN(AC132:AJ132)=99,"",MATCH(MIN(AC132:AJ132),AC132:AJ132,0))</f>
        <v/>
      </c>
      <c r="AL132" s="0" t="n">
        <f aca="false">IF(OR(Ballots!B132="",'Instant Runoff'!$B$12=1),99,Ballots!B132)</f>
        <v>99</v>
      </c>
      <c r="AM132" s="0" t="n">
        <f aca="false">IF(OR(Ballots!C132="",'Instant Runoff'!$C$12=1),99,Ballots!C132)</f>
        <v>99</v>
      </c>
      <c r="AN132" s="0" t="n">
        <f aca="false">IF(OR(Ballots!D132="",'Instant Runoff'!$D$12=1),99,Ballots!D132)</f>
        <v>99</v>
      </c>
      <c r="AO132" s="0" t="n">
        <f aca="false">IF(OR(Ballots!E132="",'Instant Runoff'!$E$12=1),99,Ballots!E132)</f>
        <v>99</v>
      </c>
      <c r="AP132" s="0" t="n">
        <f aca="false">IF(OR(Ballots!F132="",'Instant Runoff'!$F$12=1),99,Ballots!F132)</f>
        <v>99</v>
      </c>
      <c r="AQ132" s="0" t="n">
        <f aca="false">IF(OR(Ballots!G132="",'Instant Runoff'!$G$12=1),99,Ballots!G132)</f>
        <v>99</v>
      </c>
      <c r="AR132" s="0" t="n">
        <f aca="false">IF(OR(Ballots!H132="",'Instant Runoff'!$H$12=1),99,Ballots!H132)</f>
        <v>99</v>
      </c>
      <c r="AS132" s="0" t="n">
        <f aca="false">IF(OR(Ballots!I132="",'Instant Runoff'!$I$12=1),99,Ballots!I132)</f>
        <v>99</v>
      </c>
      <c r="AT132" s="0" t="str">
        <f aca="false">IF(MIN(AL132:AS132)=99,"",MATCH(MIN(AL132:AS132),AL132:AS132,0))</f>
        <v/>
      </c>
      <c r="AU132" s="0" t="n">
        <f aca="false">IF(OR(Ballots!B132="",'Instant Runoff'!$B$14=1),99,Ballots!B132)</f>
        <v>99</v>
      </c>
      <c r="AV132" s="0" t="n">
        <f aca="false">IF(OR(Ballots!C132="",'Instant Runoff'!$C$14=1),99,Ballots!C132)</f>
        <v>99</v>
      </c>
      <c r="AW132" s="0" t="n">
        <f aca="false">IF(OR(Ballots!D132="",'Instant Runoff'!$D$14=1),99,Ballots!D132)</f>
        <v>99</v>
      </c>
      <c r="AX132" s="0" t="n">
        <f aca="false">IF(OR(Ballots!E132="",'Instant Runoff'!$E$14=1),99,Ballots!E132)</f>
        <v>99</v>
      </c>
      <c r="AY132" s="0" t="n">
        <f aca="false">IF(OR(Ballots!F132="",'Instant Runoff'!$F$14=1),99,Ballots!F132)</f>
        <v>99</v>
      </c>
      <c r="AZ132" s="0" t="n">
        <f aca="false">IF(OR(Ballots!G132="",'Instant Runoff'!$G$14=1),99,Ballots!G132)</f>
        <v>99</v>
      </c>
      <c r="BA132" s="0" t="n">
        <f aca="false">IF(OR(Ballots!H132="",'Instant Runoff'!$H$14=1),99,Ballots!H132)</f>
        <v>99</v>
      </c>
      <c r="BB132" s="0" t="n">
        <f aca="false">IF(OR(Ballots!I132="",'Instant Runoff'!$I$14=1),99,Ballots!I132)</f>
        <v>99</v>
      </c>
      <c r="BC132" s="0" t="str">
        <f aca="false">IF(MIN(AU132:BB132)=99,"",MATCH(MIN(AU132:BB132),AU132:BB132,0))</f>
        <v/>
      </c>
      <c r="BD132" s="0" t="n">
        <f aca="false">IF(OR(Ballots!B132="",'Instant Runoff'!$B$16=1),99,Ballots!B132)</f>
        <v>99</v>
      </c>
      <c r="BE132" s="0" t="n">
        <f aca="false">IF(OR(Ballots!C132="",'Instant Runoff'!$C$16=1),99,Ballots!C132)</f>
        <v>99</v>
      </c>
      <c r="BF132" s="0" t="n">
        <f aca="false">IF(OR(Ballots!D132="",'Instant Runoff'!$D$16=1),99,Ballots!D132)</f>
        <v>99</v>
      </c>
      <c r="BG132" s="0" t="n">
        <f aca="false">IF(OR(Ballots!E132="",'Instant Runoff'!$E$16=1),99,Ballots!E132)</f>
        <v>99</v>
      </c>
      <c r="BH132" s="0" t="n">
        <f aca="false">IF(OR(Ballots!F132="",'Instant Runoff'!$F$16=1),99,Ballots!F132)</f>
        <v>99</v>
      </c>
      <c r="BI132" s="0" t="n">
        <f aca="false">IF(OR(Ballots!G132="",'Instant Runoff'!$G$16=1),99,Ballots!G132)</f>
        <v>99</v>
      </c>
      <c r="BJ132" s="0" t="n">
        <f aca="false">IF(OR(Ballots!H132="",'Instant Runoff'!$H$16=1),99,Ballots!H132)</f>
        <v>99</v>
      </c>
      <c r="BK132" s="0" t="n">
        <f aca="false">IF(OR(Ballots!I132="",'Instant Runoff'!$I$16=1),99,Ballots!I132)</f>
        <v>99</v>
      </c>
      <c r="BL132" s="0" t="str">
        <f aca="false">IF(MIN(BD132:BK132)=99,"",MATCH(MIN(BD132:BK132),BD132:BK132,0))</f>
        <v/>
      </c>
    </row>
    <row r="133" customFormat="false" ht="15" hidden="false" customHeight="false" outlineLevel="0" collapsed="false">
      <c r="B133" s="0" t="n">
        <f aca="false">IF(OR(Ballots!B133="",'Instant Runoff'!$B$4=1),99,Ballots!B133)</f>
        <v>99</v>
      </c>
      <c r="C133" s="0" t="n">
        <f aca="false">IF(OR(Ballots!C133="",'Instant Runoff'!$C$4=1),99,Ballots!C133)</f>
        <v>99</v>
      </c>
      <c r="D133" s="0" t="n">
        <f aca="false">IF(OR(Ballots!D133="",'Instant Runoff'!$D$4=1),99,Ballots!D133)</f>
        <v>99</v>
      </c>
      <c r="E133" s="0" t="n">
        <f aca="false">IF(OR(Ballots!E133="",'Instant Runoff'!$E$4=1),99,Ballots!E133)</f>
        <v>99</v>
      </c>
      <c r="F133" s="0" t="n">
        <f aca="false">IF(OR(Ballots!F133="",'Instant Runoff'!$F$4=1),99,Ballots!F133)</f>
        <v>99</v>
      </c>
      <c r="G133" s="0" t="n">
        <f aca="false">IF(OR(Ballots!G133="",'Instant Runoff'!$G$4=1),99,Ballots!G133)</f>
        <v>99</v>
      </c>
      <c r="H133" s="0" t="n">
        <f aca="false">IF(OR(Ballots!H133="",'Instant Runoff'!$H$4=1),99,Ballots!H133)</f>
        <v>99</v>
      </c>
      <c r="I133" s="0" t="n">
        <f aca="false">IF(OR(Ballots!I133="",'Instant Runoff'!$I$4=1),99,Ballots!I133)</f>
        <v>99</v>
      </c>
      <c r="J133" s="0" t="str">
        <f aca="false">IF(MIN(B133:I133)=99,"",MATCH(MIN(B133:I133),B133:I133,0))</f>
        <v/>
      </c>
      <c r="K133" s="0" t="n">
        <f aca="false">IF(OR(Ballots!B133="",'Instant Runoff'!$B$6=1),99,Ballots!B133)</f>
        <v>99</v>
      </c>
      <c r="L133" s="0" t="n">
        <f aca="false">IF(OR(Ballots!C133="",'Instant Runoff'!$C$6=1),99,Ballots!C133)</f>
        <v>99</v>
      </c>
      <c r="M133" s="0" t="n">
        <f aca="false">IF(OR(Ballots!D133="",'Instant Runoff'!$D$6=1),99,Ballots!D133)</f>
        <v>99</v>
      </c>
      <c r="N133" s="0" t="n">
        <f aca="false">IF(OR(Ballots!E133="",'Instant Runoff'!$E$6=1),99,Ballots!E133)</f>
        <v>99</v>
      </c>
      <c r="O133" s="0" t="n">
        <f aca="false">IF(OR(Ballots!F133="",'Instant Runoff'!$F$6=1),99,Ballots!F133)</f>
        <v>99</v>
      </c>
      <c r="P133" s="0" t="n">
        <f aca="false">IF(OR(Ballots!G133="",'Instant Runoff'!$G$6=1),99,Ballots!G133)</f>
        <v>99</v>
      </c>
      <c r="Q133" s="0" t="n">
        <f aca="false">IF(OR(Ballots!H133="",'Instant Runoff'!$H$6=1),99,Ballots!H133)</f>
        <v>99</v>
      </c>
      <c r="R133" s="0" t="n">
        <f aca="false">IF(OR(Ballots!I133="",'Instant Runoff'!$I$6=1),99,Ballots!I133)</f>
        <v>99</v>
      </c>
      <c r="S133" s="0" t="str">
        <f aca="false">IF(MIN(K133:R133)=99,"",MATCH(MIN(K133:R133),K133:R133,0))</f>
        <v/>
      </c>
      <c r="T133" s="0" t="n">
        <f aca="false">IF(OR(Ballots!B133="",'Instant Runoff'!$B$8=1),99,Ballots!B133)</f>
        <v>99</v>
      </c>
      <c r="U133" s="0" t="n">
        <f aca="false">IF(OR(Ballots!C133="",'Instant Runoff'!$C$8=1),99,Ballots!C133)</f>
        <v>99</v>
      </c>
      <c r="V133" s="0" t="n">
        <f aca="false">IF(OR(Ballots!D133="",'Instant Runoff'!$D$8=1),99,Ballots!D133)</f>
        <v>99</v>
      </c>
      <c r="W133" s="0" t="n">
        <f aca="false">IF(OR(Ballots!E133="",'Instant Runoff'!$E$8=1),99,Ballots!E133)</f>
        <v>99</v>
      </c>
      <c r="X133" s="0" t="n">
        <f aca="false">IF(OR(Ballots!F133="",'Instant Runoff'!$F$8=1),99,Ballots!F133)</f>
        <v>99</v>
      </c>
      <c r="Y133" s="0" t="n">
        <f aca="false">IF(OR(Ballots!G133="",'Instant Runoff'!$G$8=1),99,Ballots!G133)</f>
        <v>99</v>
      </c>
      <c r="Z133" s="0" t="n">
        <f aca="false">IF(OR(Ballots!H133="",'Instant Runoff'!$H$8=1),99,Ballots!H133)</f>
        <v>99</v>
      </c>
      <c r="AA133" s="0" t="n">
        <f aca="false">IF(OR(Ballots!I133="",'Instant Runoff'!$I$8=1),99,Ballots!I133)</f>
        <v>99</v>
      </c>
      <c r="AB133" s="0" t="str">
        <f aca="false">IF(MIN(T133:AA133)=99,"",MATCH(MIN(T133:AA133),T133:AA133,0))</f>
        <v/>
      </c>
      <c r="AC133" s="0" t="n">
        <f aca="false">IF(OR(Ballots!B133="",'Instant Runoff'!$B$10=1),99,Ballots!B133)</f>
        <v>99</v>
      </c>
      <c r="AD133" s="0" t="n">
        <f aca="false">IF(OR(Ballots!C133="",'Instant Runoff'!$C$10=1),99,Ballots!C133)</f>
        <v>99</v>
      </c>
      <c r="AE133" s="0" t="n">
        <f aca="false">IF(OR(Ballots!D133="",'Instant Runoff'!$D$10=1),99,Ballots!D133)</f>
        <v>99</v>
      </c>
      <c r="AF133" s="0" t="n">
        <f aca="false">IF(OR(Ballots!E133="",'Instant Runoff'!$E$10=1),99,Ballots!E133)</f>
        <v>99</v>
      </c>
      <c r="AG133" s="0" t="n">
        <f aca="false">IF(OR(Ballots!F133="",'Instant Runoff'!$F$10=1),99,Ballots!F133)</f>
        <v>99</v>
      </c>
      <c r="AH133" s="0" t="n">
        <f aca="false">IF(OR(Ballots!G133="",'Instant Runoff'!$G$10=1),99,Ballots!G133)</f>
        <v>99</v>
      </c>
      <c r="AI133" s="0" t="n">
        <f aca="false">IF(OR(Ballots!H133="",'Instant Runoff'!$H$10=1),99,Ballots!H133)</f>
        <v>99</v>
      </c>
      <c r="AJ133" s="0" t="n">
        <f aca="false">IF(OR(Ballots!I133="",'Instant Runoff'!$I$10=1),99,Ballots!I133)</f>
        <v>99</v>
      </c>
      <c r="AK133" s="0" t="str">
        <f aca="false">IF(MIN(AC133:AJ133)=99,"",MATCH(MIN(AC133:AJ133),AC133:AJ133,0))</f>
        <v/>
      </c>
      <c r="AL133" s="0" t="n">
        <f aca="false">IF(OR(Ballots!B133="",'Instant Runoff'!$B$12=1),99,Ballots!B133)</f>
        <v>99</v>
      </c>
      <c r="AM133" s="0" t="n">
        <f aca="false">IF(OR(Ballots!C133="",'Instant Runoff'!$C$12=1),99,Ballots!C133)</f>
        <v>99</v>
      </c>
      <c r="AN133" s="0" t="n">
        <f aca="false">IF(OR(Ballots!D133="",'Instant Runoff'!$D$12=1),99,Ballots!D133)</f>
        <v>99</v>
      </c>
      <c r="AO133" s="0" t="n">
        <f aca="false">IF(OR(Ballots!E133="",'Instant Runoff'!$E$12=1),99,Ballots!E133)</f>
        <v>99</v>
      </c>
      <c r="AP133" s="0" t="n">
        <f aca="false">IF(OR(Ballots!F133="",'Instant Runoff'!$F$12=1),99,Ballots!F133)</f>
        <v>99</v>
      </c>
      <c r="AQ133" s="0" t="n">
        <f aca="false">IF(OR(Ballots!G133="",'Instant Runoff'!$G$12=1),99,Ballots!G133)</f>
        <v>99</v>
      </c>
      <c r="AR133" s="0" t="n">
        <f aca="false">IF(OR(Ballots!H133="",'Instant Runoff'!$H$12=1),99,Ballots!H133)</f>
        <v>99</v>
      </c>
      <c r="AS133" s="0" t="n">
        <f aca="false">IF(OR(Ballots!I133="",'Instant Runoff'!$I$12=1),99,Ballots!I133)</f>
        <v>99</v>
      </c>
      <c r="AT133" s="0" t="str">
        <f aca="false">IF(MIN(AL133:AS133)=99,"",MATCH(MIN(AL133:AS133),AL133:AS133,0))</f>
        <v/>
      </c>
      <c r="AU133" s="0" t="n">
        <f aca="false">IF(OR(Ballots!B133="",'Instant Runoff'!$B$14=1),99,Ballots!B133)</f>
        <v>99</v>
      </c>
      <c r="AV133" s="0" t="n">
        <f aca="false">IF(OR(Ballots!C133="",'Instant Runoff'!$C$14=1),99,Ballots!C133)</f>
        <v>99</v>
      </c>
      <c r="AW133" s="0" t="n">
        <f aca="false">IF(OR(Ballots!D133="",'Instant Runoff'!$D$14=1),99,Ballots!D133)</f>
        <v>99</v>
      </c>
      <c r="AX133" s="0" t="n">
        <f aca="false">IF(OR(Ballots!E133="",'Instant Runoff'!$E$14=1),99,Ballots!E133)</f>
        <v>99</v>
      </c>
      <c r="AY133" s="0" t="n">
        <f aca="false">IF(OR(Ballots!F133="",'Instant Runoff'!$F$14=1),99,Ballots!F133)</f>
        <v>99</v>
      </c>
      <c r="AZ133" s="0" t="n">
        <f aca="false">IF(OR(Ballots!G133="",'Instant Runoff'!$G$14=1),99,Ballots!G133)</f>
        <v>99</v>
      </c>
      <c r="BA133" s="0" t="n">
        <f aca="false">IF(OR(Ballots!H133="",'Instant Runoff'!$H$14=1),99,Ballots!H133)</f>
        <v>99</v>
      </c>
      <c r="BB133" s="0" t="n">
        <f aca="false">IF(OR(Ballots!I133="",'Instant Runoff'!$I$14=1),99,Ballots!I133)</f>
        <v>99</v>
      </c>
      <c r="BC133" s="0" t="str">
        <f aca="false">IF(MIN(AU133:BB133)=99,"",MATCH(MIN(AU133:BB133),AU133:BB133,0))</f>
        <v/>
      </c>
      <c r="BD133" s="0" t="n">
        <f aca="false">IF(OR(Ballots!B133="",'Instant Runoff'!$B$16=1),99,Ballots!B133)</f>
        <v>99</v>
      </c>
      <c r="BE133" s="0" t="n">
        <f aca="false">IF(OR(Ballots!C133="",'Instant Runoff'!$C$16=1),99,Ballots!C133)</f>
        <v>99</v>
      </c>
      <c r="BF133" s="0" t="n">
        <f aca="false">IF(OR(Ballots!D133="",'Instant Runoff'!$D$16=1),99,Ballots!D133)</f>
        <v>99</v>
      </c>
      <c r="BG133" s="0" t="n">
        <f aca="false">IF(OR(Ballots!E133="",'Instant Runoff'!$E$16=1),99,Ballots!E133)</f>
        <v>99</v>
      </c>
      <c r="BH133" s="0" t="n">
        <f aca="false">IF(OR(Ballots!F133="",'Instant Runoff'!$F$16=1),99,Ballots!F133)</f>
        <v>99</v>
      </c>
      <c r="BI133" s="0" t="n">
        <f aca="false">IF(OR(Ballots!G133="",'Instant Runoff'!$G$16=1),99,Ballots!G133)</f>
        <v>99</v>
      </c>
      <c r="BJ133" s="0" t="n">
        <f aca="false">IF(OR(Ballots!H133="",'Instant Runoff'!$H$16=1),99,Ballots!H133)</f>
        <v>99</v>
      </c>
      <c r="BK133" s="0" t="n">
        <f aca="false">IF(OR(Ballots!I133="",'Instant Runoff'!$I$16=1),99,Ballots!I133)</f>
        <v>99</v>
      </c>
      <c r="BL133" s="0" t="str">
        <f aca="false">IF(MIN(BD133:BK133)=99,"",MATCH(MIN(BD133:BK133),BD133:BK133,0))</f>
        <v/>
      </c>
    </row>
    <row r="134" customFormat="false" ht="15" hidden="false" customHeight="false" outlineLevel="0" collapsed="false">
      <c r="B134" s="0" t="n">
        <f aca="false">IF(OR(Ballots!B134="",'Instant Runoff'!$B$4=1),99,Ballots!B134)</f>
        <v>99</v>
      </c>
      <c r="C134" s="0" t="n">
        <f aca="false">IF(OR(Ballots!C134="",'Instant Runoff'!$C$4=1),99,Ballots!C134)</f>
        <v>99</v>
      </c>
      <c r="D134" s="0" t="n">
        <f aca="false">IF(OR(Ballots!D134="",'Instant Runoff'!$D$4=1),99,Ballots!D134)</f>
        <v>99</v>
      </c>
      <c r="E134" s="0" t="n">
        <f aca="false">IF(OR(Ballots!E134="",'Instant Runoff'!$E$4=1),99,Ballots!E134)</f>
        <v>99</v>
      </c>
      <c r="F134" s="0" t="n">
        <f aca="false">IF(OR(Ballots!F134="",'Instant Runoff'!$F$4=1),99,Ballots!F134)</f>
        <v>99</v>
      </c>
      <c r="G134" s="0" t="n">
        <f aca="false">IF(OR(Ballots!G134="",'Instant Runoff'!$G$4=1),99,Ballots!G134)</f>
        <v>99</v>
      </c>
      <c r="H134" s="0" t="n">
        <f aca="false">IF(OR(Ballots!H134="",'Instant Runoff'!$H$4=1),99,Ballots!H134)</f>
        <v>99</v>
      </c>
      <c r="I134" s="0" t="n">
        <f aca="false">IF(OR(Ballots!I134="",'Instant Runoff'!$I$4=1),99,Ballots!I134)</f>
        <v>99</v>
      </c>
      <c r="J134" s="0" t="str">
        <f aca="false">IF(MIN(B134:I134)=99,"",MATCH(MIN(B134:I134),B134:I134,0))</f>
        <v/>
      </c>
      <c r="K134" s="0" t="n">
        <f aca="false">IF(OR(Ballots!B134="",'Instant Runoff'!$B$6=1),99,Ballots!B134)</f>
        <v>99</v>
      </c>
      <c r="L134" s="0" t="n">
        <f aca="false">IF(OR(Ballots!C134="",'Instant Runoff'!$C$6=1),99,Ballots!C134)</f>
        <v>99</v>
      </c>
      <c r="M134" s="0" t="n">
        <f aca="false">IF(OR(Ballots!D134="",'Instant Runoff'!$D$6=1),99,Ballots!D134)</f>
        <v>99</v>
      </c>
      <c r="N134" s="0" t="n">
        <f aca="false">IF(OR(Ballots!E134="",'Instant Runoff'!$E$6=1),99,Ballots!E134)</f>
        <v>99</v>
      </c>
      <c r="O134" s="0" t="n">
        <f aca="false">IF(OR(Ballots!F134="",'Instant Runoff'!$F$6=1),99,Ballots!F134)</f>
        <v>99</v>
      </c>
      <c r="P134" s="0" t="n">
        <f aca="false">IF(OR(Ballots!G134="",'Instant Runoff'!$G$6=1),99,Ballots!G134)</f>
        <v>99</v>
      </c>
      <c r="Q134" s="0" t="n">
        <f aca="false">IF(OR(Ballots!H134="",'Instant Runoff'!$H$6=1),99,Ballots!H134)</f>
        <v>99</v>
      </c>
      <c r="R134" s="0" t="n">
        <f aca="false">IF(OR(Ballots!I134="",'Instant Runoff'!$I$6=1),99,Ballots!I134)</f>
        <v>99</v>
      </c>
      <c r="S134" s="0" t="str">
        <f aca="false">IF(MIN(K134:R134)=99,"",MATCH(MIN(K134:R134),K134:R134,0))</f>
        <v/>
      </c>
      <c r="T134" s="0" t="n">
        <f aca="false">IF(OR(Ballots!B134="",'Instant Runoff'!$B$8=1),99,Ballots!B134)</f>
        <v>99</v>
      </c>
      <c r="U134" s="0" t="n">
        <f aca="false">IF(OR(Ballots!C134="",'Instant Runoff'!$C$8=1),99,Ballots!C134)</f>
        <v>99</v>
      </c>
      <c r="V134" s="0" t="n">
        <f aca="false">IF(OR(Ballots!D134="",'Instant Runoff'!$D$8=1),99,Ballots!D134)</f>
        <v>99</v>
      </c>
      <c r="W134" s="0" t="n">
        <f aca="false">IF(OR(Ballots!E134="",'Instant Runoff'!$E$8=1),99,Ballots!E134)</f>
        <v>99</v>
      </c>
      <c r="X134" s="0" t="n">
        <f aca="false">IF(OR(Ballots!F134="",'Instant Runoff'!$F$8=1),99,Ballots!F134)</f>
        <v>99</v>
      </c>
      <c r="Y134" s="0" t="n">
        <f aca="false">IF(OR(Ballots!G134="",'Instant Runoff'!$G$8=1),99,Ballots!G134)</f>
        <v>99</v>
      </c>
      <c r="Z134" s="0" t="n">
        <f aca="false">IF(OR(Ballots!H134="",'Instant Runoff'!$H$8=1),99,Ballots!H134)</f>
        <v>99</v>
      </c>
      <c r="AA134" s="0" t="n">
        <f aca="false">IF(OR(Ballots!I134="",'Instant Runoff'!$I$8=1),99,Ballots!I134)</f>
        <v>99</v>
      </c>
      <c r="AB134" s="0" t="str">
        <f aca="false">IF(MIN(T134:AA134)=99,"",MATCH(MIN(T134:AA134),T134:AA134,0))</f>
        <v/>
      </c>
      <c r="AC134" s="0" t="n">
        <f aca="false">IF(OR(Ballots!B134="",'Instant Runoff'!$B$10=1),99,Ballots!B134)</f>
        <v>99</v>
      </c>
      <c r="AD134" s="0" t="n">
        <f aca="false">IF(OR(Ballots!C134="",'Instant Runoff'!$C$10=1),99,Ballots!C134)</f>
        <v>99</v>
      </c>
      <c r="AE134" s="0" t="n">
        <f aca="false">IF(OR(Ballots!D134="",'Instant Runoff'!$D$10=1),99,Ballots!D134)</f>
        <v>99</v>
      </c>
      <c r="AF134" s="0" t="n">
        <f aca="false">IF(OR(Ballots!E134="",'Instant Runoff'!$E$10=1),99,Ballots!E134)</f>
        <v>99</v>
      </c>
      <c r="AG134" s="0" t="n">
        <f aca="false">IF(OR(Ballots!F134="",'Instant Runoff'!$F$10=1),99,Ballots!F134)</f>
        <v>99</v>
      </c>
      <c r="AH134" s="0" t="n">
        <f aca="false">IF(OR(Ballots!G134="",'Instant Runoff'!$G$10=1),99,Ballots!G134)</f>
        <v>99</v>
      </c>
      <c r="AI134" s="0" t="n">
        <f aca="false">IF(OR(Ballots!H134="",'Instant Runoff'!$H$10=1),99,Ballots!H134)</f>
        <v>99</v>
      </c>
      <c r="AJ134" s="0" t="n">
        <f aca="false">IF(OR(Ballots!I134="",'Instant Runoff'!$I$10=1),99,Ballots!I134)</f>
        <v>99</v>
      </c>
      <c r="AK134" s="0" t="str">
        <f aca="false">IF(MIN(AC134:AJ134)=99,"",MATCH(MIN(AC134:AJ134),AC134:AJ134,0))</f>
        <v/>
      </c>
      <c r="AL134" s="0" t="n">
        <f aca="false">IF(OR(Ballots!B134="",'Instant Runoff'!$B$12=1),99,Ballots!B134)</f>
        <v>99</v>
      </c>
      <c r="AM134" s="0" t="n">
        <f aca="false">IF(OR(Ballots!C134="",'Instant Runoff'!$C$12=1),99,Ballots!C134)</f>
        <v>99</v>
      </c>
      <c r="AN134" s="0" t="n">
        <f aca="false">IF(OR(Ballots!D134="",'Instant Runoff'!$D$12=1),99,Ballots!D134)</f>
        <v>99</v>
      </c>
      <c r="AO134" s="0" t="n">
        <f aca="false">IF(OR(Ballots!E134="",'Instant Runoff'!$E$12=1),99,Ballots!E134)</f>
        <v>99</v>
      </c>
      <c r="AP134" s="0" t="n">
        <f aca="false">IF(OR(Ballots!F134="",'Instant Runoff'!$F$12=1),99,Ballots!F134)</f>
        <v>99</v>
      </c>
      <c r="AQ134" s="0" t="n">
        <f aca="false">IF(OR(Ballots!G134="",'Instant Runoff'!$G$12=1),99,Ballots!G134)</f>
        <v>99</v>
      </c>
      <c r="AR134" s="0" t="n">
        <f aca="false">IF(OR(Ballots!H134="",'Instant Runoff'!$H$12=1),99,Ballots!H134)</f>
        <v>99</v>
      </c>
      <c r="AS134" s="0" t="n">
        <f aca="false">IF(OR(Ballots!I134="",'Instant Runoff'!$I$12=1),99,Ballots!I134)</f>
        <v>99</v>
      </c>
      <c r="AT134" s="0" t="str">
        <f aca="false">IF(MIN(AL134:AS134)=99,"",MATCH(MIN(AL134:AS134),AL134:AS134,0))</f>
        <v/>
      </c>
      <c r="AU134" s="0" t="n">
        <f aca="false">IF(OR(Ballots!B134="",'Instant Runoff'!$B$14=1),99,Ballots!B134)</f>
        <v>99</v>
      </c>
      <c r="AV134" s="0" t="n">
        <f aca="false">IF(OR(Ballots!C134="",'Instant Runoff'!$C$14=1),99,Ballots!C134)</f>
        <v>99</v>
      </c>
      <c r="AW134" s="0" t="n">
        <f aca="false">IF(OR(Ballots!D134="",'Instant Runoff'!$D$14=1),99,Ballots!D134)</f>
        <v>99</v>
      </c>
      <c r="AX134" s="0" t="n">
        <f aca="false">IF(OR(Ballots!E134="",'Instant Runoff'!$E$14=1),99,Ballots!E134)</f>
        <v>99</v>
      </c>
      <c r="AY134" s="0" t="n">
        <f aca="false">IF(OR(Ballots!F134="",'Instant Runoff'!$F$14=1),99,Ballots!F134)</f>
        <v>99</v>
      </c>
      <c r="AZ134" s="0" t="n">
        <f aca="false">IF(OR(Ballots!G134="",'Instant Runoff'!$G$14=1),99,Ballots!G134)</f>
        <v>99</v>
      </c>
      <c r="BA134" s="0" t="n">
        <f aca="false">IF(OR(Ballots!H134="",'Instant Runoff'!$H$14=1),99,Ballots!H134)</f>
        <v>99</v>
      </c>
      <c r="BB134" s="0" t="n">
        <f aca="false">IF(OR(Ballots!I134="",'Instant Runoff'!$I$14=1),99,Ballots!I134)</f>
        <v>99</v>
      </c>
      <c r="BC134" s="0" t="str">
        <f aca="false">IF(MIN(AU134:BB134)=99,"",MATCH(MIN(AU134:BB134),AU134:BB134,0))</f>
        <v/>
      </c>
      <c r="BD134" s="0" t="n">
        <f aca="false">IF(OR(Ballots!B134="",'Instant Runoff'!$B$16=1),99,Ballots!B134)</f>
        <v>99</v>
      </c>
      <c r="BE134" s="0" t="n">
        <f aca="false">IF(OR(Ballots!C134="",'Instant Runoff'!$C$16=1),99,Ballots!C134)</f>
        <v>99</v>
      </c>
      <c r="BF134" s="0" t="n">
        <f aca="false">IF(OR(Ballots!D134="",'Instant Runoff'!$D$16=1),99,Ballots!D134)</f>
        <v>99</v>
      </c>
      <c r="BG134" s="0" t="n">
        <f aca="false">IF(OR(Ballots!E134="",'Instant Runoff'!$E$16=1),99,Ballots!E134)</f>
        <v>99</v>
      </c>
      <c r="BH134" s="0" t="n">
        <f aca="false">IF(OR(Ballots!F134="",'Instant Runoff'!$F$16=1),99,Ballots!F134)</f>
        <v>99</v>
      </c>
      <c r="BI134" s="0" t="n">
        <f aca="false">IF(OR(Ballots!G134="",'Instant Runoff'!$G$16=1),99,Ballots!G134)</f>
        <v>99</v>
      </c>
      <c r="BJ134" s="0" t="n">
        <f aca="false">IF(OR(Ballots!H134="",'Instant Runoff'!$H$16=1),99,Ballots!H134)</f>
        <v>99</v>
      </c>
      <c r="BK134" s="0" t="n">
        <f aca="false">IF(OR(Ballots!I134="",'Instant Runoff'!$I$16=1),99,Ballots!I134)</f>
        <v>99</v>
      </c>
      <c r="BL134" s="0" t="str">
        <f aca="false">IF(MIN(BD134:BK134)=99,"",MATCH(MIN(BD134:BK134),BD134:BK134,0))</f>
        <v/>
      </c>
    </row>
    <row r="135" customFormat="false" ht="15" hidden="false" customHeight="false" outlineLevel="0" collapsed="false">
      <c r="B135" s="0" t="n">
        <f aca="false">IF(OR(Ballots!B135="",'Instant Runoff'!$B$4=1),99,Ballots!B135)</f>
        <v>99</v>
      </c>
      <c r="C135" s="0" t="n">
        <f aca="false">IF(OR(Ballots!C135="",'Instant Runoff'!$C$4=1),99,Ballots!C135)</f>
        <v>99</v>
      </c>
      <c r="D135" s="0" t="n">
        <f aca="false">IF(OR(Ballots!D135="",'Instant Runoff'!$D$4=1),99,Ballots!D135)</f>
        <v>99</v>
      </c>
      <c r="E135" s="0" t="n">
        <f aca="false">IF(OR(Ballots!E135="",'Instant Runoff'!$E$4=1),99,Ballots!E135)</f>
        <v>99</v>
      </c>
      <c r="F135" s="0" t="n">
        <f aca="false">IF(OR(Ballots!F135="",'Instant Runoff'!$F$4=1),99,Ballots!F135)</f>
        <v>99</v>
      </c>
      <c r="G135" s="0" t="n">
        <f aca="false">IF(OR(Ballots!G135="",'Instant Runoff'!$G$4=1),99,Ballots!G135)</f>
        <v>99</v>
      </c>
      <c r="H135" s="0" t="n">
        <f aca="false">IF(OR(Ballots!H135="",'Instant Runoff'!$H$4=1),99,Ballots!H135)</f>
        <v>99</v>
      </c>
      <c r="I135" s="0" t="n">
        <f aca="false">IF(OR(Ballots!I135="",'Instant Runoff'!$I$4=1),99,Ballots!I135)</f>
        <v>99</v>
      </c>
      <c r="J135" s="0" t="str">
        <f aca="false">IF(MIN(B135:I135)=99,"",MATCH(MIN(B135:I135),B135:I135,0))</f>
        <v/>
      </c>
      <c r="K135" s="0" t="n">
        <f aca="false">IF(OR(Ballots!B135="",'Instant Runoff'!$B$6=1),99,Ballots!B135)</f>
        <v>99</v>
      </c>
      <c r="L135" s="0" t="n">
        <f aca="false">IF(OR(Ballots!C135="",'Instant Runoff'!$C$6=1),99,Ballots!C135)</f>
        <v>99</v>
      </c>
      <c r="M135" s="0" t="n">
        <f aca="false">IF(OR(Ballots!D135="",'Instant Runoff'!$D$6=1),99,Ballots!D135)</f>
        <v>99</v>
      </c>
      <c r="N135" s="0" t="n">
        <f aca="false">IF(OR(Ballots!E135="",'Instant Runoff'!$E$6=1),99,Ballots!E135)</f>
        <v>99</v>
      </c>
      <c r="O135" s="0" t="n">
        <f aca="false">IF(OR(Ballots!F135="",'Instant Runoff'!$F$6=1),99,Ballots!F135)</f>
        <v>99</v>
      </c>
      <c r="P135" s="0" t="n">
        <f aca="false">IF(OR(Ballots!G135="",'Instant Runoff'!$G$6=1),99,Ballots!G135)</f>
        <v>99</v>
      </c>
      <c r="Q135" s="0" t="n">
        <f aca="false">IF(OR(Ballots!H135="",'Instant Runoff'!$H$6=1),99,Ballots!H135)</f>
        <v>99</v>
      </c>
      <c r="R135" s="0" t="n">
        <f aca="false">IF(OR(Ballots!I135="",'Instant Runoff'!$I$6=1),99,Ballots!I135)</f>
        <v>99</v>
      </c>
      <c r="S135" s="0" t="str">
        <f aca="false">IF(MIN(K135:R135)=99,"",MATCH(MIN(K135:R135),K135:R135,0))</f>
        <v/>
      </c>
      <c r="T135" s="0" t="n">
        <f aca="false">IF(OR(Ballots!B135="",'Instant Runoff'!$B$8=1),99,Ballots!B135)</f>
        <v>99</v>
      </c>
      <c r="U135" s="0" t="n">
        <f aca="false">IF(OR(Ballots!C135="",'Instant Runoff'!$C$8=1),99,Ballots!C135)</f>
        <v>99</v>
      </c>
      <c r="V135" s="0" t="n">
        <f aca="false">IF(OR(Ballots!D135="",'Instant Runoff'!$D$8=1),99,Ballots!D135)</f>
        <v>99</v>
      </c>
      <c r="W135" s="0" t="n">
        <f aca="false">IF(OR(Ballots!E135="",'Instant Runoff'!$E$8=1),99,Ballots!E135)</f>
        <v>99</v>
      </c>
      <c r="X135" s="0" t="n">
        <f aca="false">IF(OR(Ballots!F135="",'Instant Runoff'!$F$8=1),99,Ballots!F135)</f>
        <v>99</v>
      </c>
      <c r="Y135" s="0" t="n">
        <f aca="false">IF(OR(Ballots!G135="",'Instant Runoff'!$G$8=1),99,Ballots!G135)</f>
        <v>99</v>
      </c>
      <c r="Z135" s="0" t="n">
        <f aca="false">IF(OR(Ballots!H135="",'Instant Runoff'!$H$8=1),99,Ballots!H135)</f>
        <v>99</v>
      </c>
      <c r="AA135" s="0" t="n">
        <f aca="false">IF(OR(Ballots!I135="",'Instant Runoff'!$I$8=1),99,Ballots!I135)</f>
        <v>99</v>
      </c>
      <c r="AB135" s="0" t="str">
        <f aca="false">IF(MIN(T135:AA135)=99,"",MATCH(MIN(T135:AA135),T135:AA135,0))</f>
        <v/>
      </c>
      <c r="AC135" s="0" t="n">
        <f aca="false">IF(OR(Ballots!B135="",'Instant Runoff'!$B$10=1),99,Ballots!B135)</f>
        <v>99</v>
      </c>
      <c r="AD135" s="0" t="n">
        <f aca="false">IF(OR(Ballots!C135="",'Instant Runoff'!$C$10=1),99,Ballots!C135)</f>
        <v>99</v>
      </c>
      <c r="AE135" s="0" t="n">
        <f aca="false">IF(OR(Ballots!D135="",'Instant Runoff'!$D$10=1),99,Ballots!D135)</f>
        <v>99</v>
      </c>
      <c r="AF135" s="0" t="n">
        <f aca="false">IF(OR(Ballots!E135="",'Instant Runoff'!$E$10=1),99,Ballots!E135)</f>
        <v>99</v>
      </c>
      <c r="AG135" s="0" t="n">
        <f aca="false">IF(OR(Ballots!F135="",'Instant Runoff'!$F$10=1),99,Ballots!F135)</f>
        <v>99</v>
      </c>
      <c r="AH135" s="0" t="n">
        <f aca="false">IF(OR(Ballots!G135="",'Instant Runoff'!$G$10=1),99,Ballots!G135)</f>
        <v>99</v>
      </c>
      <c r="AI135" s="0" t="n">
        <f aca="false">IF(OR(Ballots!H135="",'Instant Runoff'!$H$10=1),99,Ballots!H135)</f>
        <v>99</v>
      </c>
      <c r="AJ135" s="0" t="n">
        <f aca="false">IF(OR(Ballots!I135="",'Instant Runoff'!$I$10=1),99,Ballots!I135)</f>
        <v>99</v>
      </c>
      <c r="AK135" s="0" t="str">
        <f aca="false">IF(MIN(AC135:AJ135)=99,"",MATCH(MIN(AC135:AJ135),AC135:AJ135,0))</f>
        <v/>
      </c>
      <c r="AL135" s="0" t="n">
        <f aca="false">IF(OR(Ballots!B135="",'Instant Runoff'!$B$12=1),99,Ballots!B135)</f>
        <v>99</v>
      </c>
      <c r="AM135" s="0" t="n">
        <f aca="false">IF(OR(Ballots!C135="",'Instant Runoff'!$C$12=1),99,Ballots!C135)</f>
        <v>99</v>
      </c>
      <c r="AN135" s="0" t="n">
        <f aca="false">IF(OR(Ballots!D135="",'Instant Runoff'!$D$12=1),99,Ballots!D135)</f>
        <v>99</v>
      </c>
      <c r="AO135" s="0" t="n">
        <f aca="false">IF(OR(Ballots!E135="",'Instant Runoff'!$E$12=1),99,Ballots!E135)</f>
        <v>99</v>
      </c>
      <c r="AP135" s="0" t="n">
        <f aca="false">IF(OR(Ballots!F135="",'Instant Runoff'!$F$12=1),99,Ballots!F135)</f>
        <v>99</v>
      </c>
      <c r="AQ135" s="0" t="n">
        <f aca="false">IF(OR(Ballots!G135="",'Instant Runoff'!$G$12=1),99,Ballots!G135)</f>
        <v>99</v>
      </c>
      <c r="AR135" s="0" t="n">
        <f aca="false">IF(OR(Ballots!H135="",'Instant Runoff'!$H$12=1),99,Ballots!H135)</f>
        <v>99</v>
      </c>
      <c r="AS135" s="0" t="n">
        <f aca="false">IF(OR(Ballots!I135="",'Instant Runoff'!$I$12=1),99,Ballots!I135)</f>
        <v>99</v>
      </c>
      <c r="AT135" s="0" t="str">
        <f aca="false">IF(MIN(AL135:AS135)=99,"",MATCH(MIN(AL135:AS135),AL135:AS135,0))</f>
        <v/>
      </c>
      <c r="AU135" s="0" t="n">
        <f aca="false">IF(OR(Ballots!B135="",'Instant Runoff'!$B$14=1),99,Ballots!B135)</f>
        <v>99</v>
      </c>
      <c r="AV135" s="0" t="n">
        <f aca="false">IF(OR(Ballots!C135="",'Instant Runoff'!$C$14=1),99,Ballots!C135)</f>
        <v>99</v>
      </c>
      <c r="AW135" s="0" t="n">
        <f aca="false">IF(OR(Ballots!D135="",'Instant Runoff'!$D$14=1),99,Ballots!D135)</f>
        <v>99</v>
      </c>
      <c r="AX135" s="0" t="n">
        <f aca="false">IF(OR(Ballots!E135="",'Instant Runoff'!$E$14=1),99,Ballots!E135)</f>
        <v>99</v>
      </c>
      <c r="AY135" s="0" t="n">
        <f aca="false">IF(OR(Ballots!F135="",'Instant Runoff'!$F$14=1),99,Ballots!F135)</f>
        <v>99</v>
      </c>
      <c r="AZ135" s="0" t="n">
        <f aca="false">IF(OR(Ballots!G135="",'Instant Runoff'!$G$14=1),99,Ballots!G135)</f>
        <v>99</v>
      </c>
      <c r="BA135" s="0" t="n">
        <f aca="false">IF(OR(Ballots!H135="",'Instant Runoff'!$H$14=1),99,Ballots!H135)</f>
        <v>99</v>
      </c>
      <c r="BB135" s="0" t="n">
        <f aca="false">IF(OR(Ballots!I135="",'Instant Runoff'!$I$14=1),99,Ballots!I135)</f>
        <v>99</v>
      </c>
      <c r="BC135" s="0" t="str">
        <f aca="false">IF(MIN(AU135:BB135)=99,"",MATCH(MIN(AU135:BB135),AU135:BB135,0))</f>
        <v/>
      </c>
      <c r="BD135" s="0" t="n">
        <f aca="false">IF(OR(Ballots!B135="",'Instant Runoff'!$B$16=1),99,Ballots!B135)</f>
        <v>99</v>
      </c>
      <c r="BE135" s="0" t="n">
        <f aca="false">IF(OR(Ballots!C135="",'Instant Runoff'!$C$16=1),99,Ballots!C135)</f>
        <v>99</v>
      </c>
      <c r="BF135" s="0" t="n">
        <f aca="false">IF(OR(Ballots!D135="",'Instant Runoff'!$D$16=1),99,Ballots!D135)</f>
        <v>99</v>
      </c>
      <c r="BG135" s="0" t="n">
        <f aca="false">IF(OR(Ballots!E135="",'Instant Runoff'!$E$16=1),99,Ballots!E135)</f>
        <v>99</v>
      </c>
      <c r="BH135" s="0" t="n">
        <f aca="false">IF(OR(Ballots!F135="",'Instant Runoff'!$F$16=1),99,Ballots!F135)</f>
        <v>99</v>
      </c>
      <c r="BI135" s="0" t="n">
        <f aca="false">IF(OR(Ballots!G135="",'Instant Runoff'!$G$16=1),99,Ballots!G135)</f>
        <v>99</v>
      </c>
      <c r="BJ135" s="0" t="n">
        <f aca="false">IF(OR(Ballots!H135="",'Instant Runoff'!$H$16=1),99,Ballots!H135)</f>
        <v>99</v>
      </c>
      <c r="BK135" s="0" t="n">
        <f aca="false">IF(OR(Ballots!I135="",'Instant Runoff'!$I$16=1),99,Ballots!I135)</f>
        <v>99</v>
      </c>
      <c r="BL135" s="0" t="str">
        <f aca="false">IF(MIN(BD135:BK135)=99,"",MATCH(MIN(BD135:BK135),BD135:BK135,0))</f>
        <v/>
      </c>
    </row>
    <row r="136" customFormat="false" ht="15" hidden="false" customHeight="false" outlineLevel="0" collapsed="false">
      <c r="B136" s="0" t="n">
        <f aca="false">IF(OR(Ballots!B136="",'Instant Runoff'!$B$4=1),99,Ballots!B136)</f>
        <v>99</v>
      </c>
      <c r="C136" s="0" t="n">
        <f aca="false">IF(OR(Ballots!C136="",'Instant Runoff'!$C$4=1),99,Ballots!C136)</f>
        <v>99</v>
      </c>
      <c r="D136" s="0" t="n">
        <f aca="false">IF(OR(Ballots!D136="",'Instant Runoff'!$D$4=1),99,Ballots!D136)</f>
        <v>99</v>
      </c>
      <c r="E136" s="0" t="n">
        <f aca="false">IF(OR(Ballots!E136="",'Instant Runoff'!$E$4=1),99,Ballots!E136)</f>
        <v>99</v>
      </c>
      <c r="F136" s="0" t="n">
        <f aca="false">IF(OR(Ballots!F136="",'Instant Runoff'!$F$4=1),99,Ballots!F136)</f>
        <v>99</v>
      </c>
      <c r="G136" s="0" t="n">
        <f aca="false">IF(OR(Ballots!G136="",'Instant Runoff'!$G$4=1),99,Ballots!G136)</f>
        <v>99</v>
      </c>
      <c r="H136" s="0" t="n">
        <f aca="false">IF(OR(Ballots!H136="",'Instant Runoff'!$H$4=1),99,Ballots!H136)</f>
        <v>99</v>
      </c>
      <c r="I136" s="0" t="n">
        <f aca="false">IF(OR(Ballots!I136="",'Instant Runoff'!$I$4=1),99,Ballots!I136)</f>
        <v>99</v>
      </c>
      <c r="J136" s="0" t="str">
        <f aca="false">IF(MIN(B136:I136)=99,"",MATCH(MIN(B136:I136),B136:I136,0))</f>
        <v/>
      </c>
      <c r="K136" s="0" t="n">
        <f aca="false">IF(OR(Ballots!B136="",'Instant Runoff'!$B$6=1),99,Ballots!B136)</f>
        <v>99</v>
      </c>
      <c r="L136" s="0" t="n">
        <f aca="false">IF(OR(Ballots!C136="",'Instant Runoff'!$C$6=1),99,Ballots!C136)</f>
        <v>99</v>
      </c>
      <c r="M136" s="0" t="n">
        <f aca="false">IF(OR(Ballots!D136="",'Instant Runoff'!$D$6=1),99,Ballots!D136)</f>
        <v>99</v>
      </c>
      <c r="N136" s="0" t="n">
        <f aca="false">IF(OR(Ballots!E136="",'Instant Runoff'!$E$6=1),99,Ballots!E136)</f>
        <v>99</v>
      </c>
      <c r="O136" s="0" t="n">
        <f aca="false">IF(OR(Ballots!F136="",'Instant Runoff'!$F$6=1),99,Ballots!F136)</f>
        <v>99</v>
      </c>
      <c r="P136" s="0" t="n">
        <f aca="false">IF(OR(Ballots!G136="",'Instant Runoff'!$G$6=1),99,Ballots!G136)</f>
        <v>99</v>
      </c>
      <c r="Q136" s="0" t="n">
        <f aca="false">IF(OR(Ballots!H136="",'Instant Runoff'!$H$6=1),99,Ballots!H136)</f>
        <v>99</v>
      </c>
      <c r="R136" s="0" t="n">
        <f aca="false">IF(OR(Ballots!I136="",'Instant Runoff'!$I$6=1),99,Ballots!I136)</f>
        <v>99</v>
      </c>
      <c r="S136" s="0" t="str">
        <f aca="false">IF(MIN(K136:R136)=99,"",MATCH(MIN(K136:R136),K136:R136,0))</f>
        <v/>
      </c>
      <c r="T136" s="0" t="n">
        <f aca="false">IF(OR(Ballots!B136="",'Instant Runoff'!$B$8=1),99,Ballots!B136)</f>
        <v>99</v>
      </c>
      <c r="U136" s="0" t="n">
        <f aca="false">IF(OR(Ballots!C136="",'Instant Runoff'!$C$8=1),99,Ballots!C136)</f>
        <v>99</v>
      </c>
      <c r="V136" s="0" t="n">
        <f aca="false">IF(OR(Ballots!D136="",'Instant Runoff'!$D$8=1),99,Ballots!D136)</f>
        <v>99</v>
      </c>
      <c r="W136" s="0" t="n">
        <f aca="false">IF(OR(Ballots!E136="",'Instant Runoff'!$E$8=1),99,Ballots!E136)</f>
        <v>99</v>
      </c>
      <c r="X136" s="0" t="n">
        <f aca="false">IF(OR(Ballots!F136="",'Instant Runoff'!$F$8=1),99,Ballots!F136)</f>
        <v>99</v>
      </c>
      <c r="Y136" s="0" t="n">
        <f aca="false">IF(OR(Ballots!G136="",'Instant Runoff'!$G$8=1),99,Ballots!G136)</f>
        <v>99</v>
      </c>
      <c r="Z136" s="0" t="n">
        <f aca="false">IF(OR(Ballots!H136="",'Instant Runoff'!$H$8=1),99,Ballots!H136)</f>
        <v>99</v>
      </c>
      <c r="AA136" s="0" t="n">
        <f aca="false">IF(OR(Ballots!I136="",'Instant Runoff'!$I$8=1),99,Ballots!I136)</f>
        <v>99</v>
      </c>
      <c r="AB136" s="0" t="str">
        <f aca="false">IF(MIN(T136:AA136)=99,"",MATCH(MIN(T136:AA136),T136:AA136,0))</f>
        <v/>
      </c>
      <c r="AC136" s="0" t="n">
        <f aca="false">IF(OR(Ballots!B136="",'Instant Runoff'!$B$10=1),99,Ballots!B136)</f>
        <v>99</v>
      </c>
      <c r="AD136" s="0" t="n">
        <f aca="false">IF(OR(Ballots!C136="",'Instant Runoff'!$C$10=1),99,Ballots!C136)</f>
        <v>99</v>
      </c>
      <c r="AE136" s="0" t="n">
        <f aca="false">IF(OR(Ballots!D136="",'Instant Runoff'!$D$10=1),99,Ballots!D136)</f>
        <v>99</v>
      </c>
      <c r="AF136" s="0" t="n">
        <f aca="false">IF(OR(Ballots!E136="",'Instant Runoff'!$E$10=1),99,Ballots!E136)</f>
        <v>99</v>
      </c>
      <c r="AG136" s="0" t="n">
        <f aca="false">IF(OR(Ballots!F136="",'Instant Runoff'!$F$10=1),99,Ballots!F136)</f>
        <v>99</v>
      </c>
      <c r="AH136" s="0" t="n">
        <f aca="false">IF(OR(Ballots!G136="",'Instant Runoff'!$G$10=1),99,Ballots!G136)</f>
        <v>99</v>
      </c>
      <c r="AI136" s="0" t="n">
        <f aca="false">IF(OR(Ballots!H136="",'Instant Runoff'!$H$10=1),99,Ballots!H136)</f>
        <v>99</v>
      </c>
      <c r="AJ136" s="0" t="n">
        <f aca="false">IF(OR(Ballots!I136="",'Instant Runoff'!$I$10=1),99,Ballots!I136)</f>
        <v>99</v>
      </c>
      <c r="AK136" s="0" t="str">
        <f aca="false">IF(MIN(AC136:AJ136)=99,"",MATCH(MIN(AC136:AJ136),AC136:AJ136,0))</f>
        <v/>
      </c>
      <c r="AL136" s="0" t="n">
        <f aca="false">IF(OR(Ballots!B136="",'Instant Runoff'!$B$12=1),99,Ballots!B136)</f>
        <v>99</v>
      </c>
      <c r="AM136" s="0" t="n">
        <f aca="false">IF(OR(Ballots!C136="",'Instant Runoff'!$C$12=1),99,Ballots!C136)</f>
        <v>99</v>
      </c>
      <c r="AN136" s="0" t="n">
        <f aca="false">IF(OR(Ballots!D136="",'Instant Runoff'!$D$12=1),99,Ballots!D136)</f>
        <v>99</v>
      </c>
      <c r="AO136" s="0" t="n">
        <f aca="false">IF(OR(Ballots!E136="",'Instant Runoff'!$E$12=1),99,Ballots!E136)</f>
        <v>99</v>
      </c>
      <c r="AP136" s="0" t="n">
        <f aca="false">IF(OR(Ballots!F136="",'Instant Runoff'!$F$12=1),99,Ballots!F136)</f>
        <v>99</v>
      </c>
      <c r="AQ136" s="0" t="n">
        <f aca="false">IF(OR(Ballots!G136="",'Instant Runoff'!$G$12=1),99,Ballots!G136)</f>
        <v>99</v>
      </c>
      <c r="AR136" s="0" t="n">
        <f aca="false">IF(OR(Ballots!H136="",'Instant Runoff'!$H$12=1),99,Ballots!H136)</f>
        <v>99</v>
      </c>
      <c r="AS136" s="0" t="n">
        <f aca="false">IF(OR(Ballots!I136="",'Instant Runoff'!$I$12=1),99,Ballots!I136)</f>
        <v>99</v>
      </c>
      <c r="AT136" s="0" t="str">
        <f aca="false">IF(MIN(AL136:AS136)=99,"",MATCH(MIN(AL136:AS136),AL136:AS136,0))</f>
        <v/>
      </c>
      <c r="AU136" s="0" t="n">
        <f aca="false">IF(OR(Ballots!B136="",'Instant Runoff'!$B$14=1),99,Ballots!B136)</f>
        <v>99</v>
      </c>
      <c r="AV136" s="0" t="n">
        <f aca="false">IF(OR(Ballots!C136="",'Instant Runoff'!$C$14=1),99,Ballots!C136)</f>
        <v>99</v>
      </c>
      <c r="AW136" s="0" t="n">
        <f aca="false">IF(OR(Ballots!D136="",'Instant Runoff'!$D$14=1),99,Ballots!D136)</f>
        <v>99</v>
      </c>
      <c r="AX136" s="0" t="n">
        <f aca="false">IF(OR(Ballots!E136="",'Instant Runoff'!$E$14=1),99,Ballots!E136)</f>
        <v>99</v>
      </c>
      <c r="AY136" s="0" t="n">
        <f aca="false">IF(OR(Ballots!F136="",'Instant Runoff'!$F$14=1),99,Ballots!F136)</f>
        <v>99</v>
      </c>
      <c r="AZ136" s="0" t="n">
        <f aca="false">IF(OR(Ballots!G136="",'Instant Runoff'!$G$14=1),99,Ballots!G136)</f>
        <v>99</v>
      </c>
      <c r="BA136" s="0" t="n">
        <f aca="false">IF(OR(Ballots!H136="",'Instant Runoff'!$H$14=1),99,Ballots!H136)</f>
        <v>99</v>
      </c>
      <c r="BB136" s="0" t="n">
        <f aca="false">IF(OR(Ballots!I136="",'Instant Runoff'!$I$14=1),99,Ballots!I136)</f>
        <v>99</v>
      </c>
      <c r="BC136" s="0" t="str">
        <f aca="false">IF(MIN(AU136:BB136)=99,"",MATCH(MIN(AU136:BB136),AU136:BB136,0))</f>
        <v/>
      </c>
      <c r="BD136" s="0" t="n">
        <f aca="false">IF(OR(Ballots!B136="",'Instant Runoff'!$B$16=1),99,Ballots!B136)</f>
        <v>99</v>
      </c>
      <c r="BE136" s="0" t="n">
        <f aca="false">IF(OR(Ballots!C136="",'Instant Runoff'!$C$16=1),99,Ballots!C136)</f>
        <v>99</v>
      </c>
      <c r="BF136" s="0" t="n">
        <f aca="false">IF(OR(Ballots!D136="",'Instant Runoff'!$D$16=1),99,Ballots!D136)</f>
        <v>99</v>
      </c>
      <c r="BG136" s="0" t="n">
        <f aca="false">IF(OR(Ballots!E136="",'Instant Runoff'!$E$16=1),99,Ballots!E136)</f>
        <v>99</v>
      </c>
      <c r="BH136" s="0" t="n">
        <f aca="false">IF(OR(Ballots!F136="",'Instant Runoff'!$F$16=1),99,Ballots!F136)</f>
        <v>99</v>
      </c>
      <c r="BI136" s="0" t="n">
        <f aca="false">IF(OR(Ballots!G136="",'Instant Runoff'!$G$16=1),99,Ballots!G136)</f>
        <v>99</v>
      </c>
      <c r="BJ136" s="0" t="n">
        <f aca="false">IF(OR(Ballots!H136="",'Instant Runoff'!$H$16=1),99,Ballots!H136)</f>
        <v>99</v>
      </c>
      <c r="BK136" s="0" t="n">
        <f aca="false">IF(OR(Ballots!I136="",'Instant Runoff'!$I$16=1),99,Ballots!I136)</f>
        <v>99</v>
      </c>
      <c r="BL136" s="0" t="str">
        <f aca="false">IF(MIN(BD136:BK136)=99,"",MATCH(MIN(BD136:BK136),BD136:BK136,0))</f>
        <v/>
      </c>
    </row>
    <row r="137" customFormat="false" ht="15" hidden="false" customHeight="false" outlineLevel="0" collapsed="false">
      <c r="B137" s="0" t="n">
        <f aca="false">IF(OR(Ballots!B137="",'Instant Runoff'!$B$4=1),99,Ballots!B137)</f>
        <v>99</v>
      </c>
      <c r="C137" s="0" t="n">
        <f aca="false">IF(OR(Ballots!C137="",'Instant Runoff'!$C$4=1),99,Ballots!C137)</f>
        <v>99</v>
      </c>
      <c r="D137" s="0" t="n">
        <f aca="false">IF(OR(Ballots!D137="",'Instant Runoff'!$D$4=1),99,Ballots!D137)</f>
        <v>99</v>
      </c>
      <c r="E137" s="0" t="n">
        <f aca="false">IF(OR(Ballots!E137="",'Instant Runoff'!$E$4=1),99,Ballots!E137)</f>
        <v>99</v>
      </c>
      <c r="F137" s="0" t="n">
        <f aca="false">IF(OR(Ballots!F137="",'Instant Runoff'!$F$4=1),99,Ballots!F137)</f>
        <v>99</v>
      </c>
      <c r="G137" s="0" t="n">
        <f aca="false">IF(OR(Ballots!G137="",'Instant Runoff'!$G$4=1),99,Ballots!G137)</f>
        <v>99</v>
      </c>
      <c r="H137" s="0" t="n">
        <f aca="false">IF(OR(Ballots!H137="",'Instant Runoff'!$H$4=1),99,Ballots!H137)</f>
        <v>99</v>
      </c>
      <c r="I137" s="0" t="n">
        <f aca="false">IF(OR(Ballots!I137="",'Instant Runoff'!$I$4=1),99,Ballots!I137)</f>
        <v>99</v>
      </c>
      <c r="J137" s="0" t="str">
        <f aca="false">IF(MIN(B137:I137)=99,"",MATCH(MIN(B137:I137),B137:I137,0))</f>
        <v/>
      </c>
      <c r="K137" s="0" t="n">
        <f aca="false">IF(OR(Ballots!B137="",'Instant Runoff'!$B$6=1),99,Ballots!B137)</f>
        <v>99</v>
      </c>
      <c r="L137" s="0" t="n">
        <f aca="false">IF(OR(Ballots!C137="",'Instant Runoff'!$C$6=1),99,Ballots!C137)</f>
        <v>99</v>
      </c>
      <c r="M137" s="0" t="n">
        <f aca="false">IF(OR(Ballots!D137="",'Instant Runoff'!$D$6=1),99,Ballots!D137)</f>
        <v>99</v>
      </c>
      <c r="N137" s="0" t="n">
        <f aca="false">IF(OR(Ballots!E137="",'Instant Runoff'!$E$6=1),99,Ballots!E137)</f>
        <v>99</v>
      </c>
      <c r="O137" s="0" t="n">
        <f aca="false">IF(OR(Ballots!F137="",'Instant Runoff'!$F$6=1),99,Ballots!F137)</f>
        <v>99</v>
      </c>
      <c r="P137" s="0" t="n">
        <f aca="false">IF(OR(Ballots!G137="",'Instant Runoff'!$G$6=1),99,Ballots!G137)</f>
        <v>99</v>
      </c>
      <c r="Q137" s="0" t="n">
        <f aca="false">IF(OR(Ballots!H137="",'Instant Runoff'!$H$6=1),99,Ballots!H137)</f>
        <v>99</v>
      </c>
      <c r="R137" s="0" t="n">
        <f aca="false">IF(OR(Ballots!I137="",'Instant Runoff'!$I$6=1),99,Ballots!I137)</f>
        <v>99</v>
      </c>
      <c r="S137" s="0" t="str">
        <f aca="false">IF(MIN(K137:R137)=99,"",MATCH(MIN(K137:R137),K137:R137,0))</f>
        <v/>
      </c>
      <c r="T137" s="0" t="n">
        <f aca="false">IF(OR(Ballots!B137="",'Instant Runoff'!$B$8=1),99,Ballots!B137)</f>
        <v>99</v>
      </c>
      <c r="U137" s="0" t="n">
        <f aca="false">IF(OR(Ballots!C137="",'Instant Runoff'!$C$8=1),99,Ballots!C137)</f>
        <v>99</v>
      </c>
      <c r="V137" s="0" t="n">
        <f aca="false">IF(OR(Ballots!D137="",'Instant Runoff'!$D$8=1),99,Ballots!D137)</f>
        <v>99</v>
      </c>
      <c r="W137" s="0" t="n">
        <f aca="false">IF(OR(Ballots!E137="",'Instant Runoff'!$E$8=1),99,Ballots!E137)</f>
        <v>99</v>
      </c>
      <c r="X137" s="0" t="n">
        <f aca="false">IF(OR(Ballots!F137="",'Instant Runoff'!$F$8=1),99,Ballots!F137)</f>
        <v>99</v>
      </c>
      <c r="Y137" s="0" t="n">
        <f aca="false">IF(OR(Ballots!G137="",'Instant Runoff'!$G$8=1),99,Ballots!G137)</f>
        <v>99</v>
      </c>
      <c r="Z137" s="0" t="n">
        <f aca="false">IF(OR(Ballots!H137="",'Instant Runoff'!$H$8=1),99,Ballots!H137)</f>
        <v>99</v>
      </c>
      <c r="AA137" s="0" t="n">
        <f aca="false">IF(OR(Ballots!I137="",'Instant Runoff'!$I$8=1),99,Ballots!I137)</f>
        <v>99</v>
      </c>
      <c r="AB137" s="0" t="str">
        <f aca="false">IF(MIN(T137:AA137)=99,"",MATCH(MIN(T137:AA137),T137:AA137,0))</f>
        <v/>
      </c>
      <c r="AC137" s="0" t="n">
        <f aca="false">IF(OR(Ballots!B137="",'Instant Runoff'!$B$10=1),99,Ballots!B137)</f>
        <v>99</v>
      </c>
      <c r="AD137" s="0" t="n">
        <f aca="false">IF(OR(Ballots!C137="",'Instant Runoff'!$C$10=1),99,Ballots!C137)</f>
        <v>99</v>
      </c>
      <c r="AE137" s="0" t="n">
        <f aca="false">IF(OR(Ballots!D137="",'Instant Runoff'!$D$10=1),99,Ballots!D137)</f>
        <v>99</v>
      </c>
      <c r="AF137" s="0" t="n">
        <f aca="false">IF(OR(Ballots!E137="",'Instant Runoff'!$E$10=1),99,Ballots!E137)</f>
        <v>99</v>
      </c>
      <c r="AG137" s="0" t="n">
        <f aca="false">IF(OR(Ballots!F137="",'Instant Runoff'!$F$10=1),99,Ballots!F137)</f>
        <v>99</v>
      </c>
      <c r="AH137" s="0" t="n">
        <f aca="false">IF(OR(Ballots!G137="",'Instant Runoff'!$G$10=1),99,Ballots!G137)</f>
        <v>99</v>
      </c>
      <c r="AI137" s="0" t="n">
        <f aca="false">IF(OR(Ballots!H137="",'Instant Runoff'!$H$10=1),99,Ballots!H137)</f>
        <v>99</v>
      </c>
      <c r="AJ137" s="0" t="n">
        <f aca="false">IF(OR(Ballots!I137="",'Instant Runoff'!$I$10=1),99,Ballots!I137)</f>
        <v>99</v>
      </c>
      <c r="AK137" s="0" t="str">
        <f aca="false">IF(MIN(AC137:AJ137)=99,"",MATCH(MIN(AC137:AJ137),AC137:AJ137,0))</f>
        <v/>
      </c>
      <c r="AL137" s="0" t="n">
        <f aca="false">IF(OR(Ballots!B137="",'Instant Runoff'!$B$12=1),99,Ballots!B137)</f>
        <v>99</v>
      </c>
      <c r="AM137" s="0" t="n">
        <f aca="false">IF(OR(Ballots!C137="",'Instant Runoff'!$C$12=1),99,Ballots!C137)</f>
        <v>99</v>
      </c>
      <c r="AN137" s="0" t="n">
        <f aca="false">IF(OR(Ballots!D137="",'Instant Runoff'!$D$12=1),99,Ballots!D137)</f>
        <v>99</v>
      </c>
      <c r="AO137" s="0" t="n">
        <f aca="false">IF(OR(Ballots!E137="",'Instant Runoff'!$E$12=1),99,Ballots!E137)</f>
        <v>99</v>
      </c>
      <c r="AP137" s="0" t="n">
        <f aca="false">IF(OR(Ballots!F137="",'Instant Runoff'!$F$12=1),99,Ballots!F137)</f>
        <v>99</v>
      </c>
      <c r="AQ137" s="0" t="n">
        <f aca="false">IF(OR(Ballots!G137="",'Instant Runoff'!$G$12=1),99,Ballots!G137)</f>
        <v>99</v>
      </c>
      <c r="AR137" s="0" t="n">
        <f aca="false">IF(OR(Ballots!H137="",'Instant Runoff'!$H$12=1),99,Ballots!H137)</f>
        <v>99</v>
      </c>
      <c r="AS137" s="0" t="n">
        <f aca="false">IF(OR(Ballots!I137="",'Instant Runoff'!$I$12=1),99,Ballots!I137)</f>
        <v>99</v>
      </c>
      <c r="AT137" s="0" t="str">
        <f aca="false">IF(MIN(AL137:AS137)=99,"",MATCH(MIN(AL137:AS137),AL137:AS137,0))</f>
        <v/>
      </c>
      <c r="AU137" s="0" t="n">
        <f aca="false">IF(OR(Ballots!B137="",'Instant Runoff'!$B$14=1),99,Ballots!B137)</f>
        <v>99</v>
      </c>
      <c r="AV137" s="0" t="n">
        <f aca="false">IF(OR(Ballots!C137="",'Instant Runoff'!$C$14=1),99,Ballots!C137)</f>
        <v>99</v>
      </c>
      <c r="AW137" s="0" t="n">
        <f aca="false">IF(OR(Ballots!D137="",'Instant Runoff'!$D$14=1),99,Ballots!D137)</f>
        <v>99</v>
      </c>
      <c r="AX137" s="0" t="n">
        <f aca="false">IF(OR(Ballots!E137="",'Instant Runoff'!$E$14=1),99,Ballots!E137)</f>
        <v>99</v>
      </c>
      <c r="AY137" s="0" t="n">
        <f aca="false">IF(OR(Ballots!F137="",'Instant Runoff'!$F$14=1),99,Ballots!F137)</f>
        <v>99</v>
      </c>
      <c r="AZ137" s="0" t="n">
        <f aca="false">IF(OR(Ballots!G137="",'Instant Runoff'!$G$14=1),99,Ballots!G137)</f>
        <v>99</v>
      </c>
      <c r="BA137" s="0" t="n">
        <f aca="false">IF(OR(Ballots!H137="",'Instant Runoff'!$H$14=1),99,Ballots!H137)</f>
        <v>99</v>
      </c>
      <c r="BB137" s="0" t="n">
        <f aca="false">IF(OR(Ballots!I137="",'Instant Runoff'!$I$14=1),99,Ballots!I137)</f>
        <v>99</v>
      </c>
      <c r="BC137" s="0" t="str">
        <f aca="false">IF(MIN(AU137:BB137)=99,"",MATCH(MIN(AU137:BB137),AU137:BB137,0))</f>
        <v/>
      </c>
      <c r="BD137" s="0" t="n">
        <f aca="false">IF(OR(Ballots!B137="",'Instant Runoff'!$B$16=1),99,Ballots!B137)</f>
        <v>99</v>
      </c>
      <c r="BE137" s="0" t="n">
        <f aca="false">IF(OR(Ballots!C137="",'Instant Runoff'!$C$16=1),99,Ballots!C137)</f>
        <v>99</v>
      </c>
      <c r="BF137" s="0" t="n">
        <f aca="false">IF(OR(Ballots!D137="",'Instant Runoff'!$D$16=1),99,Ballots!D137)</f>
        <v>99</v>
      </c>
      <c r="BG137" s="0" t="n">
        <f aca="false">IF(OR(Ballots!E137="",'Instant Runoff'!$E$16=1),99,Ballots!E137)</f>
        <v>99</v>
      </c>
      <c r="BH137" s="0" t="n">
        <f aca="false">IF(OR(Ballots!F137="",'Instant Runoff'!$F$16=1),99,Ballots!F137)</f>
        <v>99</v>
      </c>
      <c r="BI137" s="0" t="n">
        <f aca="false">IF(OR(Ballots!G137="",'Instant Runoff'!$G$16=1),99,Ballots!G137)</f>
        <v>99</v>
      </c>
      <c r="BJ137" s="0" t="n">
        <f aca="false">IF(OR(Ballots!H137="",'Instant Runoff'!$H$16=1),99,Ballots!H137)</f>
        <v>99</v>
      </c>
      <c r="BK137" s="0" t="n">
        <f aca="false">IF(OR(Ballots!I137="",'Instant Runoff'!$I$16=1),99,Ballots!I137)</f>
        <v>99</v>
      </c>
      <c r="BL137" s="0" t="str">
        <f aca="false">IF(MIN(BD137:BK137)=99,"",MATCH(MIN(BD137:BK137),BD137:BK137,0))</f>
        <v/>
      </c>
    </row>
    <row r="138" customFormat="false" ht="15" hidden="false" customHeight="false" outlineLevel="0" collapsed="false">
      <c r="B138" s="0" t="n">
        <f aca="false">IF(OR(Ballots!B138="",'Instant Runoff'!$B$4=1),99,Ballots!B138)</f>
        <v>99</v>
      </c>
      <c r="C138" s="0" t="n">
        <f aca="false">IF(OR(Ballots!C138="",'Instant Runoff'!$C$4=1),99,Ballots!C138)</f>
        <v>99</v>
      </c>
      <c r="D138" s="0" t="n">
        <f aca="false">IF(OR(Ballots!D138="",'Instant Runoff'!$D$4=1),99,Ballots!D138)</f>
        <v>99</v>
      </c>
      <c r="E138" s="0" t="n">
        <f aca="false">IF(OR(Ballots!E138="",'Instant Runoff'!$E$4=1),99,Ballots!E138)</f>
        <v>99</v>
      </c>
      <c r="F138" s="0" t="n">
        <f aca="false">IF(OR(Ballots!F138="",'Instant Runoff'!$F$4=1),99,Ballots!F138)</f>
        <v>99</v>
      </c>
      <c r="G138" s="0" t="n">
        <f aca="false">IF(OR(Ballots!G138="",'Instant Runoff'!$G$4=1),99,Ballots!G138)</f>
        <v>99</v>
      </c>
      <c r="H138" s="0" t="n">
        <f aca="false">IF(OR(Ballots!H138="",'Instant Runoff'!$H$4=1),99,Ballots!H138)</f>
        <v>99</v>
      </c>
      <c r="I138" s="0" t="n">
        <f aca="false">IF(OR(Ballots!I138="",'Instant Runoff'!$I$4=1),99,Ballots!I138)</f>
        <v>99</v>
      </c>
      <c r="J138" s="0" t="str">
        <f aca="false">IF(MIN(B138:I138)=99,"",MATCH(MIN(B138:I138),B138:I138,0))</f>
        <v/>
      </c>
      <c r="K138" s="0" t="n">
        <f aca="false">IF(OR(Ballots!B138="",'Instant Runoff'!$B$6=1),99,Ballots!B138)</f>
        <v>99</v>
      </c>
      <c r="L138" s="0" t="n">
        <f aca="false">IF(OR(Ballots!C138="",'Instant Runoff'!$C$6=1),99,Ballots!C138)</f>
        <v>99</v>
      </c>
      <c r="M138" s="0" t="n">
        <f aca="false">IF(OR(Ballots!D138="",'Instant Runoff'!$D$6=1),99,Ballots!D138)</f>
        <v>99</v>
      </c>
      <c r="N138" s="0" t="n">
        <f aca="false">IF(OR(Ballots!E138="",'Instant Runoff'!$E$6=1),99,Ballots!E138)</f>
        <v>99</v>
      </c>
      <c r="O138" s="0" t="n">
        <f aca="false">IF(OR(Ballots!F138="",'Instant Runoff'!$F$6=1),99,Ballots!F138)</f>
        <v>99</v>
      </c>
      <c r="P138" s="0" t="n">
        <f aca="false">IF(OR(Ballots!G138="",'Instant Runoff'!$G$6=1),99,Ballots!G138)</f>
        <v>99</v>
      </c>
      <c r="Q138" s="0" t="n">
        <f aca="false">IF(OR(Ballots!H138="",'Instant Runoff'!$H$6=1),99,Ballots!H138)</f>
        <v>99</v>
      </c>
      <c r="R138" s="0" t="n">
        <f aca="false">IF(OR(Ballots!I138="",'Instant Runoff'!$I$6=1),99,Ballots!I138)</f>
        <v>99</v>
      </c>
      <c r="S138" s="0" t="str">
        <f aca="false">IF(MIN(K138:R138)=99,"",MATCH(MIN(K138:R138),K138:R138,0))</f>
        <v/>
      </c>
      <c r="T138" s="0" t="n">
        <f aca="false">IF(OR(Ballots!B138="",'Instant Runoff'!$B$8=1),99,Ballots!B138)</f>
        <v>99</v>
      </c>
      <c r="U138" s="0" t="n">
        <f aca="false">IF(OR(Ballots!C138="",'Instant Runoff'!$C$8=1),99,Ballots!C138)</f>
        <v>99</v>
      </c>
      <c r="V138" s="0" t="n">
        <f aca="false">IF(OR(Ballots!D138="",'Instant Runoff'!$D$8=1),99,Ballots!D138)</f>
        <v>99</v>
      </c>
      <c r="W138" s="0" t="n">
        <f aca="false">IF(OR(Ballots!E138="",'Instant Runoff'!$E$8=1),99,Ballots!E138)</f>
        <v>99</v>
      </c>
      <c r="X138" s="0" t="n">
        <f aca="false">IF(OR(Ballots!F138="",'Instant Runoff'!$F$8=1),99,Ballots!F138)</f>
        <v>99</v>
      </c>
      <c r="Y138" s="0" t="n">
        <f aca="false">IF(OR(Ballots!G138="",'Instant Runoff'!$G$8=1),99,Ballots!G138)</f>
        <v>99</v>
      </c>
      <c r="Z138" s="0" t="n">
        <f aca="false">IF(OR(Ballots!H138="",'Instant Runoff'!$H$8=1),99,Ballots!H138)</f>
        <v>99</v>
      </c>
      <c r="AA138" s="0" t="n">
        <f aca="false">IF(OR(Ballots!I138="",'Instant Runoff'!$I$8=1),99,Ballots!I138)</f>
        <v>99</v>
      </c>
      <c r="AB138" s="0" t="str">
        <f aca="false">IF(MIN(T138:AA138)=99,"",MATCH(MIN(T138:AA138),T138:AA138,0))</f>
        <v/>
      </c>
      <c r="AC138" s="0" t="n">
        <f aca="false">IF(OR(Ballots!B138="",'Instant Runoff'!$B$10=1),99,Ballots!B138)</f>
        <v>99</v>
      </c>
      <c r="AD138" s="0" t="n">
        <f aca="false">IF(OR(Ballots!C138="",'Instant Runoff'!$C$10=1),99,Ballots!C138)</f>
        <v>99</v>
      </c>
      <c r="AE138" s="0" t="n">
        <f aca="false">IF(OR(Ballots!D138="",'Instant Runoff'!$D$10=1),99,Ballots!D138)</f>
        <v>99</v>
      </c>
      <c r="AF138" s="0" t="n">
        <f aca="false">IF(OR(Ballots!E138="",'Instant Runoff'!$E$10=1),99,Ballots!E138)</f>
        <v>99</v>
      </c>
      <c r="AG138" s="0" t="n">
        <f aca="false">IF(OR(Ballots!F138="",'Instant Runoff'!$F$10=1),99,Ballots!F138)</f>
        <v>99</v>
      </c>
      <c r="AH138" s="0" t="n">
        <f aca="false">IF(OR(Ballots!G138="",'Instant Runoff'!$G$10=1),99,Ballots!G138)</f>
        <v>99</v>
      </c>
      <c r="AI138" s="0" t="n">
        <f aca="false">IF(OR(Ballots!H138="",'Instant Runoff'!$H$10=1),99,Ballots!H138)</f>
        <v>99</v>
      </c>
      <c r="AJ138" s="0" t="n">
        <f aca="false">IF(OR(Ballots!I138="",'Instant Runoff'!$I$10=1),99,Ballots!I138)</f>
        <v>99</v>
      </c>
      <c r="AK138" s="0" t="str">
        <f aca="false">IF(MIN(AC138:AJ138)=99,"",MATCH(MIN(AC138:AJ138),AC138:AJ138,0))</f>
        <v/>
      </c>
      <c r="AL138" s="0" t="n">
        <f aca="false">IF(OR(Ballots!B138="",'Instant Runoff'!$B$12=1),99,Ballots!B138)</f>
        <v>99</v>
      </c>
      <c r="AM138" s="0" t="n">
        <f aca="false">IF(OR(Ballots!C138="",'Instant Runoff'!$C$12=1),99,Ballots!C138)</f>
        <v>99</v>
      </c>
      <c r="AN138" s="0" t="n">
        <f aca="false">IF(OR(Ballots!D138="",'Instant Runoff'!$D$12=1),99,Ballots!D138)</f>
        <v>99</v>
      </c>
      <c r="AO138" s="0" t="n">
        <f aca="false">IF(OR(Ballots!E138="",'Instant Runoff'!$E$12=1),99,Ballots!E138)</f>
        <v>99</v>
      </c>
      <c r="AP138" s="0" t="n">
        <f aca="false">IF(OR(Ballots!F138="",'Instant Runoff'!$F$12=1),99,Ballots!F138)</f>
        <v>99</v>
      </c>
      <c r="AQ138" s="0" t="n">
        <f aca="false">IF(OR(Ballots!G138="",'Instant Runoff'!$G$12=1),99,Ballots!G138)</f>
        <v>99</v>
      </c>
      <c r="AR138" s="0" t="n">
        <f aca="false">IF(OR(Ballots!H138="",'Instant Runoff'!$H$12=1),99,Ballots!H138)</f>
        <v>99</v>
      </c>
      <c r="AS138" s="0" t="n">
        <f aca="false">IF(OR(Ballots!I138="",'Instant Runoff'!$I$12=1),99,Ballots!I138)</f>
        <v>99</v>
      </c>
      <c r="AT138" s="0" t="str">
        <f aca="false">IF(MIN(AL138:AS138)=99,"",MATCH(MIN(AL138:AS138),AL138:AS138,0))</f>
        <v/>
      </c>
      <c r="AU138" s="0" t="n">
        <f aca="false">IF(OR(Ballots!B138="",'Instant Runoff'!$B$14=1),99,Ballots!B138)</f>
        <v>99</v>
      </c>
      <c r="AV138" s="0" t="n">
        <f aca="false">IF(OR(Ballots!C138="",'Instant Runoff'!$C$14=1),99,Ballots!C138)</f>
        <v>99</v>
      </c>
      <c r="AW138" s="0" t="n">
        <f aca="false">IF(OR(Ballots!D138="",'Instant Runoff'!$D$14=1),99,Ballots!D138)</f>
        <v>99</v>
      </c>
      <c r="AX138" s="0" t="n">
        <f aca="false">IF(OR(Ballots!E138="",'Instant Runoff'!$E$14=1),99,Ballots!E138)</f>
        <v>99</v>
      </c>
      <c r="AY138" s="0" t="n">
        <f aca="false">IF(OR(Ballots!F138="",'Instant Runoff'!$F$14=1),99,Ballots!F138)</f>
        <v>99</v>
      </c>
      <c r="AZ138" s="0" t="n">
        <f aca="false">IF(OR(Ballots!G138="",'Instant Runoff'!$G$14=1),99,Ballots!G138)</f>
        <v>99</v>
      </c>
      <c r="BA138" s="0" t="n">
        <f aca="false">IF(OR(Ballots!H138="",'Instant Runoff'!$H$14=1),99,Ballots!H138)</f>
        <v>99</v>
      </c>
      <c r="BB138" s="0" t="n">
        <f aca="false">IF(OR(Ballots!I138="",'Instant Runoff'!$I$14=1),99,Ballots!I138)</f>
        <v>99</v>
      </c>
      <c r="BC138" s="0" t="str">
        <f aca="false">IF(MIN(AU138:BB138)=99,"",MATCH(MIN(AU138:BB138),AU138:BB138,0))</f>
        <v/>
      </c>
      <c r="BD138" s="0" t="n">
        <f aca="false">IF(OR(Ballots!B138="",'Instant Runoff'!$B$16=1),99,Ballots!B138)</f>
        <v>99</v>
      </c>
      <c r="BE138" s="0" t="n">
        <f aca="false">IF(OR(Ballots!C138="",'Instant Runoff'!$C$16=1),99,Ballots!C138)</f>
        <v>99</v>
      </c>
      <c r="BF138" s="0" t="n">
        <f aca="false">IF(OR(Ballots!D138="",'Instant Runoff'!$D$16=1),99,Ballots!D138)</f>
        <v>99</v>
      </c>
      <c r="BG138" s="0" t="n">
        <f aca="false">IF(OR(Ballots!E138="",'Instant Runoff'!$E$16=1),99,Ballots!E138)</f>
        <v>99</v>
      </c>
      <c r="BH138" s="0" t="n">
        <f aca="false">IF(OR(Ballots!F138="",'Instant Runoff'!$F$16=1),99,Ballots!F138)</f>
        <v>99</v>
      </c>
      <c r="BI138" s="0" t="n">
        <f aca="false">IF(OR(Ballots!G138="",'Instant Runoff'!$G$16=1),99,Ballots!G138)</f>
        <v>99</v>
      </c>
      <c r="BJ138" s="0" t="n">
        <f aca="false">IF(OR(Ballots!H138="",'Instant Runoff'!$H$16=1),99,Ballots!H138)</f>
        <v>99</v>
      </c>
      <c r="BK138" s="0" t="n">
        <f aca="false">IF(OR(Ballots!I138="",'Instant Runoff'!$I$16=1),99,Ballots!I138)</f>
        <v>99</v>
      </c>
      <c r="BL138" s="0" t="str">
        <f aca="false">IF(MIN(BD138:BK138)=99,"",MATCH(MIN(BD138:BK138),BD138:BK138,0))</f>
        <v/>
      </c>
    </row>
    <row r="139" customFormat="false" ht="15" hidden="false" customHeight="false" outlineLevel="0" collapsed="false">
      <c r="B139" s="0" t="n">
        <f aca="false">IF(OR(Ballots!B139="",'Instant Runoff'!$B$4=1),99,Ballots!B139)</f>
        <v>99</v>
      </c>
      <c r="C139" s="0" t="n">
        <f aca="false">IF(OR(Ballots!C139="",'Instant Runoff'!$C$4=1),99,Ballots!C139)</f>
        <v>99</v>
      </c>
      <c r="D139" s="0" t="n">
        <f aca="false">IF(OR(Ballots!D139="",'Instant Runoff'!$D$4=1),99,Ballots!D139)</f>
        <v>99</v>
      </c>
      <c r="E139" s="0" t="n">
        <f aca="false">IF(OR(Ballots!E139="",'Instant Runoff'!$E$4=1),99,Ballots!E139)</f>
        <v>99</v>
      </c>
      <c r="F139" s="0" t="n">
        <f aca="false">IF(OR(Ballots!F139="",'Instant Runoff'!$F$4=1),99,Ballots!F139)</f>
        <v>99</v>
      </c>
      <c r="G139" s="0" t="n">
        <f aca="false">IF(OR(Ballots!G139="",'Instant Runoff'!$G$4=1),99,Ballots!G139)</f>
        <v>99</v>
      </c>
      <c r="H139" s="0" t="n">
        <f aca="false">IF(OR(Ballots!H139="",'Instant Runoff'!$H$4=1),99,Ballots!H139)</f>
        <v>99</v>
      </c>
      <c r="I139" s="0" t="n">
        <f aca="false">IF(OR(Ballots!I139="",'Instant Runoff'!$I$4=1),99,Ballots!I139)</f>
        <v>99</v>
      </c>
      <c r="J139" s="0" t="str">
        <f aca="false">IF(MIN(B139:I139)=99,"",MATCH(MIN(B139:I139),B139:I139,0))</f>
        <v/>
      </c>
      <c r="K139" s="0" t="n">
        <f aca="false">IF(OR(Ballots!B139="",'Instant Runoff'!$B$6=1),99,Ballots!B139)</f>
        <v>99</v>
      </c>
      <c r="L139" s="0" t="n">
        <f aca="false">IF(OR(Ballots!C139="",'Instant Runoff'!$C$6=1),99,Ballots!C139)</f>
        <v>99</v>
      </c>
      <c r="M139" s="0" t="n">
        <f aca="false">IF(OR(Ballots!D139="",'Instant Runoff'!$D$6=1),99,Ballots!D139)</f>
        <v>99</v>
      </c>
      <c r="N139" s="0" t="n">
        <f aca="false">IF(OR(Ballots!E139="",'Instant Runoff'!$E$6=1),99,Ballots!E139)</f>
        <v>99</v>
      </c>
      <c r="O139" s="0" t="n">
        <f aca="false">IF(OR(Ballots!F139="",'Instant Runoff'!$F$6=1),99,Ballots!F139)</f>
        <v>99</v>
      </c>
      <c r="P139" s="0" t="n">
        <f aca="false">IF(OR(Ballots!G139="",'Instant Runoff'!$G$6=1),99,Ballots!G139)</f>
        <v>99</v>
      </c>
      <c r="Q139" s="0" t="n">
        <f aca="false">IF(OR(Ballots!H139="",'Instant Runoff'!$H$6=1),99,Ballots!H139)</f>
        <v>99</v>
      </c>
      <c r="R139" s="0" t="n">
        <f aca="false">IF(OR(Ballots!I139="",'Instant Runoff'!$I$6=1),99,Ballots!I139)</f>
        <v>99</v>
      </c>
      <c r="S139" s="0" t="str">
        <f aca="false">IF(MIN(K139:R139)=99,"",MATCH(MIN(K139:R139),K139:R139,0))</f>
        <v/>
      </c>
      <c r="T139" s="0" t="n">
        <f aca="false">IF(OR(Ballots!B139="",'Instant Runoff'!$B$8=1),99,Ballots!B139)</f>
        <v>99</v>
      </c>
      <c r="U139" s="0" t="n">
        <f aca="false">IF(OR(Ballots!C139="",'Instant Runoff'!$C$8=1),99,Ballots!C139)</f>
        <v>99</v>
      </c>
      <c r="V139" s="0" t="n">
        <f aca="false">IF(OR(Ballots!D139="",'Instant Runoff'!$D$8=1),99,Ballots!D139)</f>
        <v>99</v>
      </c>
      <c r="W139" s="0" t="n">
        <f aca="false">IF(OR(Ballots!E139="",'Instant Runoff'!$E$8=1),99,Ballots!E139)</f>
        <v>99</v>
      </c>
      <c r="X139" s="0" t="n">
        <f aca="false">IF(OR(Ballots!F139="",'Instant Runoff'!$F$8=1),99,Ballots!F139)</f>
        <v>99</v>
      </c>
      <c r="Y139" s="0" t="n">
        <f aca="false">IF(OR(Ballots!G139="",'Instant Runoff'!$G$8=1),99,Ballots!G139)</f>
        <v>99</v>
      </c>
      <c r="Z139" s="0" t="n">
        <f aca="false">IF(OR(Ballots!H139="",'Instant Runoff'!$H$8=1),99,Ballots!H139)</f>
        <v>99</v>
      </c>
      <c r="AA139" s="0" t="n">
        <f aca="false">IF(OR(Ballots!I139="",'Instant Runoff'!$I$8=1),99,Ballots!I139)</f>
        <v>99</v>
      </c>
      <c r="AB139" s="0" t="str">
        <f aca="false">IF(MIN(T139:AA139)=99,"",MATCH(MIN(T139:AA139),T139:AA139,0))</f>
        <v/>
      </c>
      <c r="AC139" s="0" t="n">
        <f aca="false">IF(OR(Ballots!B139="",'Instant Runoff'!$B$10=1),99,Ballots!B139)</f>
        <v>99</v>
      </c>
      <c r="AD139" s="0" t="n">
        <f aca="false">IF(OR(Ballots!C139="",'Instant Runoff'!$C$10=1),99,Ballots!C139)</f>
        <v>99</v>
      </c>
      <c r="AE139" s="0" t="n">
        <f aca="false">IF(OR(Ballots!D139="",'Instant Runoff'!$D$10=1),99,Ballots!D139)</f>
        <v>99</v>
      </c>
      <c r="AF139" s="0" t="n">
        <f aca="false">IF(OR(Ballots!E139="",'Instant Runoff'!$E$10=1),99,Ballots!E139)</f>
        <v>99</v>
      </c>
      <c r="AG139" s="0" t="n">
        <f aca="false">IF(OR(Ballots!F139="",'Instant Runoff'!$F$10=1),99,Ballots!F139)</f>
        <v>99</v>
      </c>
      <c r="AH139" s="0" t="n">
        <f aca="false">IF(OR(Ballots!G139="",'Instant Runoff'!$G$10=1),99,Ballots!G139)</f>
        <v>99</v>
      </c>
      <c r="AI139" s="0" t="n">
        <f aca="false">IF(OR(Ballots!H139="",'Instant Runoff'!$H$10=1),99,Ballots!H139)</f>
        <v>99</v>
      </c>
      <c r="AJ139" s="0" t="n">
        <f aca="false">IF(OR(Ballots!I139="",'Instant Runoff'!$I$10=1),99,Ballots!I139)</f>
        <v>99</v>
      </c>
      <c r="AK139" s="0" t="str">
        <f aca="false">IF(MIN(AC139:AJ139)=99,"",MATCH(MIN(AC139:AJ139),AC139:AJ139,0))</f>
        <v/>
      </c>
      <c r="AL139" s="0" t="n">
        <f aca="false">IF(OR(Ballots!B139="",'Instant Runoff'!$B$12=1),99,Ballots!B139)</f>
        <v>99</v>
      </c>
      <c r="AM139" s="0" t="n">
        <f aca="false">IF(OR(Ballots!C139="",'Instant Runoff'!$C$12=1),99,Ballots!C139)</f>
        <v>99</v>
      </c>
      <c r="AN139" s="0" t="n">
        <f aca="false">IF(OR(Ballots!D139="",'Instant Runoff'!$D$12=1),99,Ballots!D139)</f>
        <v>99</v>
      </c>
      <c r="AO139" s="0" t="n">
        <f aca="false">IF(OR(Ballots!E139="",'Instant Runoff'!$E$12=1),99,Ballots!E139)</f>
        <v>99</v>
      </c>
      <c r="AP139" s="0" t="n">
        <f aca="false">IF(OR(Ballots!F139="",'Instant Runoff'!$F$12=1),99,Ballots!F139)</f>
        <v>99</v>
      </c>
      <c r="AQ139" s="0" t="n">
        <f aca="false">IF(OR(Ballots!G139="",'Instant Runoff'!$G$12=1),99,Ballots!G139)</f>
        <v>99</v>
      </c>
      <c r="AR139" s="0" t="n">
        <f aca="false">IF(OR(Ballots!H139="",'Instant Runoff'!$H$12=1),99,Ballots!H139)</f>
        <v>99</v>
      </c>
      <c r="AS139" s="0" t="n">
        <f aca="false">IF(OR(Ballots!I139="",'Instant Runoff'!$I$12=1),99,Ballots!I139)</f>
        <v>99</v>
      </c>
      <c r="AT139" s="0" t="str">
        <f aca="false">IF(MIN(AL139:AS139)=99,"",MATCH(MIN(AL139:AS139),AL139:AS139,0))</f>
        <v/>
      </c>
      <c r="AU139" s="0" t="n">
        <f aca="false">IF(OR(Ballots!B139="",'Instant Runoff'!$B$14=1),99,Ballots!B139)</f>
        <v>99</v>
      </c>
      <c r="AV139" s="0" t="n">
        <f aca="false">IF(OR(Ballots!C139="",'Instant Runoff'!$C$14=1),99,Ballots!C139)</f>
        <v>99</v>
      </c>
      <c r="AW139" s="0" t="n">
        <f aca="false">IF(OR(Ballots!D139="",'Instant Runoff'!$D$14=1),99,Ballots!D139)</f>
        <v>99</v>
      </c>
      <c r="AX139" s="0" t="n">
        <f aca="false">IF(OR(Ballots!E139="",'Instant Runoff'!$E$14=1),99,Ballots!E139)</f>
        <v>99</v>
      </c>
      <c r="AY139" s="0" t="n">
        <f aca="false">IF(OR(Ballots!F139="",'Instant Runoff'!$F$14=1),99,Ballots!F139)</f>
        <v>99</v>
      </c>
      <c r="AZ139" s="0" t="n">
        <f aca="false">IF(OR(Ballots!G139="",'Instant Runoff'!$G$14=1),99,Ballots!G139)</f>
        <v>99</v>
      </c>
      <c r="BA139" s="0" t="n">
        <f aca="false">IF(OR(Ballots!H139="",'Instant Runoff'!$H$14=1),99,Ballots!H139)</f>
        <v>99</v>
      </c>
      <c r="BB139" s="0" t="n">
        <f aca="false">IF(OR(Ballots!I139="",'Instant Runoff'!$I$14=1),99,Ballots!I139)</f>
        <v>99</v>
      </c>
      <c r="BC139" s="0" t="str">
        <f aca="false">IF(MIN(AU139:BB139)=99,"",MATCH(MIN(AU139:BB139),AU139:BB139,0))</f>
        <v/>
      </c>
      <c r="BD139" s="0" t="n">
        <f aca="false">IF(OR(Ballots!B139="",'Instant Runoff'!$B$16=1),99,Ballots!B139)</f>
        <v>99</v>
      </c>
      <c r="BE139" s="0" t="n">
        <f aca="false">IF(OR(Ballots!C139="",'Instant Runoff'!$C$16=1),99,Ballots!C139)</f>
        <v>99</v>
      </c>
      <c r="BF139" s="0" t="n">
        <f aca="false">IF(OR(Ballots!D139="",'Instant Runoff'!$D$16=1),99,Ballots!D139)</f>
        <v>99</v>
      </c>
      <c r="BG139" s="0" t="n">
        <f aca="false">IF(OR(Ballots!E139="",'Instant Runoff'!$E$16=1),99,Ballots!E139)</f>
        <v>99</v>
      </c>
      <c r="BH139" s="0" t="n">
        <f aca="false">IF(OR(Ballots!F139="",'Instant Runoff'!$F$16=1),99,Ballots!F139)</f>
        <v>99</v>
      </c>
      <c r="BI139" s="0" t="n">
        <f aca="false">IF(OR(Ballots!G139="",'Instant Runoff'!$G$16=1),99,Ballots!G139)</f>
        <v>99</v>
      </c>
      <c r="BJ139" s="0" t="n">
        <f aca="false">IF(OR(Ballots!H139="",'Instant Runoff'!$H$16=1),99,Ballots!H139)</f>
        <v>99</v>
      </c>
      <c r="BK139" s="0" t="n">
        <f aca="false">IF(OR(Ballots!I139="",'Instant Runoff'!$I$16=1),99,Ballots!I139)</f>
        <v>99</v>
      </c>
      <c r="BL139" s="0" t="str">
        <f aca="false">IF(MIN(BD139:BK139)=99,"",MATCH(MIN(BD139:BK139),BD139:BK139,0))</f>
        <v/>
      </c>
    </row>
    <row r="140" customFormat="false" ht="15" hidden="false" customHeight="false" outlineLevel="0" collapsed="false">
      <c r="B140" s="0" t="n">
        <f aca="false">IF(OR(Ballots!B140="",'Instant Runoff'!$B$4=1),99,Ballots!B140)</f>
        <v>99</v>
      </c>
      <c r="C140" s="0" t="n">
        <f aca="false">IF(OR(Ballots!C140="",'Instant Runoff'!$C$4=1),99,Ballots!C140)</f>
        <v>99</v>
      </c>
      <c r="D140" s="0" t="n">
        <f aca="false">IF(OR(Ballots!D140="",'Instant Runoff'!$D$4=1),99,Ballots!D140)</f>
        <v>99</v>
      </c>
      <c r="E140" s="0" t="n">
        <f aca="false">IF(OR(Ballots!E140="",'Instant Runoff'!$E$4=1),99,Ballots!E140)</f>
        <v>99</v>
      </c>
      <c r="F140" s="0" t="n">
        <f aca="false">IF(OR(Ballots!F140="",'Instant Runoff'!$F$4=1),99,Ballots!F140)</f>
        <v>99</v>
      </c>
      <c r="G140" s="0" t="n">
        <f aca="false">IF(OR(Ballots!G140="",'Instant Runoff'!$G$4=1),99,Ballots!G140)</f>
        <v>99</v>
      </c>
      <c r="H140" s="0" t="n">
        <f aca="false">IF(OR(Ballots!H140="",'Instant Runoff'!$H$4=1),99,Ballots!H140)</f>
        <v>99</v>
      </c>
      <c r="I140" s="0" t="n">
        <f aca="false">IF(OR(Ballots!I140="",'Instant Runoff'!$I$4=1),99,Ballots!I140)</f>
        <v>99</v>
      </c>
      <c r="J140" s="0" t="str">
        <f aca="false">IF(MIN(B140:I140)=99,"",MATCH(MIN(B140:I140),B140:I140,0))</f>
        <v/>
      </c>
      <c r="K140" s="0" t="n">
        <f aca="false">IF(OR(Ballots!B140="",'Instant Runoff'!$B$6=1),99,Ballots!B140)</f>
        <v>99</v>
      </c>
      <c r="L140" s="0" t="n">
        <f aca="false">IF(OR(Ballots!C140="",'Instant Runoff'!$C$6=1),99,Ballots!C140)</f>
        <v>99</v>
      </c>
      <c r="M140" s="0" t="n">
        <f aca="false">IF(OR(Ballots!D140="",'Instant Runoff'!$D$6=1),99,Ballots!D140)</f>
        <v>99</v>
      </c>
      <c r="N140" s="0" t="n">
        <f aca="false">IF(OR(Ballots!E140="",'Instant Runoff'!$E$6=1),99,Ballots!E140)</f>
        <v>99</v>
      </c>
      <c r="O140" s="0" t="n">
        <f aca="false">IF(OR(Ballots!F140="",'Instant Runoff'!$F$6=1),99,Ballots!F140)</f>
        <v>99</v>
      </c>
      <c r="P140" s="0" t="n">
        <f aca="false">IF(OR(Ballots!G140="",'Instant Runoff'!$G$6=1),99,Ballots!G140)</f>
        <v>99</v>
      </c>
      <c r="Q140" s="0" t="n">
        <f aca="false">IF(OR(Ballots!H140="",'Instant Runoff'!$H$6=1),99,Ballots!H140)</f>
        <v>99</v>
      </c>
      <c r="R140" s="0" t="n">
        <f aca="false">IF(OR(Ballots!I140="",'Instant Runoff'!$I$6=1),99,Ballots!I140)</f>
        <v>99</v>
      </c>
      <c r="S140" s="0" t="str">
        <f aca="false">IF(MIN(K140:R140)=99,"",MATCH(MIN(K140:R140),K140:R140,0))</f>
        <v/>
      </c>
      <c r="T140" s="0" t="n">
        <f aca="false">IF(OR(Ballots!B140="",'Instant Runoff'!$B$8=1),99,Ballots!B140)</f>
        <v>99</v>
      </c>
      <c r="U140" s="0" t="n">
        <f aca="false">IF(OR(Ballots!C140="",'Instant Runoff'!$C$8=1),99,Ballots!C140)</f>
        <v>99</v>
      </c>
      <c r="V140" s="0" t="n">
        <f aca="false">IF(OR(Ballots!D140="",'Instant Runoff'!$D$8=1),99,Ballots!D140)</f>
        <v>99</v>
      </c>
      <c r="W140" s="0" t="n">
        <f aca="false">IF(OR(Ballots!E140="",'Instant Runoff'!$E$8=1),99,Ballots!E140)</f>
        <v>99</v>
      </c>
      <c r="X140" s="0" t="n">
        <f aca="false">IF(OR(Ballots!F140="",'Instant Runoff'!$F$8=1),99,Ballots!F140)</f>
        <v>99</v>
      </c>
      <c r="Y140" s="0" t="n">
        <f aca="false">IF(OR(Ballots!G140="",'Instant Runoff'!$G$8=1),99,Ballots!G140)</f>
        <v>99</v>
      </c>
      <c r="Z140" s="0" t="n">
        <f aca="false">IF(OR(Ballots!H140="",'Instant Runoff'!$H$8=1),99,Ballots!H140)</f>
        <v>99</v>
      </c>
      <c r="AA140" s="0" t="n">
        <f aca="false">IF(OR(Ballots!I140="",'Instant Runoff'!$I$8=1),99,Ballots!I140)</f>
        <v>99</v>
      </c>
      <c r="AB140" s="0" t="str">
        <f aca="false">IF(MIN(T140:AA140)=99,"",MATCH(MIN(T140:AA140),T140:AA140,0))</f>
        <v/>
      </c>
      <c r="AC140" s="0" t="n">
        <f aca="false">IF(OR(Ballots!B140="",'Instant Runoff'!$B$10=1),99,Ballots!B140)</f>
        <v>99</v>
      </c>
      <c r="AD140" s="0" t="n">
        <f aca="false">IF(OR(Ballots!C140="",'Instant Runoff'!$C$10=1),99,Ballots!C140)</f>
        <v>99</v>
      </c>
      <c r="AE140" s="0" t="n">
        <f aca="false">IF(OR(Ballots!D140="",'Instant Runoff'!$D$10=1),99,Ballots!D140)</f>
        <v>99</v>
      </c>
      <c r="AF140" s="0" t="n">
        <f aca="false">IF(OR(Ballots!E140="",'Instant Runoff'!$E$10=1),99,Ballots!E140)</f>
        <v>99</v>
      </c>
      <c r="AG140" s="0" t="n">
        <f aca="false">IF(OR(Ballots!F140="",'Instant Runoff'!$F$10=1),99,Ballots!F140)</f>
        <v>99</v>
      </c>
      <c r="AH140" s="0" t="n">
        <f aca="false">IF(OR(Ballots!G140="",'Instant Runoff'!$G$10=1),99,Ballots!G140)</f>
        <v>99</v>
      </c>
      <c r="AI140" s="0" t="n">
        <f aca="false">IF(OR(Ballots!H140="",'Instant Runoff'!$H$10=1),99,Ballots!H140)</f>
        <v>99</v>
      </c>
      <c r="AJ140" s="0" t="n">
        <f aca="false">IF(OR(Ballots!I140="",'Instant Runoff'!$I$10=1),99,Ballots!I140)</f>
        <v>99</v>
      </c>
      <c r="AK140" s="0" t="str">
        <f aca="false">IF(MIN(AC140:AJ140)=99,"",MATCH(MIN(AC140:AJ140),AC140:AJ140,0))</f>
        <v/>
      </c>
      <c r="AL140" s="0" t="n">
        <f aca="false">IF(OR(Ballots!B140="",'Instant Runoff'!$B$12=1),99,Ballots!B140)</f>
        <v>99</v>
      </c>
      <c r="AM140" s="0" t="n">
        <f aca="false">IF(OR(Ballots!C140="",'Instant Runoff'!$C$12=1),99,Ballots!C140)</f>
        <v>99</v>
      </c>
      <c r="AN140" s="0" t="n">
        <f aca="false">IF(OR(Ballots!D140="",'Instant Runoff'!$D$12=1),99,Ballots!D140)</f>
        <v>99</v>
      </c>
      <c r="AO140" s="0" t="n">
        <f aca="false">IF(OR(Ballots!E140="",'Instant Runoff'!$E$12=1),99,Ballots!E140)</f>
        <v>99</v>
      </c>
      <c r="AP140" s="0" t="n">
        <f aca="false">IF(OR(Ballots!F140="",'Instant Runoff'!$F$12=1),99,Ballots!F140)</f>
        <v>99</v>
      </c>
      <c r="AQ140" s="0" t="n">
        <f aca="false">IF(OR(Ballots!G140="",'Instant Runoff'!$G$12=1),99,Ballots!G140)</f>
        <v>99</v>
      </c>
      <c r="AR140" s="0" t="n">
        <f aca="false">IF(OR(Ballots!H140="",'Instant Runoff'!$H$12=1),99,Ballots!H140)</f>
        <v>99</v>
      </c>
      <c r="AS140" s="0" t="n">
        <f aca="false">IF(OR(Ballots!I140="",'Instant Runoff'!$I$12=1),99,Ballots!I140)</f>
        <v>99</v>
      </c>
      <c r="AT140" s="0" t="str">
        <f aca="false">IF(MIN(AL140:AS140)=99,"",MATCH(MIN(AL140:AS140),AL140:AS140,0))</f>
        <v/>
      </c>
      <c r="AU140" s="0" t="n">
        <f aca="false">IF(OR(Ballots!B140="",'Instant Runoff'!$B$14=1),99,Ballots!B140)</f>
        <v>99</v>
      </c>
      <c r="AV140" s="0" t="n">
        <f aca="false">IF(OR(Ballots!C140="",'Instant Runoff'!$C$14=1),99,Ballots!C140)</f>
        <v>99</v>
      </c>
      <c r="AW140" s="0" t="n">
        <f aca="false">IF(OR(Ballots!D140="",'Instant Runoff'!$D$14=1),99,Ballots!D140)</f>
        <v>99</v>
      </c>
      <c r="AX140" s="0" t="n">
        <f aca="false">IF(OR(Ballots!E140="",'Instant Runoff'!$E$14=1),99,Ballots!E140)</f>
        <v>99</v>
      </c>
      <c r="AY140" s="0" t="n">
        <f aca="false">IF(OR(Ballots!F140="",'Instant Runoff'!$F$14=1),99,Ballots!F140)</f>
        <v>99</v>
      </c>
      <c r="AZ140" s="0" t="n">
        <f aca="false">IF(OR(Ballots!G140="",'Instant Runoff'!$G$14=1),99,Ballots!G140)</f>
        <v>99</v>
      </c>
      <c r="BA140" s="0" t="n">
        <f aca="false">IF(OR(Ballots!H140="",'Instant Runoff'!$H$14=1),99,Ballots!H140)</f>
        <v>99</v>
      </c>
      <c r="BB140" s="0" t="n">
        <f aca="false">IF(OR(Ballots!I140="",'Instant Runoff'!$I$14=1),99,Ballots!I140)</f>
        <v>99</v>
      </c>
      <c r="BC140" s="0" t="str">
        <f aca="false">IF(MIN(AU140:BB140)=99,"",MATCH(MIN(AU140:BB140),AU140:BB140,0))</f>
        <v/>
      </c>
      <c r="BD140" s="0" t="n">
        <f aca="false">IF(OR(Ballots!B140="",'Instant Runoff'!$B$16=1),99,Ballots!B140)</f>
        <v>99</v>
      </c>
      <c r="BE140" s="0" t="n">
        <f aca="false">IF(OR(Ballots!C140="",'Instant Runoff'!$C$16=1),99,Ballots!C140)</f>
        <v>99</v>
      </c>
      <c r="BF140" s="0" t="n">
        <f aca="false">IF(OR(Ballots!D140="",'Instant Runoff'!$D$16=1),99,Ballots!D140)</f>
        <v>99</v>
      </c>
      <c r="BG140" s="0" t="n">
        <f aca="false">IF(OR(Ballots!E140="",'Instant Runoff'!$E$16=1),99,Ballots!E140)</f>
        <v>99</v>
      </c>
      <c r="BH140" s="0" t="n">
        <f aca="false">IF(OR(Ballots!F140="",'Instant Runoff'!$F$16=1),99,Ballots!F140)</f>
        <v>99</v>
      </c>
      <c r="BI140" s="0" t="n">
        <f aca="false">IF(OR(Ballots!G140="",'Instant Runoff'!$G$16=1),99,Ballots!G140)</f>
        <v>99</v>
      </c>
      <c r="BJ140" s="0" t="n">
        <f aca="false">IF(OR(Ballots!H140="",'Instant Runoff'!$H$16=1),99,Ballots!H140)</f>
        <v>99</v>
      </c>
      <c r="BK140" s="0" t="n">
        <f aca="false">IF(OR(Ballots!I140="",'Instant Runoff'!$I$16=1),99,Ballots!I140)</f>
        <v>99</v>
      </c>
      <c r="BL140" s="0" t="str">
        <f aca="false">IF(MIN(BD140:BK140)=99,"",MATCH(MIN(BD140:BK140),BD140:BK140,0))</f>
        <v/>
      </c>
    </row>
    <row r="141" customFormat="false" ht="15" hidden="false" customHeight="false" outlineLevel="0" collapsed="false">
      <c r="B141" s="0" t="n">
        <f aca="false">IF(OR(Ballots!B141="",'Instant Runoff'!$B$4=1),99,Ballots!B141)</f>
        <v>99</v>
      </c>
      <c r="C141" s="0" t="n">
        <f aca="false">IF(OR(Ballots!C141="",'Instant Runoff'!$C$4=1),99,Ballots!C141)</f>
        <v>99</v>
      </c>
      <c r="D141" s="0" t="n">
        <f aca="false">IF(OR(Ballots!D141="",'Instant Runoff'!$D$4=1),99,Ballots!D141)</f>
        <v>99</v>
      </c>
      <c r="E141" s="0" t="n">
        <f aca="false">IF(OR(Ballots!E141="",'Instant Runoff'!$E$4=1),99,Ballots!E141)</f>
        <v>99</v>
      </c>
      <c r="F141" s="0" t="n">
        <f aca="false">IF(OR(Ballots!F141="",'Instant Runoff'!$F$4=1),99,Ballots!F141)</f>
        <v>99</v>
      </c>
      <c r="G141" s="0" t="n">
        <f aca="false">IF(OR(Ballots!G141="",'Instant Runoff'!$G$4=1),99,Ballots!G141)</f>
        <v>99</v>
      </c>
      <c r="H141" s="0" t="n">
        <f aca="false">IF(OR(Ballots!H141="",'Instant Runoff'!$H$4=1),99,Ballots!H141)</f>
        <v>99</v>
      </c>
      <c r="I141" s="0" t="n">
        <f aca="false">IF(OR(Ballots!I141="",'Instant Runoff'!$I$4=1),99,Ballots!I141)</f>
        <v>99</v>
      </c>
      <c r="J141" s="0" t="str">
        <f aca="false">IF(MIN(B141:I141)=99,"",MATCH(MIN(B141:I141),B141:I141,0))</f>
        <v/>
      </c>
      <c r="K141" s="0" t="n">
        <f aca="false">IF(OR(Ballots!B141="",'Instant Runoff'!$B$6=1),99,Ballots!B141)</f>
        <v>99</v>
      </c>
      <c r="L141" s="0" t="n">
        <f aca="false">IF(OR(Ballots!C141="",'Instant Runoff'!$C$6=1),99,Ballots!C141)</f>
        <v>99</v>
      </c>
      <c r="M141" s="0" t="n">
        <f aca="false">IF(OR(Ballots!D141="",'Instant Runoff'!$D$6=1),99,Ballots!D141)</f>
        <v>99</v>
      </c>
      <c r="N141" s="0" t="n">
        <f aca="false">IF(OR(Ballots!E141="",'Instant Runoff'!$E$6=1),99,Ballots!E141)</f>
        <v>99</v>
      </c>
      <c r="O141" s="0" t="n">
        <f aca="false">IF(OR(Ballots!F141="",'Instant Runoff'!$F$6=1),99,Ballots!F141)</f>
        <v>99</v>
      </c>
      <c r="P141" s="0" t="n">
        <f aca="false">IF(OR(Ballots!G141="",'Instant Runoff'!$G$6=1),99,Ballots!G141)</f>
        <v>99</v>
      </c>
      <c r="Q141" s="0" t="n">
        <f aca="false">IF(OR(Ballots!H141="",'Instant Runoff'!$H$6=1),99,Ballots!H141)</f>
        <v>99</v>
      </c>
      <c r="R141" s="0" t="n">
        <f aca="false">IF(OR(Ballots!I141="",'Instant Runoff'!$I$6=1),99,Ballots!I141)</f>
        <v>99</v>
      </c>
      <c r="S141" s="0" t="str">
        <f aca="false">IF(MIN(K141:R141)=99,"",MATCH(MIN(K141:R141),K141:R141,0))</f>
        <v/>
      </c>
      <c r="T141" s="0" t="n">
        <f aca="false">IF(OR(Ballots!B141="",'Instant Runoff'!$B$8=1),99,Ballots!B141)</f>
        <v>99</v>
      </c>
      <c r="U141" s="0" t="n">
        <f aca="false">IF(OR(Ballots!C141="",'Instant Runoff'!$C$8=1),99,Ballots!C141)</f>
        <v>99</v>
      </c>
      <c r="V141" s="0" t="n">
        <f aca="false">IF(OR(Ballots!D141="",'Instant Runoff'!$D$8=1),99,Ballots!D141)</f>
        <v>99</v>
      </c>
      <c r="W141" s="0" t="n">
        <f aca="false">IF(OR(Ballots!E141="",'Instant Runoff'!$E$8=1),99,Ballots!E141)</f>
        <v>99</v>
      </c>
      <c r="X141" s="0" t="n">
        <f aca="false">IF(OR(Ballots!F141="",'Instant Runoff'!$F$8=1),99,Ballots!F141)</f>
        <v>99</v>
      </c>
      <c r="Y141" s="0" t="n">
        <f aca="false">IF(OR(Ballots!G141="",'Instant Runoff'!$G$8=1),99,Ballots!G141)</f>
        <v>99</v>
      </c>
      <c r="Z141" s="0" t="n">
        <f aca="false">IF(OR(Ballots!H141="",'Instant Runoff'!$H$8=1),99,Ballots!H141)</f>
        <v>99</v>
      </c>
      <c r="AA141" s="0" t="n">
        <f aca="false">IF(OR(Ballots!I141="",'Instant Runoff'!$I$8=1),99,Ballots!I141)</f>
        <v>99</v>
      </c>
      <c r="AB141" s="0" t="str">
        <f aca="false">IF(MIN(T141:AA141)=99,"",MATCH(MIN(T141:AA141),T141:AA141,0))</f>
        <v/>
      </c>
      <c r="AC141" s="0" t="n">
        <f aca="false">IF(OR(Ballots!B141="",'Instant Runoff'!$B$10=1),99,Ballots!B141)</f>
        <v>99</v>
      </c>
      <c r="AD141" s="0" t="n">
        <f aca="false">IF(OR(Ballots!C141="",'Instant Runoff'!$C$10=1),99,Ballots!C141)</f>
        <v>99</v>
      </c>
      <c r="AE141" s="0" t="n">
        <f aca="false">IF(OR(Ballots!D141="",'Instant Runoff'!$D$10=1),99,Ballots!D141)</f>
        <v>99</v>
      </c>
      <c r="AF141" s="0" t="n">
        <f aca="false">IF(OR(Ballots!E141="",'Instant Runoff'!$E$10=1),99,Ballots!E141)</f>
        <v>99</v>
      </c>
      <c r="AG141" s="0" t="n">
        <f aca="false">IF(OR(Ballots!F141="",'Instant Runoff'!$F$10=1),99,Ballots!F141)</f>
        <v>99</v>
      </c>
      <c r="AH141" s="0" t="n">
        <f aca="false">IF(OR(Ballots!G141="",'Instant Runoff'!$G$10=1),99,Ballots!G141)</f>
        <v>99</v>
      </c>
      <c r="AI141" s="0" t="n">
        <f aca="false">IF(OR(Ballots!H141="",'Instant Runoff'!$H$10=1),99,Ballots!H141)</f>
        <v>99</v>
      </c>
      <c r="AJ141" s="0" t="n">
        <f aca="false">IF(OR(Ballots!I141="",'Instant Runoff'!$I$10=1),99,Ballots!I141)</f>
        <v>99</v>
      </c>
      <c r="AK141" s="0" t="str">
        <f aca="false">IF(MIN(AC141:AJ141)=99,"",MATCH(MIN(AC141:AJ141),AC141:AJ141,0))</f>
        <v/>
      </c>
      <c r="AL141" s="0" t="n">
        <f aca="false">IF(OR(Ballots!B141="",'Instant Runoff'!$B$12=1),99,Ballots!B141)</f>
        <v>99</v>
      </c>
      <c r="AM141" s="0" t="n">
        <f aca="false">IF(OR(Ballots!C141="",'Instant Runoff'!$C$12=1),99,Ballots!C141)</f>
        <v>99</v>
      </c>
      <c r="AN141" s="0" t="n">
        <f aca="false">IF(OR(Ballots!D141="",'Instant Runoff'!$D$12=1),99,Ballots!D141)</f>
        <v>99</v>
      </c>
      <c r="AO141" s="0" t="n">
        <f aca="false">IF(OR(Ballots!E141="",'Instant Runoff'!$E$12=1),99,Ballots!E141)</f>
        <v>99</v>
      </c>
      <c r="AP141" s="0" t="n">
        <f aca="false">IF(OR(Ballots!F141="",'Instant Runoff'!$F$12=1),99,Ballots!F141)</f>
        <v>99</v>
      </c>
      <c r="AQ141" s="0" t="n">
        <f aca="false">IF(OR(Ballots!G141="",'Instant Runoff'!$G$12=1),99,Ballots!G141)</f>
        <v>99</v>
      </c>
      <c r="AR141" s="0" t="n">
        <f aca="false">IF(OR(Ballots!H141="",'Instant Runoff'!$H$12=1),99,Ballots!H141)</f>
        <v>99</v>
      </c>
      <c r="AS141" s="0" t="n">
        <f aca="false">IF(OR(Ballots!I141="",'Instant Runoff'!$I$12=1),99,Ballots!I141)</f>
        <v>99</v>
      </c>
      <c r="AT141" s="0" t="str">
        <f aca="false">IF(MIN(AL141:AS141)=99,"",MATCH(MIN(AL141:AS141),AL141:AS141,0))</f>
        <v/>
      </c>
      <c r="AU141" s="0" t="n">
        <f aca="false">IF(OR(Ballots!B141="",'Instant Runoff'!$B$14=1),99,Ballots!B141)</f>
        <v>99</v>
      </c>
      <c r="AV141" s="0" t="n">
        <f aca="false">IF(OR(Ballots!C141="",'Instant Runoff'!$C$14=1),99,Ballots!C141)</f>
        <v>99</v>
      </c>
      <c r="AW141" s="0" t="n">
        <f aca="false">IF(OR(Ballots!D141="",'Instant Runoff'!$D$14=1),99,Ballots!D141)</f>
        <v>99</v>
      </c>
      <c r="AX141" s="0" t="n">
        <f aca="false">IF(OR(Ballots!E141="",'Instant Runoff'!$E$14=1),99,Ballots!E141)</f>
        <v>99</v>
      </c>
      <c r="AY141" s="0" t="n">
        <f aca="false">IF(OR(Ballots!F141="",'Instant Runoff'!$F$14=1),99,Ballots!F141)</f>
        <v>99</v>
      </c>
      <c r="AZ141" s="0" t="n">
        <f aca="false">IF(OR(Ballots!G141="",'Instant Runoff'!$G$14=1),99,Ballots!G141)</f>
        <v>99</v>
      </c>
      <c r="BA141" s="0" t="n">
        <f aca="false">IF(OR(Ballots!H141="",'Instant Runoff'!$H$14=1),99,Ballots!H141)</f>
        <v>99</v>
      </c>
      <c r="BB141" s="0" t="n">
        <f aca="false">IF(OR(Ballots!I141="",'Instant Runoff'!$I$14=1),99,Ballots!I141)</f>
        <v>99</v>
      </c>
      <c r="BC141" s="0" t="str">
        <f aca="false">IF(MIN(AU141:BB141)=99,"",MATCH(MIN(AU141:BB141),AU141:BB141,0))</f>
        <v/>
      </c>
      <c r="BD141" s="0" t="n">
        <f aca="false">IF(OR(Ballots!B141="",'Instant Runoff'!$B$16=1),99,Ballots!B141)</f>
        <v>99</v>
      </c>
      <c r="BE141" s="0" t="n">
        <f aca="false">IF(OR(Ballots!C141="",'Instant Runoff'!$C$16=1),99,Ballots!C141)</f>
        <v>99</v>
      </c>
      <c r="BF141" s="0" t="n">
        <f aca="false">IF(OR(Ballots!D141="",'Instant Runoff'!$D$16=1),99,Ballots!D141)</f>
        <v>99</v>
      </c>
      <c r="BG141" s="0" t="n">
        <f aca="false">IF(OR(Ballots!E141="",'Instant Runoff'!$E$16=1),99,Ballots!E141)</f>
        <v>99</v>
      </c>
      <c r="BH141" s="0" t="n">
        <f aca="false">IF(OR(Ballots!F141="",'Instant Runoff'!$F$16=1),99,Ballots!F141)</f>
        <v>99</v>
      </c>
      <c r="BI141" s="0" t="n">
        <f aca="false">IF(OR(Ballots!G141="",'Instant Runoff'!$G$16=1),99,Ballots!G141)</f>
        <v>99</v>
      </c>
      <c r="BJ141" s="0" t="n">
        <f aca="false">IF(OR(Ballots!H141="",'Instant Runoff'!$H$16=1),99,Ballots!H141)</f>
        <v>99</v>
      </c>
      <c r="BK141" s="0" t="n">
        <f aca="false">IF(OR(Ballots!I141="",'Instant Runoff'!$I$16=1),99,Ballots!I141)</f>
        <v>99</v>
      </c>
      <c r="BL141" s="0" t="str">
        <f aca="false">IF(MIN(BD141:BK141)=99,"",MATCH(MIN(BD141:BK141),BD141:BK141,0))</f>
        <v/>
      </c>
    </row>
    <row r="142" customFormat="false" ht="15" hidden="false" customHeight="false" outlineLevel="0" collapsed="false">
      <c r="B142" s="0" t="n">
        <f aca="false">IF(OR(Ballots!B142="",'Instant Runoff'!$B$4=1),99,Ballots!B142)</f>
        <v>99</v>
      </c>
      <c r="C142" s="0" t="n">
        <f aca="false">IF(OR(Ballots!C142="",'Instant Runoff'!$C$4=1),99,Ballots!C142)</f>
        <v>99</v>
      </c>
      <c r="D142" s="0" t="n">
        <f aca="false">IF(OR(Ballots!D142="",'Instant Runoff'!$D$4=1),99,Ballots!D142)</f>
        <v>99</v>
      </c>
      <c r="E142" s="0" t="n">
        <f aca="false">IF(OR(Ballots!E142="",'Instant Runoff'!$E$4=1),99,Ballots!E142)</f>
        <v>99</v>
      </c>
      <c r="F142" s="0" t="n">
        <f aca="false">IF(OR(Ballots!F142="",'Instant Runoff'!$F$4=1),99,Ballots!F142)</f>
        <v>99</v>
      </c>
      <c r="G142" s="0" t="n">
        <f aca="false">IF(OR(Ballots!G142="",'Instant Runoff'!$G$4=1),99,Ballots!G142)</f>
        <v>99</v>
      </c>
      <c r="H142" s="0" t="n">
        <f aca="false">IF(OR(Ballots!H142="",'Instant Runoff'!$H$4=1),99,Ballots!H142)</f>
        <v>99</v>
      </c>
      <c r="I142" s="0" t="n">
        <f aca="false">IF(OR(Ballots!I142="",'Instant Runoff'!$I$4=1),99,Ballots!I142)</f>
        <v>99</v>
      </c>
      <c r="J142" s="0" t="str">
        <f aca="false">IF(MIN(B142:I142)=99,"",MATCH(MIN(B142:I142),B142:I142,0))</f>
        <v/>
      </c>
      <c r="K142" s="0" t="n">
        <f aca="false">IF(OR(Ballots!B142="",'Instant Runoff'!$B$6=1),99,Ballots!B142)</f>
        <v>99</v>
      </c>
      <c r="L142" s="0" t="n">
        <f aca="false">IF(OR(Ballots!C142="",'Instant Runoff'!$C$6=1),99,Ballots!C142)</f>
        <v>99</v>
      </c>
      <c r="M142" s="0" t="n">
        <f aca="false">IF(OR(Ballots!D142="",'Instant Runoff'!$D$6=1),99,Ballots!D142)</f>
        <v>99</v>
      </c>
      <c r="N142" s="0" t="n">
        <f aca="false">IF(OR(Ballots!E142="",'Instant Runoff'!$E$6=1),99,Ballots!E142)</f>
        <v>99</v>
      </c>
      <c r="O142" s="0" t="n">
        <f aca="false">IF(OR(Ballots!F142="",'Instant Runoff'!$F$6=1),99,Ballots!F142)</f>
        <v>99</v>
      </c>
      <c r="P142" s="0" t="n">
        <f aca="false">IF(OR(Ballots!G142="",'Instant Runoff'!$G$6=1),99,Ballots!G142)</f>
        <v>99</v>
      </c>
      <c r="Q142" s="0" t="n">
        <f aca="false">IF(OR(Ballots!H142="",'Instant Runoff'!$H$6=1),99,Ballots!H142)</f>
        <v>99</v>
      </c>
      <c r="R142" s="0" t="n">
        <f aca="false">IF(OR(Ballots!I142="",'Instant Runoff'!$I$6=1),99,Ballots!I142)</f>
        <v>99</v>
      </c>
      <c r="S142" s="0" t="str">
        <f aca="false">IF(MIN(K142:R142)=99,"",MATCH(MIN(K142:R142),K142:R142,0))</f>
        <v/>
      </c>
      <c r="T142" s="0" t="n">
        <f aca="false">IF(OR(Ballots!B142="",'Instant Runoff'!$B$8=1),99,Ballots!B142)</f>
        <v>99</v>
      </c>
      <c r="U142" s="0" t="n">
        <f aca="false">IF(OR(Ballots!C142="",'Instant Runoff'!$C$8=1),99,Ballots!C142)</f>
        <v>99</v>
      </c>
      <c r="V142" s="0" t="n">
        <f aca="false">IF(OR(Ballots!D142="",'Instant Runoff'!$D$8=1),99,Ballots!D142)</f>
        <v>99</v>
      </c>
      <c r="W142" s="0" t="n">
        <f aca="false">IF(OR(Ballots!E142="",'Instant Runoff'!$E$8=1),99,Ballots!E142)</f>
        <v>99</v>
      </c>
      <c r="X142" s="0" t="n">
        <f aca="false">IF(OR(Ballots!F142="",'Instant Runoff'!$F$8=1),99,Ballots!F142)</f>
        <v>99</v>
      </c>
      <c r="Y142" s="0" t="n">
        <f aca="false">IF(OR(Ballots!G142="",'Instant Runoff'!$G$8=1),99,Ballots!G142)</f>
        <v>99</v>
      </c>
      <c r="Z142" s="0" t="n">
        <f aca="false">IF(OR(Ballots!H142="",'Instant Runoff'!$H$8=1),99,Ballots!H142)</f>
        <v>99</v>
      </c>
      <c r="AA142" s="0" t="n">
        <f aca="false">IF(OR(Ballots!I142="",'Instant Runoff'!$I$8=1),99,Ballots!I142)</f>
        <v>99</v>
      </c>
      <c r="AB142" s="0" t="str">
        <f aca="false">IF(MIN(T142:AA142)=99,"",MATCH(MIN(T142:AA142),T142:AA142,0))</f>
        <v/>
      </c>
      <c r="AC142" s="0" t="n">
        <f aca="false">IF(OR(Ballots!B142="",'Instant Runoff'!$B$10=1),99,Ballots!B142)</f>
        <v>99</v>
      </c>
      <c r="AD142" s="0" t="n">
        <f aca="false">IF(OR(Ballots!C142="",'Instant Runoff'!$C$10=1),99,Ballots!C142)</f>
        <v>99</v>
      </c>
      <c r="AE142" s="0" t="n">
        <f aca="false">IF(OR(Ballots!D142="",'Instant Runoff'!$D$10=1),99,Ballots!D142)</f>
        <v>99</v>
      </c>
      <c r="AF142" s="0" t="n">
        <f aca="false">IF(OR(Ballots!E142="",'Instant Runoff'!$E$10=1),99,Ballots!E142)</f>
        <v>99</v>
      </c>
      <c r="AG142" s="0" t="n">
        <f aca="false">IF(OR(Ballots!F142="",'Instant Runoff'!$F$10=1),99,Ballots!F142)</f>
        <v>99</v>
      </c>
      <c r="AH142" s="0" t="n">
        <f aca="false">IF(OR(Ballots!G142="",'Instant Runoff'!$G$10=1),99,Ballots!G142)</f>
        <v>99</v>
      </c>
      <c r="AI142" s="0" t="n">
        <f aca="false">IF(OR(Ballots!H142="",'Instant Runoff'!$H$10=1),99,Ballots!H142)</f>
        <v>99</v>
      </c>
      <c r="AJ142" s="0" t="n">
        <f aca="false">IF(OR(Ballots!I142="",'Instant Runoff'!$I$10=1),99,Ballots!I142)</f>
        <v>99</v>
      </c>
      <c r="AK142" s="0" t="str">
        <f aca="false">IF(MIN(AC142:AJ142)=99,"",MATCH(MIN(AC142:AJ142),AC142:AJ142,0))</f>
        <v/>
      </c>
      <c r="AL142" s="0" t="n">
        <f aca="false">IF(OR(Ballots!B142="",'Instant Runoff'!$B$12=1),99,Ballots!B142)</f>
        <v>99</v>
      </c>
      <c r="AM142" s="0" t="n">
        <f aca="false">IF(OR(Ballots!C142="",'Instant Runoff'!$C$12=1),99,Ballots!C142)</f>
        <v>99</v>
      </c>
      <c r="AN142" s="0" t="n">
        <f aca="false">IF(OR(Ballots!D142="",'Instant Runoff'!$D$12=1),99,Ballots!D142)</f>
        <v>99</v>
      </c>
      <c r="AO142" s="0" t="n">
        <f aca="false">IF(OR(Ballots!E142="",'Instant Runoff'!$E$12=1),99,Ballots!E142)</f>
        <v>99</v>
      </c>
      <c r="AP142" s="0" t="n">
        <f aca="false">IF(OR(Ballots!F142="",'Instant Runoff'!$F$12=1),99,Ballots!F142)</f>
        <v>99</v>
      </c>
      <c r="AQ142" s="0" t="n">
        <f aca="false">IF(OR(Ballots!G142="",'Instant Runoff'!$G$12=1),99,Ballots!G142)</f>
        <v>99</v>
      </c>
      <c r="AR142" s="0" t="n">
        <f aca="false">IF(OR(Ballots!H142="",'Instant Runoff'!$H$12=1),99,Ballots!H142)</f>
        <v>99</v>
      </c>
      <c r="AS142" s="0" t="n">
        <f aca="false">IF(OR(Ballots!I142="",'Instant Runoff'!$I$12=1),99,Ballots!I142)</f>
        <v>99</v>
      </c>
      <c r="AT142" s="0" t="str">
        <f aca="false">IF(MIN(AL142:AS142)=99,"",MATCH(MIN(AL142:AS142),AL142:AS142,0))</f>
        <v/>
      </c>
      <c r="AU142" s="0" t="n">
        <f aca="false">IF(OR(Ballots!B142="",'Instant Runoff'!$B$14=1),99,Ballots!B142)</f>
        <v>99</v>
      </c>
      <c r="AV142" s="0" t="n">
        <f aca="false">IF(OR(Ballots!C142="",'Instant Runoff'!$C$14=1),99,Ballots!C142)</f>
        <v>99</v>
      </c>
      <c r="AW142" s="0" t="n">
        <f aca="false">IF(OR(Ballots!D142="",'Instant Runoff'!$D$14=1),99,Ballots!D142)</f>
        <v>99</v>
      </c>
      <c r="AX142" s="0" t="n">
        <f aca="false">IF(OR(Ballots!E142="",'Instant Runoff'!$E$14=1),99,Ballots!E142)</f>
        <v>99</v>
      </c>
      <c r="AY142" s="0" t="n">
        <f aca="false">IF(OR(Ballots!F142="",'Instant Runoff'!$F$14=1),99,Ballots!F142)</f>
        <v>99</v>
      </c>
      <c r="AZ142" s="0" t="n">
        <f aca="false">IF(OR(Ballots!G142="",'Instant Runoff'!$G$14=1),99,Ballots!G142)</f>
        <v>99</v>
      </c>
      <c r="BA142" s="0" t="n">
        <f aca="false">IF(OR(Ballots!H142="",'Instant Runoff'!$H$14=1),99,Ballots!H142)</f>
        <v>99</v>
      </c>
      <c r="BB142" s="0" t="n">
        <f aca="false">IF(OR(Ballots!I142="",'Instant Runoff'!$I$14=1),99,Ballots!I142)</f>
        <v>99</v>
      </c>
      <c r="BC142" s="0" t="str">
        <f aca="false">IF(MIN(AU142:BB142)=99,"",MATCH(MIN(AU142:BB142),AU142:BB142,0))</f>
        <v/>
      </c>
      <c r="BD142" s="0" t="n">
        <f aca="false">IF(OR(Ballots!B142="",'Instant Runoff'!$B$16=1),99,Ballots!B142)</f>
        <v>99</v>
      </c>
      <c r="BE142" s="0" t="n">
        <f aca="false">IF(OR(Ballots!C142="",'Instant Runoff'!$C$16=1),99,Ballots!C142)</f>
        <v>99</v>
      </c>
      <c r="BF142" s="0" t="n">
        <f aca="false">IF(OR(Ballots!D142="",'Instant Runoff'!$D$16=1),99,Ballots!D142)</f>
        <v>99</v>
      </c>
      <c r="BG142" s="0" t="n">
        <f aca="false">IF(OR(Ballots!E142="",'Instant Runoff'!$E$16=1),99,Ballots!E142)</f>
        <v>99</v>
      </c>
      <c r="BH142" s="0" t="n">
        <f aca="false">IF(OR(Ballots!F142="",'Instant Runoff'!$F$16=1),99,Ballots!F142)</f>
        <v>99</v>
      </c>
      <c r="BI142" s="0" t="n">
        <f aca="false">IF(OR(Ballots!G142="",'Instant Runoff'!$G$16=1),99,Ballots!G142)</f>
        <v>99</v>
      </c>
      <c r="BJ142" s="0" t="n">
        <f aca="false">IF(OR(Ballots!H142="",'Instant Runoff'!$H$16=1),99,Ballots!H142)</f>
        <v>99</v>
      </c>
      <c r="BK142" s="0" t="n">
        <f aca="false">IF(OR(Ballots!I142="",'Instant Runoff'!$I$16=1),99,Ballots!I142)</f>
        <v>99</v>
      </c>
      <c r="BL142" s="0" t="str">
        <f aca="false">IF(MIN(BD142:BK142)=99,"",MATCH(MIN(BD142:BK142),BD142:BK142,0))</f>
        <v/>
      </c>
    </row>
    <row r="143" customFormat="false" ht="15" hidden="false" customHeight="false" outlineLevel="0" collapsed="false">
      <c r="B143" s="0" t="n">
        <f aca="false">IF(OR(Ballots!B143="",'Instant Runoff'!$B$4=1),99,Ballots!B143)</f>
        <v>99</v>
      </c>
      <c r="C143" s="0" t="n">
        <f aca="false">IF(OR(Ballots!C143="",'Instant Runoff'!$C$4=1),99,Ballots!C143)</f>
        <v>99</v>
      </c>
      <c r="D143" s="0" t="n">
        <f aca="false">IF(OR(Ballots!D143="",'Instant Runoff'!$D$4=1),99,Ballots!D143)</f>
        <v>99</v>
      </c>
      <c r="E143" s="0" t="n">
        <f aca="false">IF(OR(Ballots!E143="",'Instant Runoff'!$E$4=1),99,Ballots!E143)</f>
        <v>99</v>
      </c>
      <c r="F143" s="0" t="n">
        <f aca="false">IF(OR(Ballots!F143="",'Instant Runoff'!$F$4=1),99,Ballots!F143)</f>
        <v>99</v>
      </c>
      <c r="G143" s="0" t="n">
        <f aca="false">IF(OR(Ballots!G143="",'Instant Runoff'!$G$4=1),99,Ballots!G143)</f>
        <v>99</v>
      </c>
      <c r="H143" s="0" t="n">
        <f aca="false">IF(OR(Ballots!H143="",'Instant Runoff'!$H$4=1),99,Ballots!H143)</f>
        <v>99</v>
      </c>
      <c r="I143" s="0" t="n">
        <f aca="false">IF(OR(Ballots!I143="",'Instant Runoff'!$I$4=1),99,Ballots!I143)</f>
        <v>99</v>
      </c>
      <c r="J143" s="0" t="str">
        <f aca="false">IF(MIN(B143:I143)=99,"",MATCH(MIN(B143:I143),B143:I143,0))</f>
        <v/>
      </c>
      <c r="K143" s="0" t="n">
        <f aca="false">IF(OR(Ballots!B143="",'Instant Runoff'!$B$6=1),99,Ballots!B143)</f>
        <v>99</v>
      </c>
      <c r="L143" s="0" t="n">
        <f aca="false">IF(OR(Ballots!C143="",'Instant Runoff'!$C$6=1),99,Ballots!C143)</f>
        <v>99</v>
      </c>
      <c r="M143" s="0" t="n">
        <f aca="false">IF(OR(Ballots!D143="",'Instant Runoff'!$D$6=1),99,Ballots!D143)</f>
        <v>99</v>
      </c>
      <c r="N143" s="0" t="n">
        <f aca="false">IF(OR(Ballots!E143="",'Instant Runoff'!$E$6=1),99,Ballots!E143)</f>
        <v>99</v>
      </c>
      <c r="O143" s="0" t="n">
        <f aca="false">IF(OR(Ballots!F143="",'Instant Runoff'!$F$6=1),99,Ballots!F143)</f>
        <v>99</v>
      </c>
      <c r="P143" s="0" t="n">
        <f aca="false">IF(OR(Ballots!G143="",'Instant Runoff'!$G$6=1),99,Ballots!G143)</f>
        <v>99</v>
      </c>
      <c r="Q143" s="0" t="n">
        <f aca="false">IF(OR(Ballots!H143="",'Instant Runoff'!$H$6=1),99,Ballots!H143)</f>
        <v>99</v>
      </c>
      <c r="R143" s="0" t="n">
        <f aca="false">IF(OR(Ballots!I143="",'Instant Runoff'!$I$6=1),99,Ballots!I143)</f>
        <v>99</v>
      </c>
      <c r="S143" s="0" t="str">
        <f aca="false">IF(MIN(K143:R143)=99,"",MATCH(MIN(K143:R143),K143:R143,0))</f>
        <v/>
      </c>
      <c r="T143" s="0" t="n">
        <f aca="false">IF(OR(Ballots!B143="",'Instant Runoff'!$B$8=1),99,Ballots!B143)</f>
        <v>99</v>
      </c>
      <c r="U143" s="0" t="n">
        <f aca="false">IF(OR(Ballots!C143="",'Instant Runoff'!$C$8=1),99,Ballots!C143)</f>
        <v>99</v>
      </c>
      <c r="V143" s="0" t="n">
        <f aca="false">IF(OR(Ballots!D143="",'Instant Runoff'!$D$8=1),99,Ballots!D143)</f>
        <v>99</v>
      </c>
      <c r="W143" s="0" t="n">
        <f aca="false">IF(OR(Ballots!E143="",'Instant Runoff'!$E$8=1),99,Ballots!E143)</f>
        <v>99</v>
      </c>
      <c r="X143" s="0" t="n">
        <f aca="false">IF(OR(Ballots!F143="",'Instant Runoff'!$F$8=1),99,Ballots!F143)</f>
        <v>99</v>
      </c>
      <c r="Y143" s="0" t="n">
        <f aca="false">IF(OR(Ballots!G143="",'Instant Runoff'!$G$8=1),99,Ballots!G143)</f>
        <v>99</v>
      </c>
      <c r="Z143" s="0" t="n">
        <f aca="false">IF(OR(Ballots!H143="",'Instant Runoff'!$H$8=1),99,Ballots!H143)</f>
        <v>99</v>
      </c>
      <c r="AA143" s="0" t="n">
        <f aca="false">IF(OR(Ballots!I143="",'Instant Runoff'!$I$8=1),99,Ballots!I143)</f>
        <v>99</v>
      </c>
      <c r="AB143" s="0" t="str">
        <f aca="false">IF(MIN(T143:AA143)=99,"",MATCH(MIN(T143:AA143),T143:AA143,0))</f>
        <v/>
      </c>
      <c r="AC143" s="0" t="n">
        <f aca="false">IF(OR(Ballots!B143="",'Instant Runoff'!$B$10=1),99,Ballots!B143)</f>
        <v>99</v>
      </c>
      <c r="AD143" s="0" t="n">
        <f aca="false">IF(OR(Ballots!C143="",'Instant Runoff'!$C$10=1),99,Ballots!C143)</f>
        <v>99</v>
      </c>
      <c r="AE143" s="0" t="n">
        <f aca="false">IF(OR(Ballots!D143="",'Instant Runoff'!$D$10=1),99,Ballots!D143)</f>
        <v>99</v>
      </c>
      <c r="AF143" s="0" t="n">
        <f aca="false">IF(OR(Ballots!E143="",'Instant Runoff'!$E$10=1),99,Ballots!E143)</f>
        <v>99</v>
      </c>
      <c r="AG143" s="0" t="n">
        <f aca="false">IF(OR(Ballots!F143="",'Instant Runoff'!$F$10=1),99,Ballots!F143)</f>
        <v>99</v>
      </c>
      <c r="AH143" s="0" t="n">
        <f aca="false">IF(OR(Ballots!G143="",'Instant Runoff'!$G$10=1),99,Ballots!G143)</f>
        <v>99</v>
      </c>
      <c r="AI143" s="0" t="n">
        <f aca="false">IF(OR(Ballots!H143="",'Instant Runoff'!$H$10=1),99,Ballots!H143)</f>
        <v>99</v>
      </c>
      <c r="AJ143" s="0" t="n">
        <f aca="false">IF(OR(Ballots!I143="",'Instant Runoff'!$I$10=1),99,Ballots!I143)</f>
        <v>99</v>
      </c>
      <c r="AK143" s="0" t="str">
        <f aca="false">IF(MIN(AC143:AJ143)=99,"",MATCH(MIN(AC143:AJ143),AC143:AJ143,0))</f>
        <v/>
      </c>
      <c r="AL143" s="0" t="n">
        <f aca="false">IF(OR(Ballots!B143="",'Instant Runoff'!$B$12=1),99,Ballots!B143)</f>
        <v>99</v>
      </c>
      <c r="AM143" s="0" t="n">
        <f aca="false">IF(OR(Ballots!C143="",'Instant Runoff'!$C$12=1),99,Ballots!C143)</f>
        <v>99</v>
      </c>
      <c r="AN143" s="0" t="n">
        <f aca="false">IF(OR(Ballots!D143="",'Instant Runoff'!$D$12=1),99,Ballots!D143)</f>
        <v>99</v>
      </c>
      <c r="AO143" s="0" t="n">
        <f aca="false">IF(OR(Ballots!E143="",'Instant Runoff'!$E$12=1),99,Ballots!E143)</f>
        <v>99</v>
      </c>
      <c r="AP143" s="0" t="n">
        <f aca="false">IF(OR(Ballots!F143="",'Instant Runoff'!$F$12=1),99,Ballots!F143)</f>
        <v>99</v>
      </c>
      <c r="AQ143" s="0" t="n">
        <f aca="false">IF(OR(Ballots!G143="",'Instant Runoff'!$G$12=1),99,Ballots!G143)</f>
        <v>99</v>
      </c>
      <c r="AR143" s="0" t="n">
        <f aca="false">IF(OR(Ballots!H143="",'Instant Runoff'!$H$12=1),99,Ballots!H143)</f>
        <v>99</v>
      </c>
      <c r="AS143" s="0" t="n">
        <f aca="false">IF(OR(Ballots!I143="",'Instant Runoff'!$I$12=1),99,Ballots!I143)</f>
        <v>99</v>
      </c>
      <c r="AT143" s="0" t="str">
        <f aca="false">IF(MIN(AL143:AS143)=99,"",MATCH(MIN(AL143:AS143),AL143:AS143,0))</f>
        <v/>
      </c>
      <c r="AU143" s="0" t="n">
        <f aca="false">IF(OR(Ballots!B143="",'Instant Runoff'!$B$14=1),99,Ballots!B143)</f>
        <v>99</v>
      </c>
      <c r="AV143" s="0" t="n">
        <f aca="false">IF(OR(Ballots!C143="",'Instant Runoff'!$C$14=1),99,Ballots!C143)</f>
        <v>99</v>
      </c>
      <c r="AW143" s="0" t="n">
        <f aca="false">IF(OR(Ballots!D143="",'Instant Runoff'!$D$14=1),99,Ballots!D143)</f>
        <v>99</v>
      </c>
      <c r="AX143" s="0" t="n">
        <f aca="false">IF(OR(Ballots!E143="",'Instant Runoff'!$E$14=1),99,Ballots!E143)</f>
        <v>99</v>
      </c>
      <c r="AY143" s="0" t="n">
        <f aca="false">IF(OR(Ballots!F143="",'Instant Runoff'!$F$14=1),99,Ballots!F143)</f>
        <v>99</v>
      </c>
      <c r="AZ143" s="0" t="n">
        <f aca="false">IF(OR(Ballots!G143="",'Instant Runoff'!$G$14=1),99,Ballots!G143)</f>
        <v>99</v>
      </c>
      <c r="BA143" s="0" t="n">
        <f aca="false">IF(OR(Ballots!H143="",'Instant Runoff'!$H$14=1),99,Ballots!H143)</f>
        <v>99</v>
      </c>
      <c r="BB143" s="0" t="n">
        <f aca="false">IF(OR(Ballots!I143="",'Instant Runoff'!$I$14=1),99,Ballots!I143)</f>
        <v>99</v>
      </c>
      <c r="BC143" s="0" t="str">
        <f aca="false">IF(MIN(AU143:BB143)=99,"",MATCH(MIN(AU143:BB143),AU143:BB143,0))</f>
        <v/>
      </c>
      <c r="BD143" s="0" t="n">
        <f aca="false">IF(OR(Ballots!B143="",'Instant Runoff'!$B$16=1),99,Ballots!B143)</f>
        <v>99</v>
      </c>
      <c r="BE143" s="0" t="n">
        <f aca="false">IF(OR(Ballots!C143="",'Instant Runoff'!$C$16=1),99,Ballots!C143)</f>
        <v>99</v>
      </c>
      <c r="BF143" s="0" t="n">
        <f aca="false">IF(OR(Ballots!D143="",'Instant Runoff'!$D$16=1),99,Ballots!D143)</f>
        <v>99</v>
      </c>
      <c r="BG143" s="0" t="n">
        <f aca="false">IF(OR(Ballots!E143="",'Instant Runoff'!$E$16=1),99,Ballots!E143)</f>
        <v>99</v>
      </c>
      <c r="BH143" s="0" t="n">
        <f aca="false">IF(OR(Ballots!F143="",'Instant Runoff'!$F$16=1),99,Ballots!F143)</f>
        <v>99</v>
      </c>
      <c r="BI143" s="0" t="n">
        <f aca="false">IF(OR(Ballots!G143="",'Instant Runoff'!$G$16=1),99,Ballots!G143)</f>
        <v>99</v>
      </c>
      <c r="BJ143" s="0" t="n">
        <f aca="false">IF(OR(Ballots!H143="",'Instant Runoff'!$H$16=1),99,Ballots!H143)</f>
        <v>99</v>
      </c>
      <c r="BK143" s="0" t="n">
        <f aca="false">IF(OR(Ballots!I143="",'Instant Runoff'!$I$16=1),99,Ballots!I143)</f>
        <v>99</v>
      </c>
      <c r="BL143" s="0" t="str">
        <f aca="false">IF(MIN(BD143:BK143)=99,"",MATCH(MIN(BD143:BK143),BD143:BK143,0))</f>
        <v/>
      </c>
    </row>
    <row r="144" customFormat="false" ht="15" hidden="false" customHeight="false" outlineLevel="0" collapsed="false">
      <c r="B144" s="0" t="n">
        <f aca="false">IF(OR(Ballots!B144="",'Instant Runoff'!$B$4=1),99,Ballots!B144)</f>
        <v>99</v>
      </c>
      <c r="C144" s="0" t="n">
        <f aca="false">IF(OR(Ballots!C144="",'Instant Runoff'!$C$4=1),99,Ballots!C144)</f>
        <v>99</v>
      </c>
      <c r="D144" s="0" t="n">
        <f aca="false">IF(OR(Ballots!D144="",'Instant Runoff'!$D$4=1),99,Ballots!D144)</f>
        <v>99</v>
      </c>
      <c r="E144" s="0" t="n">
        <f aca="false">IF(OR(Ballots!E144="",'Instant Runoff'!$E$4=1),99,Ballots!E144)</f>
        <v>99</v>
      </c>
      <c r="F144" s="0" t="n">
        <f aca="false">IF(OR(Ballots!F144="",'Instant Runoff'!$F$4=1),99,Ballots!F144)</f>
        <v>99</v>
      </c>
      <c r="G144" s="0" t="n">
        <f aca="false">IF(OR(Ballots!G144="",'Instant Runoff'!$G$4=1),99,Ballots!G144)</f>
        <v>99</v>
      </c>
      <c r="H144" s="0" t="n">
        <f aca="false">IF(OR(Ballots!H144="",'Instant Runoff'!$H$4=1),99,Ballots!H144)</f>
        <v>99</v>
      </c>
      <c r="I144" s="0" t="n">
        <f aca="false">IF(OR(Ballots!I144="",'Instant Runoff'!$I$4=1),99,Ballots!I144)</f>
        <v>99</v>
      </c>
      <c r="J144" s="0" t="str">
        <f aca="false">IF(MIN(B144:I144)=99,"",MATCH(MIN(B144:I144),B144:I144,0))</f>
        <v/>
      </c>
      <c r="K144" s="0" t="n">
        <f aca="false">IF(OR(Ballots!B144="",'Instant Runoff'!$B$6=1),99,Ballots!B144)</f>
        <v>99</v>
      </c>
      <c r="L144" s="0" t="n">
        <f aca="false">IF(OR(Ballots!C144="",'Instant Runoff'!$C$6=1),99,Ballots!C144)</f>
        <v>99</v>
      </c>
      <c r="M144" s="0" t="n">
        <f aca="false">IF(OR(Ballots!D144="",'Instant Runoff'!$D$6=1),99,Ballots!D144)</f>
        <v>99</v>
      </c>
      <c r="N144" s="0" t="n">
        <f aca="false">IF(OR(Ballots!E144="",'Instant Runoff'!$E$6=1),99,Ballots!E144)</f>
        <v>99</v>
      </c>
      <c r="O144" s="0" t="n">
        <f aca="false">IF(OR(Ballots!F144="",'Instant Runoff'!$F$6=1),99,Ballots!F144)</f>
        <v>99</v>
      </c>
      <c r="P144" s="0" t="n">
        <f aca="false">IF(OR(Ballots!G144="",'Instant Runoff'!$G$6=1),99,Ballots!G144)</f>
        <v>99</v>
      </c>
      <c r="Q144" s="0" t="n">
        <f aca="false">IF(OR(Ballots!H144="",'Instant Runoff'!$H$6=1),99,Ballots!H144)</f>
        <v>99</v>
      </c>
      <c r="R144" s="0" t="n">
        <f aca="false">IF(OR(Ballots!I144="",'Instant Runoff'!$I$6=1),99,Ballots!I144)</f>
        <v>99</v>
      </c>
      <c r="S144" s="0" t="str">
        <f aca="false">IF(MIN(K144:R144)=99,"",MATCH(MIN(K144:R144),K144:R144,0))</f>
        <v/>
      </c>
      <c r="T144" s="0" t="n">
        <f aca="false">IF(OR(Ballots!B144="",'Instant Runoff'!$B$8=1),99,Ballots!B144)</f>
        <v>99</v>
      </c>
      <c r="U144" s="0" t="n">
        <f aca="false">IF(OR(Ballots!C144="",'Instant Runoff'!$C$8=1),99,Ballots!C144)</f>
        <v>99</v>
      </c>
      <c r="V144" s="0" t="n">
        <f aca="false">IF(OR(Ballots!D144="",'Instant Runoff'!$D$8=1),99,Ballots!D144)</f>
        <v>99</v>
      </c>
      <c r="W144" s="0" t="n">
        <f aca="false">IF(OR(Ballots!E144="",'Instant Runoff'!$E$8=1),99,Ballots!E144)</f>
        <v>99</v>
      </c>
      <c r="X144" s="0" t="n">
        <f aca="false">IF(OR(Ballots!F144="",'Instant Runoff'!$F$8=1),99,Ballots!F144)</f>
        <v>99</v>
      </c>
      <c r="Y144" s="0" t="n">
        <f aca="false">IF(OR(Ballots!G144="",'Instant Runoff'!$G$8=1),99,Ballots!G144)</f>
        <v>99</v>
      </c>
      <c r="Z144" s="0" t="n">
        <f aca="false">IF(OR(Ballots!H144="",'Instant Runoff'!$H$8=1),99,Ballots!H144)</f>
        <v>99</v>
      </c>
      <c r="AA144" s="0" t="n">
        <f aca="false">IF(OR(Ballots!I144="",'Instant Runoff'!$I$8=1),99,Ballots!I144)</f>
        <v>99</v>
      </c>
      <c r="AB144" s="0" t="str">
        <f aca="false">IF(MIN(T144:AA144)=99,"",MATCH(MIN(T144:AA144),T144:AA144,0))</f>
        <v/>
      </c>
      <c r="AC144" s="0" t="n">
        <f aca="false">IF(OR(Ballots!B144="",'Instant Runoff'!$B$10=1),99,Ballots!B144)</f>
        <v>99</v>
      </c>
      <c r="AD144" s="0" t="n">
        <f aca="false">IF(OR(Ballots!C144="",'Instant Runoff'!$C$10=1),99,Ballots!C144)</f>
        <v>99</v>
      </c>
      <c r="AE144" s="0" t="n">
        <f aca="false">IF(OR(Ballots!D144="",'Instant Runoff'!$D$10=1),99,Ballots!D144)</f>
        <v>99</v>
      </c>
      <c r="AF144" s="0" t="n">
        <f aca="false">IF(OR(Ballots!E144="",'Instant Runoff'!$E$10=1),99,Ballots!E144)</f>
        <v>99</v>
      </c>
      <c r="AG144" s="0" t="n">
        <f aca="false">IF(OR(Ballots!F144="",'Instant Runoff'!$F$10=1),99,Ballots!F144)</f>
        <v>99</v>
      </c>
      <c r="AH144" s="0" t="n">
        <f aca="false">IF(OR(Ballots!G144="",'Instant Runoff'!$G$10=1),99,Ballots!G144)</f>
        <v>99</v>
      </c>
      <c r="AI144" s="0" t="n">
        <f aca="false">IF(OR(Ballots!H144="",'Instant Runoff'!$H$10=1),99,Ballots!H144)</f>
        <v>99</v>
      </c>
      <c r="AJ144" s="0" t="n">
        <f aca="false">IF(OR(Ballots!I144="",'Instant Runoff'!$I$10=1),99,Ballots!I144)</f>
        <v>99</v>
      </c>
      <c r="AK144" s="0" t="str">
        <f aca="false">IF(MIN(AC144:AJ144)=99,"",MATCH(MIN(AC144:AJ144),AC144:AJ144,0))</f>
        <v/>
      </c>
      <c r="AL144" s="0" t="n">
        <f aca="false">IF(OR(Ballots!B144="",'Instant Runoff'!$B$12=1),99,Ballots!B144)</f>
        <v>99</v>
      </c>
      <c r="AM144" s="0" t="n">
        <f aca="false">IF(OR(Ballots!C144="",'Instant Runoff'!$C$12=1),99,Ballots!C144)</f>
        <v>99</v>
      </c>
      <c r="AN144" s="0" t="n">
        <f aca="false">IF(OR(Ballots!D144="",'Instant Runoff'!$D$12=1),99,Ballots!D144)</f>
        <v>99</v>
      </c>
      <c r="AO144" s="0" t="n">
        <f aca="false">IF(OR(Ballots!E144="",'Instant Runoff'!$E$12=1),99,Ballots!E144)</f>
        <v>99</v>
      </c>
      <c r="AP144" s="0" t="n">
        <f aca="false">IF(OR(Ballots!F144="",'Instant Runoff'!$F$12=1),99,Ballots!F144)</f>
        <v>99</v>
      </c>
      <c r="AQ144" s="0" t="n">
        <f aca="false">IF(OR(Ballots!G144="",'Instant Runoff'!$G$12=1),99,Ballots!G144)</f>
        <v>99</v>
      </c>
      <c r="AR144" s="0" t="n">
        <f aca="false">IF(OR(Ballots!H144="",'Instant Runoff'!$H$12=1),99,Ballots!H144)</f>
        <v>99</v>
      </c>
      <c r="AS144" s="0" t="n">
        <f aca="false">IF(OR(Ballots!I144="",'Instant Runoff'!$I$12=1),99,Ballots!I144)</f>
        <v>99</v>
      </c>
      <c r="AT144" s="0" t="str">
        <f aca="false">IF(MIN(AL144:AS144)=99,"",MATCH(MIN(AL144:AS144),AL144:AS144,0))</f>
        <v/>
      </c>
      <c r="AU144" s="0" t="n">
        <f aca="false">IF(OR(Ballots!B144="",'Instant Runoff'!$B$14=1),99,Ballots!B144)</f>
        <v>99</v>
      </c>
      <c r="AV144" s="0" t="n">
        <f aca="false">IF(OR(Ballots!C144="",'Instant Runoff'!$C$14=1),99,Ballots!C144)</f>
        <v>99</v>
      </c>
      <c r="AW144" s="0" t="n">
        <f aca="false">IF(OR(Ballots!D144="",'Instant Runoff'!$D$14=1),99,Ballots!D144)</f>
        <v>99</v>
      </c>
      <c r="AX144" s="0" t="n">
        <f aca="false">IF(OR(Ballots!E144="",'Instant Runoff'!$E$14=1),99,Ballots!E144)</f>
        <v>99</v>
      </c>
      <c r="AY144" s="0" t="n">
        <f aca="false">IF(OR(Ballots!F144="",'Instant Runoff'!$F$14=1),99,Ballots!F144)</f>
        <v>99</v>
      </c>
      <c r="AZ144" s="0" t="n">
        <f aca="false">IF(OR(Ballots!G144="",'Instant Runoff'!$G$14=1),99,Ballots!G144)</f>
        <v>99</v>
      </c>
      <c r="BA144" s="0" t="n">
        <f aca="false">IF(OR(Ballots!H144="",'Instant Runoff'!$H$14=1),99,Ballots!H144)</f>
        <v>99</v>
      </c>
      <c r="BB144" s="0" t="n">
        <f aca="false">IF(OR(Ballots!I144="",'Instant Runoff'!$I$14=1),99,Ballots!I144)</f>
        <v>99</v>
      </c>
      <c r="BC144" s="0" t="str">
        <f aca="false">IF(MIN(AU144:BB144)=99,"",MATCH(MIN(AU144:BB144),AU144:BB144,0))</f>
        <v/>
      </c>
      <c r="BD144" s="0" t="n">
        <f aca="false">IF(OR(Ballots!B144="",'Instant Runoff'!$B$16=1),99,Ballots!B144)</f>
        <v>99</v>
      </c>
      <c r="BE144" s="0" t="n">
        <f aca="false">IF(OR(Ballots!C144="",'Instant Runoff'!$C$16=1),99,Ballots!C144)</f>
        <v>99</v>
      </c>
      <c r="BF144" s="0" t="n">
        <f aca="false">IF(OR(Ballots!D144="",'Instant Runoff'!$D$16=1),99,Ballots!D144)</f>
        <v>99</v>
      </c>
      <c r="BG144" s="0" t="n">
        <f aca="false">IF(OR(Ballots!E144="",'Instant Runoff'!$E$16=1),99,Ballots!E144)</f>
        <v>99</v>
      </c>
      <c r="BH144" s="0" t="n">
        <f aca="false">IF(OR(Ballots!F144="",'Instant Runoff'!$F$16=1),99,Ballots!F144)</f>
        <v>99</v>
      </c>
      <c r="BI144" s="0" t="n">
        <f aca="false">IF(OR(Ballots!G144="",'Instant Runoff'!$G$16=1),99,Ballots!G144)</f>
        <v>99</v>
      </c>
      <c r="BJ144" s="0" t="n">
        <f aca="false">IF(OR(Ballots!H144="",'Instant Runoff'!$H$16=1),99,Ballots!H144)</f>
        <v>99</v>
      </c>
      <c r="BK144" s="0" t="n">
        <f aca="false">IF(OR(Ballots!I144="",'Instant Runoff'!$I$16=1),99,Ballots!I144)</f>
        <v>99</v>
      </c>
      <c r="BL144" s="0" t="str">
        <f aca="false">IF(MIN(BD144:BK144)=99,"",MATCH(MIN(BD144:BK144),BD144:BK144,0))</f>
        <v/>
      </c>
    </row>
    <row r="145" customFormat="false" ht="15" hidden="false" customHeight="false" outlineLevel="0" collapsed="false">
      <c r="B145" s="0" t="n">
        <f aca="false">IF(OR(Ballots!B145="",'Instant Runoff'!$B$4=1),99,Ballots!B145)</f>
        <v>99</v>
      </c>
      <c r="C145" s="0" t="n">
        <f aca="false">IF(OR(Ballots!C145="",'Instant Runoff'!$C$4=1),99,Ballots!C145)</f>
        <v>99</v>
      </c>
      <c r="D145" s="0" t="n">
        <f aca="false">IF(OR(Ballots!D145="",'Instant Runoff'!$D$4=1),99,Ballots!D145)</f>
        <v>99</v>
      </c>
      <c r="E145" s="0" t="n">
        <f aca="false">IF(OR(Ballots!E145="",'Instant Runoff'!$E$4=1),99,Ballots!E145)</f>
        <v>99</v>
      </c>
      <c r="F145" s="0" t="n">
        <f aca="false">IF(OR(Ballots!F145="",'Instant Runoff'!$F$4=1),99,Ballots!F145)</f>
        <v>99</v>
      </c>
      <c r="G145" s="0" t="n">
        <f aca="false">IF(OR(Ballots!G145="",'Instant Runoff'!$G$4=1),99,Ballots!G145)</f>
        <v>99</v>
      </c>
      <c r="H145" s="0" t="n">
        <f aca="false">IF(OR(Ballots!H145="",'Instant Runoff'!$H$4=1),99,Ballots!H145)</f>
        <v>99</v>
      </c>
      <c r="I145" s="0" t="n">
        <f aca="false">IF(OR(Ballots!I145="",'Instant Runoff'!$I$4=1),99,Ballots!I145)</f>
        <v>99</v>
      </c>
      <c r="J145" s="0" t="str">
        <f aca="false">IF(MIN(B145:I145)=99,"",MATCH(MIN(B145:I145),B145:I145,0))</f>
        <v/>
      </c>
      <c r="K145" s="0" t="n">
        <f aca="false">IF(OR(Ballots!B145="",'Instant Runoff'!$B$6=1),99,Ballots!B145)</f>
        <v>99</v>
      </c>
      <c r="L145" s="0" t="n">
        <f aca="false">IF(OR(Ballots!C145="",'Instant Runoff'!$C$6=1),99,Ballots!C145)</f>
        <v>99</v>
      </c>
      <c r="M145" s="0" t="n">
        <f aca="false">IF(OR(Ballots!D145="",'Instant Runoff'!$D$6=1),99,Ballots!D145)</f>
        <v>99</v>
      </c>
      <c r="N145" s="0" t="n">
        <f aca="false">IF(OR(Ballots!E145="",'Instant Runoff'!$E$6=1),99,Ballots!E145)</f>
        <v>99</v>
      </c>
      <c r="O145" s="0" t="n">
        <f aca="false">IF(OR(Ballots!F145="",'Instant Runoff'!$F$6=1),99,Ballots!F145)</f>
        <v>99</v>
      </c>
      <c r="P145" s="0" t="n">
        <f aca="false">IF(OR(Ballots!G145="",'Instant Runoff'!$G$6=1),99,Ballots!G145)</f>
        <v>99</v>
      </c>
      <c r="Q145" s="0" t="n">
        <f aca="false">IF(OR(Ballots!H145="",'Instant Runoff'!$H$6=1),99,Ballots!H145)</f>
        <v>99</v>
      </c>
      <c r="R145" s="0" t="n">
        <f aca="false">IF(OR(Ballots!I145="",'Instant Runoff'!$I$6=1),99,Ballots!I145)</f>
        <v>99</v>
      </c>
      <c r="S145" s="0" t="str">
        <f aca="false">IF(MIN(K145:R145)=99,"",MATCH(MIN(K145:R145),K145:R145,0))</f>
        <v/>
      </c>
      <c r="T145" s="0" t="n">
        <f aca="false">IF(OR(Ballots!B145="",'Instant Runoff'!$B$8=1),99,Ballots!B145)</f>
        <v>99</v>
      </c>
      <c r="U145" s="0" t="n">
        <f aca="false">IF(OR(Ballots!C145="",'Instant Runoff'!$C$8=1),99,Ballots!C145)</f>
        <v>99</v>
      </c>
      <c r="V145" s="0" t="n">
        <f aca="false">IF(OR(Ballots!D145="",'Instant Runoff'!$D$8=1),99,Ballots!D145)</f>
        <v>99</v>
      </c>
      <c r="W145" s="0" t="n">
        <f aca="false">IF(OR(Ballots!E145="",'Instant Runoff'!$E$8=1),99,Ballots!E145)</f>
        <v>99</v>
      </c>
      <c r="X145" s="0" t="n">
        <f aca="false">IF(OR(Ballots!F145="",'Instant Runoff'!$F$8=1),99,Ballots!F145)</f>
        <v>99</v>
      </c>
      <c r="Y145" s="0" t="n">
        <f aca="false">IF(OR(Ballots!G145="",'Instant Runoff'!$G$8=1),99,Ballots!G145)</f>
        <v>99</v>
      </c>
      <c r="Z145" s="0" t="n">
        <f aca="false">IF(OR(Ballots!H145="",'Instant Runoff'!$H$8=1),99,Ballots!H145)</f>
        <v>99</v>
      </c>
      <c r="AA145" s="0" t="n">
        <f aca="false">IF(OR(Ballots!I145="",'Instant Runoff'!$I$8=1),99,Ballots!I145)</f>
        <v>99</v>
      </c>
      <c r="AB145" s="0" t="str">
        <f aca="false">IF(MIN(T145:AA145)=99,"",MATCH(MIN(T145:AA145),T145:AA145,0))</f>
        <v/>
      </c>
      <c r="AC145" s="0" t="n">
        <f aca="false">IF(OR(Ballots!B145="",'Instant Runoff'!$B$10=1),99,Ballots!B145)</f>
        <v>99</v>
      </c>
      <c r="AD145" s="0" t="n">
        <f aca="false">IF(OR(Ballots!C145="",'Instant Runoff'!$C$10=1),99,Ballots!C145)</f>
        <v>99</v>
      </c>
      <c r="AE145" s="0" t="n">
        <f aca="false">IF(OR(Ballots!D145="",'Instant Runoff'!$D$10=1),99,Ballots!D145)</f>
        <v>99</v>
      </c>
      <c r="AF145" s="0" t="n">
        <f aca="false">IF(OR(Ballots!E145="",'Instant Runoff'!$E$10=1),99,Ballots!E145)</f>
        <v>99</v>
      </c>
      <c r="AG145" s="0" t="n">
        <f aca="false">IF(OR(Ballots!F145="",'Instant Runoff'!$F$10=1),99,Ballots!F145)</f>
        <v>99</v>
      </c>
      <c r="AH145" s="0" t="n">
        <f aca="false">IF(OR(Ballots!G145="",'Instant Runoff'!$G$10=1),99,Ballots!G145)</f>
        <v>99</v>
      </c>
      <c r="AI145" s="0" t="n">
        <f aca="false">IF(OR(Ballots!H145="",'Instant Runoff'!$H$10=1),99,Ballots!H145)</f>
        <v>99</v>
      </c>
      <c r="AJ145" s="0" t="n">
        <f aca="false">IF(OR(Ballots!I145="",'Instant Runoff'!$I$10=1),99,Ballots!I145)</f>
        <v>99</v>
      </c>
      <c r="AK145" s="0" t="str">
        <f aca="false">IF(MIN(AC145:AJ145)=99,"",MATCH(MIN(AC145:AJ145),AC145:AJ145,0))</f>
        <v/>
      </c>
      <c r="AL145" s="0" t="n">
        <f aca="false">IF(OR(Ballots!B145="",'Instant Runoff'!$B$12=1),99,Ballots!B145)</f>
        <v>99</v>
      </c>
      <c r="AM145" s="0" t="n">
        <f aca="false">IF(OR(Ballots!C145="",'Instant Runoff'!$C$12=1),99,Ballots!C145)</f>
        <v>99</v>
      </c>
      <c r="AN145" s="0" t="n">
        <f aca="false">IF(OR(Ballots!D145="",'Instant Runoff'!$D$12=1),99,Ballots!D145)</f>
        <v>99</v>
      </c>
      <c r="AO145" s="0" t="n">
        <f aca="false">IF(OR(Ballots!E145="",'Instant Runoff'!$E$12=1),99,Ballots!E145)</f>
        <v>99</v>
      </c>
      <c r="AP145" s="0" t="n">
        <f aca="false">IF(OR(Ballots!F145="",'Instant Runoff'!$F$12=1),99,Ballots!F145)</f>
        <v>99</v>
      </c>
      <c r="AQ145" s="0" t="n">
        <f aca="false">IF(OR(Ballots!G145="",'Instant Runoff'!$G$12=1),99,Ballots!G145)</f>
        <v>99</v>
      </c>
      <c r="AR145" s="0" t="n">
        <f aca="false">IF(OR(Ballots!H145="",'Instant Runoff'!$H$12=1),99,Ballots!H145)</f>
        <v>99</v>
      </c>
      <c r="AS145" s="0" t="n">
        <f aca="false">IF(OR(Ballots!I145="",'Instant Runoff'!$I$12=1),99,Ballots!I145)</f>
        <v>99</v>
      </c>
      <c r="AT145" s="0" t="str">
        <f aca="false">IF(MIN(AL145:AS145)=99,"",MATCH(MIN(AL145:AS145),AL145:AS145,0))</f>
        <v/>
      </c>
      <c r="AU145" s="0" t="n">
        <f aca="false">IF(OR(Ballots!B145="",'Instant Runoff'!$B$14=1),99,Ballots!B145)</f>
        <v>99</v>
      </c>
      <c r="AV145" s="0" t="n">
        <f aca="false">IF(OR(Ballots!C145="",'Instant Runoff'!$C$14=1),99,Ballots!C145)</f>
        <v>99</v>
      </c>
      <c r="AW145" s="0" t="n">
        <f aca="false">IF(OR(Ballots!D145="",'Instant Runoff'!$D$14=1),99,Ballots!D145)</f>
        <v>99</v>
      </c>
      <c r="AX145" s="0" t="n">
        <f aca="false">IF(OR(Ballots!E145="",'Instant Runoff'!$E$14=1),99,Ballots!E145)</f>
        <v>99</v>
      </c>
      <c r="AY145" s="0" t="n">
        <f aca="false">IF(OR(Ballots!F145="",'Instant Runoff'!$F$14=1),99,Ballots!F145)</f>
        <v>99</v>
      </c>
      <c r="AZ145" s="0" t="n">
        <f aca="false">IF(OR(Ballots!G145="",'Instant Runoff'!$G$14=1),99,Ballots!G145)</f>
        <v>99</v>
      </c>
      <c r="BA145" s="0" t="n">
        <f aca="false">IF(OR(Ballots!H145="",'Instant Runoff'!$H$14=1),99,Ballots!H145)</f>
        <v>99</v>
      </c>
      <c r="BB145" s="0" t="n">
        <f aca="false">IF(OR(Ballots!I145="",'Instant Runoff'!$I$14=1),99,Ballots!I145)</f>
        <v>99</v>
      </c>
      <c r="BC145" s="0" t="str">
        <f aca="false">IF(MIN(AU145:BB145)=99,"",MATCH(MIN(AU145:BB145),AU145:BB145,0))</f>
        <v/>
      </c>
      <c r="BD145" s="0" t="n">
        <f aca="false">IF(OR(Ballots!B145="",'Instant Runoff'!$B$16=1),99,Ballots!B145)</f>
        <v>99</v>
      </c>
      <c r="BE145" s="0" t="n">
        <f aca="false">IF(OR(Ballots!C145="",'Instant Runoff'!$C$16=1),99,Ballots!C145)</f>
        <v>99</v>
      </c>
      <c r="BF145" s="0" t="n">
        <f aca="false">IF(OR(Ballots!D145="",'Instant Runoff'!$D$16=1),99,Ballots!D145)</f>
        <v>99</v>
      </c>
      <c r="BG145" s="0" t="n">
        <f aca="false">IF(OR(Ballots!E145="",'Instant Runoff'!$E$16=1),99,Ballots!E145)</f>
        <v>99</v>
      </c>
      <c r="BH145" s="0" t="n">
        <f aca="false">IF(OR(Ballots!F145="",'Instant Runoff'!$F$16=1),99,Ballots!F145)</f>
        <v>99</v>
      </c>
      <c r="BI145" s="0" t="n">
        <f aca="false">IF(OR(Ballots!G145="",'Instant Runoff'!$G$16=1),99,Ballots!G145)</f>
        <v>99</v>
      </c>
      <c r="BJ145" s="0" t="n">
        <f aca="false">IF(OR(Ballots!H145="",'Instant Runoff'!$H$16=1),99,Ballots!H145)</f>
        <v>99</v>
      </c>
      <c r="BK145" s="0" t="n">
        <f aca="false">IF(OR(Ballots!I145="",'Instant Runoff'!$I$16=1),99,Ballots!I145)</f>
        <v>99</v>
      </c>
      <c r="BL145" s="0" t="str">
        <f aca="false">IF(MIN(BD145:BK145)=99,"",MATCH(MIN(BD145:BK145),BD145:BK145,0))</f>
        <v/>
      </c>
    </row>
    <row r="146" customFormat="false" ht="15" hidden="false" customHeight="false" outlineLevel="0" collapsed="false">
      <c r="B146" s="0" t="n">
        <f aca="false">IF(OR(Ballots!B146="",'Instant Runoff'!$B$4=1),99,Ballots!B146)</f>
        <v>99</v>
      </c>
      <c r="C146" s="0" t="n">
        <f aca="false">IF(OR(Ballots!C146="",'Instant Runoff'!$C$4=1),99,Ballots!C146)</f>
        <v>99</v>
      </c>
      <c r="D146" s="0" t="n">
        <f aca="false">IF(OR(Ballots!D146="",'Instant Runoff'!$D$4=1),99,Ballots!D146)</f>
        <v>99</v>
      </c>
      <c r="E146" s="0" t="n">
        <f aca="false">IF(OR(Ballots!E146="",'Instant Runoff'!$E$4=1),99,Ballots!E146)</f>
        <v>99</v>
      </c>
      <c r="F146" s="0" t="n">
        <f aca="false">IF(OR(Ballots!F146="",'Instant Runoff'!$F$4=1),99,Ballots!F146)</f>
        <v>99</v>
      </c>
      <c r="G146" s="0" t="n">
        <f aca="false">IF(OR(Ballots!G146="",'Instant Runoff'!$G$4=1),99,Ballots!G146)</f>
        <v>99</v>
      </c>
      <c r="H146" s="0" t="n">
        <f aca="false">IF(OR(Ballots!H146="",'Instant Runoff'!$H$4=1),99,Ballots!H146)</f>
        <v>99</v>
      </c>
      <c r="I146" s="0" t="n">
        <f aca="false">IF(OR(Ballots!I146="",'Instant Runoff'!$I$4=1),99,Ballots!I146)</f>
        <v>99</v>
      </c>
      <c r="J146" s="0" t="str">
        <f aca="false">IF(MIN(B146:I146)=99,"",MATCH(MIN(B146:I146),B146:I146,0))</f>
        <v/>
      </c>
      <c r="K146" s="0" t="n">
        <f aca="false">IF(OR(Ballots!B146="",'Instant Runoff'!$B$6=1),99,Ballots!B146)</f>
        <v>99</v>
      </c>
      <c r="L146" s="0" t="n">
        <f aca="false">IF(OR(Ballots!C146="",'Instant Runoff'!$C$6=1),99,Ballots!C146)</f>
        <v>99</v>
      </c>
      <c r="M146" s="0" t="n">
        <f aca="false">IF(OR(Ballots!D146="",'Instant Runoff'!$D$6=1),99,Ballots!D146)</f>
        <v>99</v>
      </c>
      <c r="N146" s="0" t="n">
        <f aca="false">IF(OR(Ballots!E146="",'Instant Runoff'!$E$6=1),99,Ballots!E146)</f>
        <v>99</v>
      </c>
      <c r="O146" s="0" t="n">
        <f aca="false">IF(OR(Ballots!F146="",'Instant Runoff'!$F$6=1),99,Ballots!F146)</f>
        <v>99</v>
      </c>
      <c r="P146" s="0" t="n">
        <f aca="false">IF(OR(Ballots!G146="",'Instant Runoff'!$G$6=1),99,Ballots!G146)</f>
        <v>99</v>
      </c>
      <c r="Q146" s="0" t="n">
        <f aca="false">IF(OR(Ballots!H146="",'Instant Runoff'!$H$6=1),99,Ballots!H146)</f>
        <v>99</v>
      </c>
      <c r="R146" s="0" t="n">
        <f aca="false">IF(OR(Ballots!I146="",'Instant Runoff'!$I$6=1),99,Ballots!I146)</f>
        <v>99</v>
      </c>
      <c r="S146" s="0" t="str">
        <f aca="false">IF(MIN(K146:R146)=99,"",MATCH(MIN(K146:R146),K146:R146,0))</f>
        <v/>
      </c>
      <c r="T146" s="0" t="n">
        <f aca="false">IF(OR(Ballots!B146="",'Instant Runoff'!$B$8=1),99,Ballots!B146)</f>
        <v>99</v>
      </c>
      <c r="U146" s="0" t="n">
        <f aca="false">IF(OR(Ballots!C146="",'Instant Runoff'!$C$8=1),99,Ballots!C146)</f>
        <v>99</v>
      </c>
      <c r="V146" s="0" t="n">
        <f aca="false">IF(OR(Ballots!D146="",'Instant Runoff'!$D$8=1),99,Ballots!D146)</f>
        <v>99</v>
      </c>
      <c r="W146" s="0" t="n">
        <f aca="false">IF(OR(Ballots!E146="",'Instant Runoff'!$E$8=1),99,Ballots!E146)</f>
        <v>99</v>
      </c>
      <c r="X146" s="0" t="n">
        <f aca="false">IF(OR(Ballots!F146="",'Instant Runoff'!$F$8=1),99,Ballots!F146)</f>
        <v>99</v>
      </c>
      <c r="Y146" s="0" t="n">
        <f aca="false">IF(OR(Ballots!G146="",'Instant Runoff'!$G$8=1),99,Ballots!G146)</f>
        <v>99</v>
      </c>
      <c r="Z146" s="0" t="n">
        <f aca="false">IF(OR(Ballots!H146="",'Instant Runoff'!$H$8=1),99,Ballots!H146)</f>
        <v>99</v>
      </c>
      <c r="AA146" s="0" t="n">
        <f aca="false">IF(OR(Ballots!I146="",'Instant Runoff'!$I$8=1),99,Ballots!I146)</f>
        <v>99</v>
      </c>
      <c r="AB146" s="0" t="str">
        <f aca="false">IF(MIN(T146:AA146)=99,"",MATCH(MIN(T146:AA146),T146:AA146,0))</f>
        <v/>
      </c>
      <c r="AC146" s="0" t="n">
        <f aca="false">IF(OR(Ballots!B146="",'Instant Runoff'!$B$10=1),99,Ballots!B146)</f>
        <v>99</v>
      </c>
      <c r="AD146" s="0" t="n">
        <f aca="false">IF(OR(Ballots!C146="",'Instant Runoff'!$C$10=1),99,Ballots!C146)</f>
        <v>99</v>
      </c>
      <c r="AE146" s="0" t="n">
        <f aca="false">IF(OR(Ballots!D146="",'Instant Runoff'!$D$10=1),99,Ballots!D146)</f>
        <v>99</v>
      </c>
      <c r="AF146" s="0" t="n">
        <f aca="false">IF(OR(Ballots!E146="",'Instant Runoff'!$E$10=1),99,Ballots!E146)</f>
        <v>99</v>
      </c>
      <c r="AG146" s="0" t="n">
        <f aca="false">IF(OR(Ballots!F146="",'Instant Runoff'!$F$10=1),99,Ballots!F146)</f>
        <v>99</v>
      </c>
      <c r="AH146" s="0" t="n">
        <f aca="false">IF(OR(Ballots!G146="",'Instant Runoff'!$G$10=1),99,Ballots!G146)</f>
        <v>99</v>
      </c>
      <c r="AI146" s="0" t="n">
        <f aca="false">IF(OR(Ballots!H146="",'Instant Runoff'!$H$10=1),99,Ballots!H146)</f>
        <v>99</v>
      </c>
      <c r="AJ146" s="0" t="n">
        <f aca="false">IF(OR(Ballots!I146="",'Instant Runoff'!$I$10=1),99,Ballots!I146)</f>
        <v>99</v>
      </c>
      <c r="AK146" s="0" t="str">
        <f aca="false">IF(MIN(AC146:AJ146)=99,"",MATCH(MIN(AC146:AJ146),AC146:AJ146,0))</f>
        <v/>
      </c>
      <c r="AL146" s="0" t="n">
        <f aca="false">IF(OR(Ballots!B146="",'Instant Runoff'!$B$12=1),99,Ballots!B146)</f>
        <v>99</v>
      </c>
      <c r="AM146" s="0" t="n">
        <f aca="false">IF(OR(Ballots!C146="",'Instant Runoff'!$C$12=1),99,Ballots!C146)</f>
        <v>99</v>
      </c>
      <c r="AN146" s="0" t="n">
        <f aca="false">IF(OR(Ballots!D146="",'Instant Runoff'!$D$12=1),99,Ballots!D146)</f>
        <v>99</v>
      </c>
      <c r="AO146" s="0" t="n">
        <f aca="false">IF(OR(Ballots!E146="",'Instant Runoff'!$E$12=1),99,Ballots!E146)</f>
        <v>99</v>
      </c>
      <c r="AP146" s="0" t="n">
        <f aca="false">IF(OR(Ballots!F146="",'Instant Runoff'!$F$12=1),99,Ballots!F146)</f>
        <v>99</v>
      </c>
      <c r="AQ146" s="0" t="n">
        <f aca="false">IF(OR(Ballots!G146="",'Instant Runoff'!$G$12=1),99,Ballots!G146)</f>
        <v>99</v>
      </c>
      <c r="AR146" s="0" t="n">
        <f aca="false">IF(OR(Ballots!H146="",'Instant Runoff'!$H$12=1),99,Ballots!H146)</f>
        <v>99</v>
      </c>
      <c r="AS146" s="0" t="n">
        <f aca="false">IF(OR(Ballots!I146="",'Instant Runoff'!$I$12=1),99,Ballots!I146)</f>
        <v>99</v>
      </c>
      <c r="AT146" s="0" t="str">
        <f aca="false">IF(MIN(AL146:AS146)=99,"",MATCH(MIN(AL146:AS146),AL146:AS146,0))</f>
        <v/>
      </c>
      <c r="AU146" s="0" t="n">
        <f aca="false">IF(OR(Ballots!B146="",'Instant Runoff'!$B$14=1),99,Ballots!B146)</f>
        <v>99</v>
      </c>
      <c r="AV146" s="0" t="n">
        <f aca="false">IF(OR(Ballots!C146="",'Instant Runoff'!$C$14=1),99,Ballots!C146)</f>
        <v>99</v>
      </c>
      <c r="AW146" s="0" t="n">
        <f aca="false">IF(OR(Ballots!D146="",'Instant Runoff'!$D$14=1),99,Ballots!D146)</f>
        <v>99</v>
      </c>
      <c r="AX146" s="0" t="n">
        <f aca="false">IF(OR(Ballots!E146="",'Instant Runoff'!$E$14=1),99,Ballots!E146)</f>
        <v>99</v>
      </c>
      <c r="AY146" s="0" t="n">
        <f aca="false">IF(OR(Ballots!F146="",'Instant Runoff'!$F$14=1),99,Ballots!F146)</f>
        <v>99</v>
      </c>
      <c r="AZ146" s="0" t="n">
        <f aca="false">IF(OR(Ballots!G146="",'Instant Runoff'!$G$14=1),99,Ballots!G146)</f>
        <v>99</v>
      </c>
      <c r="BA146" s="0" t="n">
        <f aca="false">IF(OR(Ballots!H146="",'Instant Runoff'!$H$14=1),99,Ballots!H146)</f>
        <v>99</v>
      </c>
      <c r="BB146" s="0" t="n">
        <f aca="false">IF(OR(Ballots!I146="",'Instant Runoff'!$I$14=1),99,Ballots!I146)</f>
        <v>99</v>
      </c>
      <c r="BC146" s="0" t="str">
        <f aca="false">IF(MIN(AU146:BB146)=99,"",MATCH(MIN(AU146:BB146),AU146:BB146,0))</f>
        <v/>
      </c>
      <c r="BD146" s="0" t="n">
        <f aca="false">IF(OR(Ballots!B146="",'Instant Runoff'!$B$16=1),99,Ballots!B146)</f>
        <v>99</v>
      </c>
      <c r="BE146" s="0" t="n">
        <f aca="false">IF(OR(Ballots!C146="",'Instant Runoff'!$C$16=1),99,Ballots!C146)</f>
        <v>99</v>
      </c>
      <c r="BF146" s="0" t="n">
        <f aca="false">IF(OR(Ballots!D146="",'Instant Runoff'!$D$16=1),99,Ballots!D146)</f>
        <v>99</v>
      </c>
      <c r="BG146" s="0" t="n">
        <f aca="false">IF(OR(Ballots!E146="",'Instant Runoff'!$E$16=1),99,Ballots!E146)</f>
        <v>99</v>
      </c>
      <c r="BH146" s="0" t="n">
        <f aca="false">IF(OR(Ballots!F146="",'Instant Runoff'!$F$16=1),99,Ballots!F146)</f>
        <v>99</v>
      </c>
      <c r="BI146" s="0" t="n">
        <f aca="false">IF(OR(Ballots!G146="",'Instant Runoff'!$G$16=1),99,Ballots!G146)</f>
        <v>99</v>
      </c>
      <c r="BJ146" s="0" t="n">
        <f aca="false">IF(OR(Ballots!H146="",'Instant Runoff'!$H$16=1),99,Ballots!H146)</f>
        <v>99</v>
      </c>
      <c r="BK146" s="0" t="n">
        <f aca="false">IF(OR(Ballots!I146="",'Instant Runoff'!$I$16=1),99,Ballots!I146)</f>
        <v>99</v>
      </c>
      <c r="BL146" s="0" t="str">
        <f aca="false">IF(MIN(BD146:BK146)=99,"",MATCH(MIN(BD146:BK146),BD146:BK146,0))</f>
        <v/>
      </c>
    </row>
    <row r="147" customFormat="false" ht="15" hidden="false" customHeight="false" outlineLevel="0" collapsed="false">
      <c r="B147" s="0" t="n">
        <f aca="false">IF(OR(Ballots!B147="",'Instant Runoff'!$B$4=1),99,Ballots!B147)</f>
        <v>99</v>
      </c>
      <c r="C147" s="0" t="n">
        <f aca="false">IF(OR(Ballots!C147="",'Instant Runoff'!$C$4=1),99,Ballots!C147)</f>
        <v>99</v>
      </c>
      <c r="D147" s="0" t="n">
        <f aca="false">IF(OR(Ballots!D147="",'Instant Runoff'!$D$4=1),99,Ballots!D147)</f>
        <v>99</v>
      </c>
      <c r="E147" s="0" t="n">
        <f aca="false">IF(OR(Ballots!E147="",'Instant Runoff'!$E$4=1),99,Ballots!E147)</f>
        <v>99</v>
      </c>
      <c r="F147" s="0" t="n">
        <f aca="false">IF(OR(Ballots!F147="",'Instant Runoff'!$F$4=1),99,Ballots!F147)</f>
        <v>99</v>
      </c>
      <c r="G147" s="0" t="n">
        <f aca="false">IF(OR(Ballots!G147="",'Instant Runoff'!$G$4=1),99,Ballots!G147)</f>
        <v>99</v>
      </c>
      <c r="H147" s="0" t="n">
        <f aca="false">IF(OR(Ballots!H147="",'Instant Runoff'!$H$4=1),99,Ballots!H147)</f>
        <v>99</v>
      </c>
      <c r="I147" s="0" t="n">
        <f aca="false">IF(OR(Ballots!I147="",'Instant Runoff'!$I$4=1),99,Ballots!I147)</f>
        <v>99</v>
      </c>
      <c r="J147" s="0" t="str">
        <f aca="false">IF(MIN(B147:I147)=99,"",MATCH(MIN(B147:I147),B147:I147,0))</f>
        <v/>
      </c>
      <c r="K147" s="0" t="n">
        <f aca="false">IF(OR(Ballots!B147="",'Instant Runoff'!$B$6=1),99,Ballots!B147)</f>
        <v>99</v>
      </c>
      <c r="L147" s="0" t="n">
        <f aca="false">IF(OR(Ballots!C147="",'Instant Runoff'!$C$6=1),99,Ballots!C147)</f>
        <v>99</v>
      </c>
      <c r="M147" s="0" t="n">
        <f aca="false">IF(OR(Ballots!D147="",'Instant Runoff'!$D$6=1),99,Ballots!D147)</f>
        <v>99</v>
      </c>
      <c r="N147" s="0" t="n">
        <f aca="false">IF(OR(Ballots!E147="",'Instant Runoff'!$E$6=1),99,Ballots!E147)</f>
        <v>99</v>
      </c>
      <c r="O147" s="0" t="n">
        <f aca="false">IF(OR(Ballots!F147="",'Instant Runoff'!$F$6=1),99,Ballots!F147)</f>
        <v>99</v>
      </c>
      <c r="P147" s="0" t="n">
        <f aca="false">IF(OR(Ballots!G147="",'Instant Runoff'!$G$6=1),99,Ballots!G147)</f>
        <v>99</v>
      </c>
      <c r="Q147" s="0" t="n">
        <f aca="false">IF(OR(Ballots!H147="",'Instant Runoff'!$H$6=1),99,Ballots!H147)</f>
        <v>99</v>
      </c>
      <c r="R147" s="0" t="n">
        <f aca="false">IF(OR(Ballots!I147="",'Instant Runoff'!$I$6=1),99,Ballots!I147)</f>
        <v>99</v>
      </c>
      <c r="S147" s="0" t="str">
        <f aca="false">IF(MIN(K147:R147)=99,"",MATCH(MIN(K147:R147),K147:R147,0))</f>
        <v/>
      </c>
      <c r="T147" s="0" t="n">
        <f aca="false">IF(OR(Ballots!B147="",'Instant Runoff'!$B$8=1),99,Ballots!B147)</f>
        <v>99</v>
      </c>
      <c r="U147" s="0" t="n">
        <f aca="false">IF(OR(Ballots!C147="",'Instant Runoff'!$C$8=1),99,Ballots!C147)</f>
        <v>99</v>
      </c>
      <c r="V147" s="0" t="n">
        <f aca="false">IF(OR(Ballots!D147="",'Instant Runoff'!$D$8=1),99,Ballots!D147)</f>
        <v>99</v>
      </c>
      <c r="W147" s="0" t="n">
        <f aca="false">IF(OR(Ballots!E147="",'Instant Runoff'!$E$8=1),99,Ballots!E147)</f>
        <v>99</v>
      </c>
      <c r="X147" s="0" t="n">
        <f aca="false">IF(OR(Ballots!F147="",'Instant Runoff'!$F$8=1),99,Ballots!F147)</f>
        <v>99</v>
      </c>
      <c r="Y147" s="0" t="n">
        <f aca="false">IF(OR(Ballots!G147="",'Instant Runoff'!$G$8=1),99,Ballots!G147)</f>
        <v>99</v>
      </c>
      <c r="Z147" s="0" t="n">
        <f aca="false">IF(OR(Ballots!H147="",'Instant Runoff'!$H$8=1),99,Ballots!H147)</f>
        <v>99</v>
      </c>
      <c r="AA147" s="0" t="n">
        <f aca="false">IF(OR(Ballots!I147="",'Instant Runoff'!$I$8=1),99,Ballots!I147)</f>
        <v>99</v>
      </c>
      <c r="AB147" s="0" t="str">
        <f aca="false">IF(MIN(T147:AA147)=99,"",MATCH(MIN(T147:AA147),T147:AA147,0))</f>
        <v/>
      </c>
      <c r="AC147" s="0" t="n">
        <f aca="false">IF(OR(Ballots!B147="",'Instant Runoff'!$B$10=1),99,Ballots!B147)</f>
        <v>99</v>
      </c>
      <c r="AD147" s="0" t="n">
        <f aca="false">IF(OR(Ballots!C147="",'Instant Runoff'!$C$10=1),99,Ballots!C147)</f>
        <v>99</v>
      </c>
      <c r="AE147" s="0" t="n">
        <f aca="false">IF(OR(Ballots!D147="",'Instant Runoff'!$D$10=1),99,Ballots!D147)</f>
        <v>99</v>
      </c>
      <c r="AF147" s="0" t="n">
        <f aca="false">IF(OR(Ballots!E147="",'Instant Runoff'!$E$10=1),99,Ballots!E147)</f>
        <v>99</v>
      </c>
      <c r="AG147" s="0" t="n">
        <f aca="false">IF(OR(Ballots!F147="",'Instant Runoff'!$F$10=1),99,Ballots!F147)</f>
        <v>99</v>
      </c>
      <c r="AH147" s="0" t="n">
        <f aca="false">IF(OR(Ballots!G147="",'Instant Runoff'!$G$10=1),99,Ballots!G147)</f>
        <v>99</v>
      </c>
      <c r="AI147" s="0" t="n">
        <f aca="false">IF(OR(Ballots!H147="",'Instant Runoff'!$H$10=1),99,Ballots!H147)</f>
        <v>99</v>
      </c>
      <c r="AJ147" s="0" t="n">
        <f aca="false">IF(OR(Ballots!I147="",'Instant Runoff'!$I$10=1),99,Ballots!I147)</f>
        <v>99</v>
      </c>
      <c r="AK147" s="0" t="str">
        <f aca="false">IF(MIN(AC147:AJ147)=99,"",MATCH(MIN(AC147:AJ147),AC147:AJ147,0))</f>
        <v/>
      </c>
      <c r="AL147" s="0" t="n">
        <f aca="false">IF(OR(Ballots!B147="",'Instant Runoff'!$B$12=1),99,Ballots!B147)</f>
        <v>99</v>
      </c>
      <c r="AM147" s="0" t="n">
        <f aca="false">IF(OR(Ballots!C147="",'Instant Runoff'!$C$12=1),99,Ballots!C147)</f>
        <v>99</v>
      </c>
      <c r="AN147" s="0" t="n">
        <f aca="false">IF(OR(Ballots!D147="",'Instant Runoff'!$D$12=1),99,Ballots!D147)</f>
        <v>99</v>
      </c>
      <c r="AO147" s="0" t="n">
        <f aca="false">IF(OR(Ballots!E147="",'Instant Runoff'!$E$12=1),99,Ballots!E147)</f>
        <v>99</v>
      </c>
      <c r="AP147" s="0" t="n">
        <f aca="false">IF(OR(Ballots!F147="",'Instant Runoff'!$F$12=1),99,Ballots!F147)</f>
        <v>99</v>
      </c>
      <c r="AQ147" s="0" t="n">
        <f aca="false">IF(OR(Ballots!G147="",'Instant Runoff'!$G$12=1),99,Ballots!G147)</f>
        <v>99</v>
      </c>
      <c r="AR147" s="0" t="n">
        <f aca="false">IF(OR(Ballots!H147="",'Instant Runoff'!$H$12=1),99,Ballots!H147)</f>
        <v>99</v>
      </c>
      <c r="AS147" s="0" t="n">
        <f aca="false">IF(OR(Ballots!I147="",'Instant Runoff'!$I$12=1),99,Ballots!I147)</f>
        <v>99</v>
      </c>
      <c r="AT147" s="0" t="str">
        <f aca="false">IF(MIN(AL147:AS147)=99,"",MATCH(MIN(AL147:AS147),AL147:AS147,0))</f>
        <v/>
      </c>
      <c r="AU147" s="0" t="n">
        <f aca="false">IF(OR(Ballots!B147="",'Instant Runoff'!$B$14=1),99,Ballots!B147)</f>
        <v>99</v>
      </c>
      <c r="AV147" s="0" t="n">
        <f aca="false">IF(OR(Ballots!C147="",'Instant Runoff'!$C$14=1),99,Ballots!C147)</f>
        <v>99</v>
      </c>
      <c r="AW147" s="0" t="n">
        <f aca="false">IF(OR(Ballots!D147="",'Instant Runoff'!$D$14=1),99,Ballots!D147)</f>
        <v>99</v>
      </c>
      <c r="AX147" s="0" t="n">
        <f aca="false">IF(OR(Ballots!E147="",'Instant Runoff'!$E$14=1),99,Ballots!E147)</f>
        <v>99</v>
      </c>
      <c r="AY147" s="0" t="n">
        <f aca="false">IF(OR(Ballots!F147="",'Instant Runoff'!$F$14=1),99,Ballots!F147)</f>
        <v>99</v>
      </c>
      <c r="AZ147" s="0" t="n">
        <f aca="false">IF(OR(Ballots!G147="",'Instant Runoff'!$G$14=1),99,Ballots!G147)</f>
        <v>99</v>
      </c>
      <c r="BA147" s="0" t="n">
        <f aca="false">IF(OR(Ballots!H147="",'Instant Runoff'!$H$14=1),99,Ballots!H147)</f>
        <v>99</v>
      </c>
      <c r="BB147" s="0" t="n">
        <f aca="false">IF(OR(Ballots!I147="",'Instant Runoff'!$I$14=1),99,Ballots!I147)</f>
        <v>99</v>
      </c>
      <c r="BC147" s="0" t="str">
        <f aca="false">IF(MIN(AU147:BB147)=99,"",MATCH(MIN(AU147:BB147),AU147:BB147,0))</f>
        <v/>
      </c>
      <c r="BD147" s="0" t="n">
        <f aca="false">IF(OR(Ballots!B147="",'Instant Runoff'!$B$16=1),99,Ballots!B147)</f>
        <v>99</v>
      </c>
      <c r="BE147" s="0" t="n">
        <f aca="false">IF(OR(Ballots!C147="",'Instant Runoff'!$C$16=1),99,Ballots!C147)</f>
        <v>99</v>
      </c>
      <c r="BF147" s="0" t="n">
        <f aca="false">IF(OR(Ballots!D147="",'Instant Runoff'!$D$16=1),99,Ballots!D147)</f>
        <v>99</v>
      </c>
      <c r="BG147" s="0" t="n">
        <f aca="false">IF(OR(Ballots!E147="",'Instant Runoff'!$E$16=1),99,Ballots!E147)</f>
        <v>99</v>
      </c>
      <c r="BH147" s="0" t="n">
        <f aca="false">IF(OR(Ballots!F147="",'Instant Runoff'!$F$16=1),99,Ballots!F147)</f>
        <v>99</v>
      </c>
      <c r="BI147" s="0" t="n">
        <f aca="false">IF(OR(Ballots!G147="",'Instant Runoff'!$G$16=1),99,Ballots!G147)</f>
        <v>99</v>
      </c>
      <c r="BJ147" s="0" t="n">
        <f aca="false">IF(OR(Ballots!H147="",'Instant Runoff'!$H$16=1),99,Ballots!H147)</f>
        <v>99</v>
      </c>
      <c r="BK147" s="0" t="n">
        <f aca="false">IF(OR(Ballots!I147="",'Instant Runoff'!$I$16=1),99,Ballots!I147)</f>
        <v>99</v>
      </c>
      <c r="BL147" s="0" t="str">
        <f aca="false">IF(MIN(BD147:BK147)=99,"",MATCH(MIN(BD147:BK147),BD147:BK147,0))</f>
        <v/>
      </c>
    </row>
    <row r="148" customFormat="false" ht="15" hidden="false" customHeight="false" outlineLevel="0" collapsed="false">
      <c r="B148" s="0" t="n">
        <f aca="false">IF(OR(Ballots!B148="",'Instant Runoff'!$B$4=1),99,Ballots!B148)</f>
        <v>99</v>
      </c>
      <c r="C148" s="0" t="n">
        <f aca="false">IF(OR(Ballots!C148="",'Instant Runoff'!$C$4=1),99,Ballots!C148)</f>
        <v>99</v>
      </c>
      <c r="D148" s="0" t="n">
        <f aca="false">IF(OR(Ballots!D148="",'Instant Runoff'!$D$4=1),99,Ballots!D148)</f>
        <v>99</v>
      </c>
      <c r="E148" s="0" t="n">
        <f aca="false">IF(OR(Ballots!E148="",'Instant Runoff'!$E$4=1),99,Ballots!E148)</f>
        <v>99</v>
      </c>
      <c r="F148" s="0" t="n">
        <f aca="false">IF(OR(Ballots!F148="",'Instant Runoff'!$F$4=1),99,Ballots!F148)</f>
        <v>99</v>
      </c>
      <c r="G148" s="0" t="n">
        <f aca="false">IF(OR(Ballots!G148="",'Instant Runoff'!$G$4=1),99,Ballots!G148)</f>
        <v>99</v>
      </c>
      <c r="H148" s="0" t="n">
        <f aca="false">IF(OR(Ballots!H148="",'Instant Runoff'!$H$4=1),99,Ballots!H148)</f>
        <v>99</v>
      </c>
      <c r="I148" s="0" t="n">
        <f aca="false">IF(OR(Ballots!I148="",'Instant Runoff'!$I$4=1),99,Ballots!I148)</f>
        <v>99</v>
      </c>
      <c r="J148" s="0" t="str">
        <f aca="false">IF(MIN(B148:I148)=99,"",MATCH(MIN(B148:I148),B148:I148,0))</f>
        <v/>
      </c>
      <c r="K148" s="0" t="n">
        <f aca="false">IF(OR(Ballots!B148="",'Instant Runoff'!$B$6=1),99,Ballots!B148)</f>
        <v>99</v>
      </c>
      <c r="L148" s="0" t="n">
        <f aca="false">IF(OR(Ballots!C148="",'Instant Runoff'!$C$6=1),99,Ballots!C148)</f>
        <v>99</v>
      </c>
      <c r="M148" s="0" t="n">
        <f aca="false">IF(OR(Ballots!D148="",'Instant Runoff'!$D$6=1),99,Ballots!D148)</f>
        <v>99</v>
      </c>
      <c r="N148" s="0" t="n">
        <f aca="false">IF(OR(Ballots!E148="",'Instant Runoff'!$E$6=1),99,Ballots!E148)</f>
        <v>99</v>
      </c>
      <c r="O148" s="0" t="n">
        <f aca="false">IF(OR(Ballots!F148="",'Instant Runoff'!$F$6=1),99,Ballots!F148)</f>
        <v>99</v>
      </c>
      <c r="P148" s="0" t="n">
        <f aca="false">IF(OR(Ballots!G148="",'Instant Runoff'!$G$6=1),99,Ballots!G148)</f>
        <v>99</v>
      </c>
      <c r="Q148" s="0" t="n">
        <f aca="false">IF(OR(Ballots!H148="",'Instant Runoff'!$H$6=1),99,Ballots!H148)</f>
        <v>99</v>
      </c>
      <c r="R148" s="0" t="n">
        <f aca="false">IF(OR(Ballots!I148="",'Instant Runoff'!$I$6=1),99,Ballots!I148)</f>
        <v>99</v>
      </c>
      <c r="S148" s="0" t="str">
        <f aca="false">IF(MIN(K148:R148)=99,"",MATCH(MIN(K148:R148),K148:R148,0))</f>
        <v/>
      </c>
      <c r="T148" s="0" t="n">
        <f aca="false">IF(OR(Ballots!B148="",'Instant Runoff'!$B$8=1),99,Ballots!B148)</f>
        <v>99</v>
      </c>
      <c r="U148" s="0" t="n">
        <f aca="false">IF(OR(Ballots!C148="",'Instant Runoff'!$C$8=1),99,Ballots!C148)</f>
        <v>99</v>
      </c>
      <c r="V148" s="0" t="n">
        <f aca="false">IF(OR(Ballots!D148="",'Instant Runoff'!$D$8=1),99,Ballots!D148)</f>
        <v>99</v>
      </c>
      <c r="W148" s="0" t="n">
        <f aca="false">IF(OR(Ballots!E148="",'Instant Runoff'!$E$8=1),99,Ballots!E148)</f>
        <v>99</v>
      </c>
      <c r="X148" s="0" t="n">
        <f aca="false">IF(OR(Ballots!F148="",'Instant Runoff'!$F$8=1),99,Ballots!F148)</f>
        <v>99</v>
      </c>
      <c r="Y148" s="0" t="n">
        <f aca="false">IF(OR(Ballots!G148="",'Instant Runoff'!$G$8=1),99,Ballots!G148)</f>
        <v>99</v>
      </c>
      <c r="Z148" s="0" t="n">
        <f aca="false">IF(OR(Ballots!H148="",'Instant Runoff'!$H$8=1),99,Ballots!H148)</f>
        <v>99</v>
      </c>
      <c r="AA148" s="0" t="n">
        <f aca="false">IF(OR(Ballots!I148="",'Instant Runoff'!$I$8=1),99,Ballots!I148)</f>
        <v>99</v>
      </c>
      <c r="AB148" s="0" t="str">
        <f aca="false">IF(MIN(T148:AA148)=99,"",MATCH(MIN(T148:AA148),T148:AA148,0))</f>
        <v/>
      </c>
      <c r="AC148" s="0" t="n">
        <f aca="false">IF(OR(Ballots!B148="",'Instant Runoff'!$B$10=1),99,Ballots!B148)</f>
        <v>99</v>
      </c>
      <c r="AD148" s="0" t="n">
        <f aca="false">IF(OR(Ballots!C148="",'Instant Runoff'!$C$10=1),99,Ballots!C148)</f>
        <v>99</v>
      </c>
      <c r="AE148" s="0" t="n">
        <f aca="false">IF(OR(Ballots!D148="",'Instant Runoff'!$D$10=1),99,Ballots!D148)</f>
        <v>99</v>
      </c>
      <c r="AF148" s="0" t="n">
        <f aca="false">IF(OR(Ballots!E148="",'Instant Runoff'!$E$10=1),99,Ballots!E148)</f>
        <v>99</v>
      </c>
      <c r="AG148" s="0" t="n">
        <f aca="false">IF(OR(Ballots!F148="",'Instant Runoff'!$F$10=1),99,Ballots!F148)</f>
        <v>99</v>
      </c>
      <c r="AH148" s="0" t="n">
        <f aca="false">IF(OR(Ballots!G148="",'Instant Runoff'!$G$10=1),99,Ballots!G148)</f>
        <v>99</v>
      </c>
      <c r="AI148" s="0" t="n">
        <f aca="false">IF(OR(Ballots!H148="",'Instant Runoff'!$H$10=1),99,Ballots!H148)</f>
        <v>99</v>
      </c>
      <c r="AJ148" s="0" t="n">
        <f aca="false">IF(OR(Ballots!I148="",'Instant Runoff'!$I$10=1),99,Ballots!I148)</f>
        <v>99</v>
      </c>
      <c r="AK148" s="0" t="str">
        <f aca="false">IF(MIN(AC148:AJ148)=99,"",MATCH(MIN(AC148:AJ148),AC148:AJ148,0))</f>
        <v/>
      </c>
      <c r="AL148" s="0" t="n">
        <f aca="false">IF(OR(Ballots!B148="",'Instant Runoff'!$B$12=1),99,Ballots!B148)</f>
        <v>99</v>
      </c>
      <c r="AM148" s="0" t="n">
        <f aca="false">IF(OR(Ballots!C148="",'Instant Runoff'!$C$12=1),99,Ballots!C148)</f>
        <v>99</v>
      </c>
      <c r="AN148" s="0" t="n">
        <f aca="false">IF(OR(Ballots!D148="",'Instant Runoff'!$D$12=1),99,Ballots!D148)</f>
        <v>99</v>
      </c>
      <c r="AO148" s="0" t="n">
        <f aca="false">IF(OR(Ballots!E148="",'Instant Runoff'!$E$12=1),99,Ballots!E148)</f>
        <v>99</v>
      </c>
      <c r="AP148" s="0" t="n">
        <f aca="false">IF(OR(Ballots!F148="",'Instant Runoff'!$F$12=1),99,Ballots!F148)</f>
        <v>99</v>
      </c>
      <c r="AQ148" s="0" t="n">
        <f aca="false">IF(OR(Ballots!G148="",'Instant Runoff'!$G$12=1),99,Ballots!G148)</f>
        <v>99</v>
      </c>
      <c r="AR148" s="0" t="n">
        <f aca="false">IF(OR(Ballots!H148="",'Instant Runoff'!$H$12=1),99,Ballots!H148)</f>
        <v>99</v>
      </c>
      <c r="AS148" s="0" t="n">
        <f aca="false">IF(OR(Ballots!I148="",'Instant Runoff'!$I$12=1),99,Ballots!I148)</f>
        <v>99</v>
      </c>
      <c r="AT148" s="0" t="str">
        <f aca="false">IF(MIN(AL148:AS148)=99,"",MATCH(MIN(AL148:AS148),AL148:AS148,0))</f>
        <v/>
      </c>
      <c r="AU148" s="0" t="n">
        <f aca="false">IF(OR(Ballots!B148="",'Instant Runoff'!$B$14=1),99,Ballots!B148)</f>
        <v>99</v>
      </c>
      <c r="AV148" s="0" t="n">
        <f aca="false">IF(OR(Ballots!C148="",'Instant Runoff'!$C$14=1),99,Ballots!C148)</f>
        <v>99</v>
      </c>
      <c r="AW148" s="0" t="n">
        <f aca="false">IF(OR(Ballots!D148="",'Instant Runoff'!$D$14=1),99,Ballots!D148)</f>
        <v>99</v>
      </c>
      <c r="AX148" s="0" t="n">
        <f aca="false">IF(OR(Ballots!E148="",'Instant Runoff'!$E$14=1),99,Ballots!E148)</f>
        <v>99</v>
      </c>
      <c r="AY148" s="0" t="n">
        <f aca="false">IF(OR(Ballots!F148="",'Instant Runoff'!$F$14=1),99,Ballots!F148)</f>
        <v>99</v>
      </c>
      <c r="AZ148" s="0" t="n">
        <f aca="false">IF(OR(Ballots!G148="",'Instant Runoff'!$G$14=1),99,Ballots!G148)</f>
        <v>99</v>
      </c>
      <c r="BA148" s="0" t="n">
        <f aca="false">IF(OR(Ballots!H148="",'Instant Runoff'!$H$14=1),99,Ballots!H148)</f>
        <v>99</v>
      </c>
      <c r="BB148" s="0" t="n">
        <f aca="false">IF(OR(Ballots!I148="",'Instant Runoff'!$I$14=1),99,Ballots!I148)</f>
        <v>99</v>
      </c>
      <c r="BC148" s="0" t="str">
        <f aca="false">IF(MIN(AU148:BB148)=99,"",MATCH(MIN(AU148:BB148),AU148:BB148,0))</f>
        <v/>
      </c>
      <c r="BD148" s="0" t="n">
        <f aca="false">IF(OR(Ballots!B148="",'Instant Runoff'!$B$16=1),99,Ballots!B148)</f>
        <v>99</v>
      </c>
      <c r="BE148" s="0" t="n">
        <f aca="false">IF(OR(Ballots!C148="",'Instant Runoff'!$C$16=1),99,Ballots!C148)</f>
        <v>99</v>
      </c>
      <c r="BF148" s="0" t="n">
        <f aca="false">IF(OR(Ballots!D148="",'Instant Runoff'!$D$16=1),99,Ballots!D148)</f>
        <v>99</v>
      </c>
      <c r="BG148" s="0" t="n">
        <f aca="false">IF(OR(Ballots!E148="",'Instant Runoff'!$E$16=1),99,Ballots!E148)</f>
        <v>99</v>
      </c>
      <c r="BH148" s="0" t="n">
        <f aca="false">IF(OR(Ballots!F148="",'Instant Runoff'!$F$16=1),99,Ballots!F148)</f>
        <v>99</v>
      </c>
      <c r="BI148" s="0" t="n">
        <f aca="false">IF(OR(Ballots!G148="",'Instant Runoff'!$G$16=1),99,Ballots!G148)</f>
        <v>99</v>
      </c>
      <c r="BJ148" s="0" t="n">
        <f aca="false">IF(OR(Ballots!H148="",'Instant Runoff'!$H$16=1),99,Ballots!H148)</f>
        <v>99</v>
      </c>
      <c r="BK148" s="0" t="n">
        <f aca="false">IF(OR(Ballots!I148="",'Instant Runoff'!$I$16=1),99,Ballots!I148)</f>
        <v>99</v>
      </c>
      <c r="BL148" s="0" t="str">
        <f aca="false">IF(MIN(BD148:BK148)=99,"",MATCH(MIN(BD148:BK148),BD148:BK148,0))</f>
        <v/>
      </c>
    </row>
    <row r="149" customFormat="false" ht="15" hidden="false" customHeight="false" outlineLevel="0" collapsed="false">
      <c r="B149" s="0" t="n">
        <f aca="false">IF(OR(Ballots!B149="",'Instant Runoff'!$B$4=1),99,Ballots!B149)</f>
        <v>99</v>
      </c>
      <c r="C149" s="0" t="n">
        <f aca="false">IF(OR(Ballots!C149="",'Instant Runoff'!$C$4=1),99,Ballots!C149)</f>
        <v>99</v>
      </c>
      <c r="D149" s="0" t="n">
        <f aca="false">IF(OR(Ballots!D149="",'Instant Runoff'!$D$4=1),99,Ballots!D149)</f>
        <v>99</v>
      </c>
      <c r="E149" s="0" t="n">
        <f aca="false">IF(OR(Ballots!E149="",'Instant Runoff'!$E$4=1),99,Ballots!E149)</f>
        <v>99</v>
      </c>
      <c r="F149" s="0" t="n">
        <f aca="false">IF(OR(Ballots!F149="",'Instant Runoff'!$F$4=1),99,Ballots!F149)</f>
        <v>99</v>
      </c>
      <c r="G149" s="0" t="n">
        <f aca="false">IF(OR(Ballots!G149="",'Instant Runoff'!$G$4=1),99,Ballots!G149)</f>
        <v>99</v>
      </c>
      <c r="H149" s="0" t="n">
        <f aca="false">IF(OR(Ballots!H149="",'Instant Runoff'!$H$4=1),99,Ballots!H149)</f>
        <v>99</v>
      </c>
      <c r="I149" s="0" t="n">
        <f aca="false">IF(OR(Ballots!I149="",'Instant Runoff'!$I$4=1),99,Ballots!I149)</f>
        <v>99</v>
      </c>
      <c r="J149" s="0" t="str">
        <f aca="false">IF(MIN(B149:I149)=99,"",MATCH(MIN(B149:I149),B149:I149,0))</f>
        <v/>
      </c>
      <c r="K149" s="0" t="n">
        <f aca="false">IF(OR(Ballots!B149="",'Instant Runoff'!$B$6=1),99,Ballots!B149)</f>
        <v>99</v>
      </c>
      <c r="L149" s="0" t="n">
        <f aca="false">IF(OR(Ballots!C149="",'Instant Runoff'!$C$6=1),99,Ballots!C149)</f>
        <v>99</v>
      </c>
      <c r="M149" s="0" t="n">
        <f aca="false">IF(OR(Ballots!D149="",'Instant Runoff'!$D$6=1),99,Ballots!D149)</f>
        <v>99</v>
      </c>
      <c r="N149" s="0" t="n">
        <f aca="false">IF(OR(Ballots!E149="",'Instant Runoff'!$E$6=1),99,Ballots!E149)</f>
        <v>99</v>
      </c>
      <c r="O149" s="0" t="n">
        <f aca="false">IF(OR(Ballots!F149="",'Instant Runoff'!$F$6=1),99,Ballots!F149)</f>
        <v>99</v>
      </c>
      <c r="P149" s="0" t="n">
        <f aca="false">IF(OR(Ballots!G149="",'Instant Runoff'!$G$6=1),99,Ballots!G149)</f>
        <v>99</v>
      </c>
      <c r="Q149" s="0" t="n">
        <f aca="false">IF(OR(Ballots!H149="",'Instant Runoff'!$H$6=1),99,Ballots!H149)</f>
        <v>99</v>
      </c>
      <c r="R149" s="0" t="n">
        <f aca="false">IF(OR(Ballots!I149="",'Instant Runoff'!$I$6=1),99,Ballots!I149)</f>
        <v>99</v>
      </c>
      <c r="S149" s="0" t="str">
        <f aca="false">IF(MIN(K149:R149)=99,"",MATCH(MIN(K149:R149),K149:R149,0))</f>
        <v/>
      </c>
      <c r="T149" s="0" t="n">
        <f aca="false">IF(OR(Ballots!B149="",'Instant Runoff'!$B$8=1),99,Ballots!B149)</f>
        <v>99</v>
      </c>
      <c r="U149" s="0" t="n">
        <f aca="false">IF(OR(Ballots!C149="",'Instant Runoff'!$C$8=1),99,Ballots!C149)</f>
        <v>99</v>
      </c>
      <c r="V149" s="0" t="n">
        <f aca="false">IF(OR(Ballots!D149="",'Instant Runoff'!$D$8=1),99,Ballots!D149)</f>
        <v>99</v>
      </c>
      <c r="W149" s="0" t="n">
        <f aca="false">IF(OR(Ballots!E149="",'Instant Runoff'!$E$8=1),99,Ballots!E149)</f>
        <v>99</v>
      </c>
      <c r="X149" s="0" t="n">
        <f aca="false">IF(OR(Ballots!F149="",'Instant Runoff'!$F$8=1),99,Ballots!F149)</f>
        <v>99</v>
      </c>
      <c r="Y149" s="0" t="n">
        <f aca="false">IF(OR(Ballots!G149="",'Instant Runoff'!$G$8=1),99,Ballots!G149)</f>
        <v>99</v>
      </c>
      <c r="Z149" s="0" t="n">
        <f aca="false">IF(OR(Ballots!H149="",'Instant Runoff'!$H$8=1),99,Ballots!H149)</f>
        <v>99</v>
      </c>
      <c r="AA149" s="0" t="n">
        <f aca="false">IF(OR(Ballots!I149="",'Instant Runoff'!$I$8=1),99,Ballots!I149)</f>
        <v>99</v>
      </c>
      <c r="AB149" s="0" t="str">
        <f aca="false">IF(MIN(T149:AA149)=99,"",MATCH(MIN(T149:AA149),T149:AA149,0))</f>
        <v/>
      </c>
      <c r="AC149" s="0" t="n">
        <f aca="false">IF(OR(Ballots!B149="",'Instant Runoff'!$B$10=1),99,Ballots!B149)</f>
        <v>99</v>
      </c>
      <c r="AD149" s="0" t="n">
        <f aca="false">IF(OR(Ballots!C149="",'Instant Runoff'!$C$10=1),99,Ballots!C149)</f>
        <v>99</v>
      </c>
      <c r="AE149" s="0" t="n">
        <f aca="false">IF(OR(Ballots!D149="",'Instant Runoff'!$D$10=1),99,Ballots!D149)</f>
        <v>99</v>
      </c>
      <c r="AF149" s="0" t="n">
        <f aca="false">IF(OR(Ballots!E149="",'Instant Runoff'!$E$10=1),99,Ballots!E149)</f>
        <v>99</v>
      </c>
      <c r="AG149" s="0" t="n">
        <f aca="false">IF(OR(Ballots!F149="",'Instant Runoff'!$F$10=1),99,Ballots!F149)</f>
        <v>99</v>
      </c>
      <c r="AH149" s="0" t="n">
        <f aca="false">IF(OR(Ballots!G149="",'Instant Runoff'!$G$10=1),99,Ballots!G149)</f>
        <v>99</v>
      </c>
      <c r="AI149" s="0" t="n">
        <f aca="false">IF(OR(Ballots!H149="",'Instant Runoff'!$H$10=1),99,Ballots!H149)</f>
        <v>99</v>
      </c>
      <c r="AJ149" s="0" t="n">
        <f aca="false">IF(OR(Ballots!I149="",'Instant Runoff'!$I$10=1),99,Ballots!I149)</f>
        <v>99</v>
      </c>
      <c r="AK149" s="0" t="str">
        <f aca="false">IF(MIN(AC149:AJ149)=99,"",MATCH(MIN(AC149:AJ149),AC149:AJ149,0))</f>
        <v/>
      </c>
      <c r="AL149" s="0" t="n">
        <f aca="false">IF(OR(Ballots!B149="",'Instant Runoff'!$B$12=1),99,Ballots!B149)</f>
        <v>99</v>
      </c>
      <c r="AM149" s="0" t="n">
        <f aca="false">IF(OR(Ballots!C149="",'Instant Runoff'!$C$12=1),99,Ballots!C149)</f>
        <v>99</v>
      </c>
      <c r="AN149" s="0" t="n">
        <f aca="false">IF(OR(Ballots!D149="",'Instant Runoff'!$D$12=1),99,Ballots!D149)</f>
        <v>99</v>
      </c>
      <c r="AO149" s="0" t="n">
        <f aca="false">IF(OR(Ballots!E149="",'Instant Runoff'!$E$12=1),99,Ballots!E149)</f>
        <v>99</v>
      </c>
      <c r="AP149" s="0" t="n">
        <f aca="false">IF(OR(Ballots!F149="",'Instant Runoff'!$F$12=1),99,Ballots!F149)</f>
        <v>99</v>
      </c>
      <c r="AQ149" s="0" t="n">
        <f aca="false">IF(OR(Ballots!G149="",'Instant Runoff'!$G$12=1),99,Ballots!G149)</f>
        <v>99</v>
      </c>
      <c r="AR149" s="0" t="n">
        <f aca="false">IF(OR(Ballots!H149="",'Instant Runoff'!$H$12=1),99,Ballots!H149)</f>
        <v>99</v>
      </c>
      <c r="AS149" s="0" t="n">
        <f aca="false">IF(OR(Ballots!I149="",'Instant Runoff'!$I$12=1),99,Ballots!I149)</f>
        <v>99</v>
      </c>
      <c r="AT149" s="0" t="str">
        <f aca="false">IF(MIN(AL149:AS149)=99,"",MATCH(MIN(AL149:AS149),AL149:AS149,0))</f>
        <v/>
      </c>
      <c r="AU149" s="0" t="n">
        <f aca="false">IF(OR(Ballots!B149="",'Instant Runoff'!$B$14=1),99,Ballots!B149)</f>
        <v>99</v>
      </c>
      <c r="AV149" s="0" t="n">
        <f aca="false">IF(OR(Ballots!C149="",'Instant Runoff'!$C$14=1),99,Ballots!C149)</f>
        <v>99</v>
      </c>
      <c r="AW149" s="0" t="n">
        <f aca="false">IF(OR(Ballots!D149="",'Instant Runoff'!$D$14=1),99,Ballots!D149)</f>
        <v>99</v>
      </c>
      <c r="AX149" s="0" t="n">
        <f aca="false">IF(OR(Ballots!E149="",'Instant Runoff'!$E$14=1),99,Ballots!E149)</f>
        <v>99</v>
      </c>
      <c r="AY149" s="0" t="n">
        <f aca="false">IF(OR(Ballots!F149="",'Instant Runoff'!$F$14=1),99,Ballots!F149)</f>
        <v>99</v>
      </c>
      <c r="AZ149" s="0" t="n">
        <f aca="false">IF(OR(Ballots!G149="",'Instant Runoff'!$G$14=1),99,Ballots!G149)</f>
        <v>99</v>
      </c>
      <c r="BA149" s="0" t="n">
        <f aca="false">IF(OR(Ballots!H149="",'Instant Runoff'!$H$14=1),99,Ballots!H149)</f>
        <v>99</v>
      </c>
      <c r="BB149" s="0" t="n">
        <f aca="false">IF(OR(Ballots!I149="",'Instant Runoff'!$I$14=1),99,Ballots!I149)</f>
        <v>99</v>
      </c>
      <c r="BC149" s="0" t="str">
        <f aca="false">IF(MIN(AU149:BB149)=99,"",MATCH(MIN(AU149:BB149),AU149:BB149,0))</f>
        <v/>
      </c>
      <c r="BD149" s="0" t="n">
        <f aca="false">IF(OR(Ballots!B149="",'Instant Runoff'!$B$16=1),99,Ballots!B149)</f>
        <v>99</v>
      </c>
      <c r="BE149" s="0" t="n">
        <f aca="false">IF(OR(Ballots!C149="",'Instant Runoff'!$C$16=1),99,Ballots!C149)</f>
        <v>99</v>
      </c>
      <c r="BF149" s="0" t="n">
        <f aca="false">IF(OR(Ballots!D149="",'Instant Runoff'!$D$16=1),99,Ballots!D149)</f>
        <v>99</v>
      </c>
      <c r="BG149" s="0" t="n">
        <f aca="false">IF(OR(Ballots!E149="",'Instant Runoff'!$E$16=1),99,Ballots!E149)</f>
        <v>99</v>
      </c>
      <c r="BH149" s="0" t="n">
        <f aca="false">IF(OR(Ballots!F149="",'Instant Runoff'!$F$16=1),99,Ballots!F149)</f>
        <v>99</v>
      </c>
      <c r="BI149" s="0" t="n">
        <f aca="false">IF(OR(Ballots!G149="",'Instant Runoff'!$G$16=1),99,Ballots!G149)</f>
        <v>99</v>
      </c>
      <c r="BJ149" s="0" t="n">
        <f aca="false">IF(OR(Ballots!H149="",'Instant Runoff'!$H$16=1),99,Ballots!H149)</f>
        <v>99</v>
      </c>
      <c r="BK149" s="0" t="n">
        <f aca="false">IF(OR(Ballots!I149="",'Instant Runoff'!$I$16=1),99,Ballots!I149)</f>
        <v>99</v>
      </c>
      <c r="BL149" s="0" t="str">
        <f aca="false">IF(MIN(BD149:BK149)=99,"",MATCH(MIN(BD149:BK149),BD149:BK149,0))</f>
        <v/>
      </c>
    </row>
    <row r="150" customFormat="false" ht="15" hidden="false" customHeight="false" outlineLevel="0" collapsed="false">
      <c r="B150" s="0" t="n">
        <f aca="false">IF(OR(Ballots!B150="",'Instant Runoff'!$B$4=1),99,Ballots!B150)</f>
        <v>99</v>
      </c>
      <c r="C150" s="0" t="n">
        <f aca="false">IF(OR(Ballots!C150="",'Instant Runoff'!$C$4=1),99,Ballots!C150)</f>
        <v>99</v>
      </c>
      <c r="D150" s="0" t="n">
        <f aca="false">IF(OR(Ballots!D150="",'Instant Runoff'!$D$4=1),99,Ballots!D150)</f>
        <v>99</v>
      </c>
      <c r="E150" s="0" t="n">
        <f aca="false">IF(OR(Ballots!E150="",'Instant Runoff'!$E$4=1),99,Ballots!E150)</f>
        <v>99</v>
      </c>
      <c r="F150" s="0" t="n">
        <f aca="false">IF(OR(Ballots!F150="",'Instant Runoff'!$F$4=1),99,Ballots!F150)</f>
        <v>99</v>
      </c>
      <c r="G150" s="0" t="n">
        <f aca="false">IF(OR(Ballots!G150="",'Instant Runoff'!$G$4=1),99,Ballots!G150)</f>
        <v>99</v>
      </c>
      <c r="H150" s="0" t="n">
        <f aca="false">IF(OR(Ballots!H150="",'Instant Runoff'!$H$4=1),99,Ballots!H150)</f>
        <v>99</v>
      </c>
      <c r="I150" s="0" t="n">
        <f aca="false">IF(OR(Ballots!I150="",'Instant Runoff'!$I$4=1),99,Ballots!I150)</f>
        <v>99</v>
      </c>
      <c r="J150" s="0" t="str">
        <f aca="false">IF(MIN(B150:I150)=99,"",MATCH(MIN(B150:I150),B150:I150,0))</f>
        <v/>
      </c>
      <c r="K150" s="0" t="n">
        <f aca="false">IF(OR(Ballots!B150="",'Instant Runoff'!$B$6=1),99,Ballots!B150)</f>
        <v>99</v>
      </c>
      <c r="L150" s="0" t="n">
        <f aca="false">IF(OR(Ballots!C150="",'Instant Runoff'!$C$6=1),99,Ballots!C150)</f>
        <v>99</v>
      </c>
      <c r="M150" s="0" t="n">
        <f aca="false">IF(OR(Ballots!D150="",'Instant Runoff'!$D$6=1),99,Ballots!D150)</f>
        <v>99</v>
      </c>
      <c r="N150" s="0" t="n">
        <f aca="false">IF(OR(Ballots!E150="",'Instant Runoff'!$E$6=1),99,Ballots!E150)</f>
        <v>99</v>
      </c>
      <c r="O150" s="0" t="n">
        <f aca="false">IF(OR(Ballots!F150="",'Instant Runoff'!$F$6=1),99,Ballots!F150)</f>
        <v>99</v>
      </c>
      <c r="P150" s="0" t="n">
        <f aca="false">IF(OR(Ballots!G150="",'Instant Runoff'!$G$6=1),99,Ballots!G150)</f>
        <v>99</v>
      </c>
      <c r="Q150" s="0" t="n">
        <f aca="false">IF(OR(Ballots!H150="",'Instant Runoff'!$H$6=1),99,Ballots!H150)</f>
        <v>99</v>
      </c>
      <c r="R150" s="0" t="n">
        <f aca="false">IF(OR(Ballots!I150="",'Instant Runoff'!$I$6=1),99,Ballots!I150)</f>
        <v>99</v>
      </c>
      <c r="S150" s="0" t="str">
        <f aca="false">IF(MIN(K150:R150)=99,"",MATCH(MIN(K150:R150),K150:R150,0))</f>
        <v/>
      </c>
      <c r="T150" s="0" t="n">
        <f aca="false">IF(OR(Ballots!B150="",'Instant Runoff'!$B$8=1),99,Ballots!B150)</f>
        <v>99</v>
      </c>
      <c r="U150" s="0" t="n">
        <f aca="false">IF(OR(Ballots!C150="",'Instant Runoff'!$C$8=1),99,Ballots!C150)</f>
        <v>99</v>
      </c>
      <c r="V150" s="0" t="n">
        <f aca="false">IF(OR(Ballots!D150="",'Instant Runoff'!$D$8=1),99,Ballots!D150)</f>
        <v>99</v>
      </c>
      <c r="W150" s="0" t="n">
        <f aca="false">IF(OR(Ballots!E150="",'Instant Runoff'!$E$8=1),99,Ballots!E150)</f>
        <v>99</v>
      </c>
      <c r="X150" s="0" t="n">
        <f aca="false">IF(OR(Ballots!F150="",'Instant Runoff'!$F$8=1),99,Ballots!F150)</f>
        <v>99</v>
      </c>
      <c r="Y150" s="0" t="n">
        <f aca="false">IF(OR(Ballots!G150="",'Instant Runoff'!$G$8=1),99,Ballots!G150)</f>
        <v>99</v>
      </c>
      <c r="Z150" s="0" t="n">
        <f aca="false">IF(OR(Ballots!H150="",'Instant Runoff'!$H$8=1),99,Ballots!H150)</f>
        <v>99</v>
      </c>
      <c r="AA150" s="0" t="n">
        <f aca="false">IF(OR(Ballots!I150="",'Instant Runoff'!$I$8=1),99,Ballots!I150)</f>
        <v>99</v>
      </c>
      <c r="AB150" s="0" t="str">
        <f aca="false">IF(MIN(T150:AA150)=99,"",MATCH(MIN(T150:AA150),T150:AA150,0))</f>
        <v/>
      </c>
      <c r="AC150" s="0" t="n">
        <f aca="false">IF(OR(Ballots!B150="",'Instant Runoff'!$B$10=1),99,Ballots!B150)</f>
        <v>99</v>
      </c>
      <c r="AD150" s="0" t="n">
        <f aca="false">IF(OR(Ballots!C150="",'Instant Runoff'!$C$10=1),99,Ballots!C150)</f>
        <v>99</v>
      </c>
      <c r="AE150" s="0" t="n">
        <f aca="false">IF(OR(Ballots!D150="",'Instant Runoff'!$D$10=1),99,Ballots!D150)</f>
        <v>99</v>
      </c>
      <c r="AF150" s="0" t="n">
        <f aca="false">IF(OR(Ballots!E150="",'Instant Runoff'!$E$10=1),99,Ballots!E150)</f>
        <v>99</v>
      </c>
      <c r="AG150" s="0" t="n">
        <f aca="false">IF(OR(Ballots!F150="",'Instant Runoff'!$F$10=1),99,Ballots!F150)</f>
        <v>99</v>
      </c>
      <c r="AH150" s="0" t="n">
        <f aca="false">IF(OR(Ballots!G150="",'Instant Runoff'!$G$10=1),99,Ballots!G150)</f>
        <v>99</v>
      </c>
      <c r="AI150" s="0" t="n">
        <f aca="false">IF(OR(Ballots!H150="",'Instant Runoff'!$H$10=1),99,Ballots!H150)</f>
        <v>99</v>
      </c>
      <c r="AJ150" s="0" t="n">
        <f aca="false">IF(OR(Ballots!I150="",'Instant Runoff'!$I$10=1),99,Ballots!I150)</f>
        <v>99</v>
      </c>
      <c r="AK150" s="0" t="str">
        <f aca="false">IF(MIN(AC150:AJ150)=99,"",MATCH(MIN(AC150:AJ150),AC150:AJ150,0))</f>
        <v/>
      </c>
      <c r="AL150" s="0" t="n">
        <f aca="false">IF(OR(Ballots!B150="",'Instant Runoff'!$B$12=1),99,Ballots!B150)</f>
        <v>99</v>
      </c>
      <c r="AM150" s="0" t="n">
        <f aca="false">IF(OR(Ballots!C150="",'Instant Runoff'!$C$12=1),99,Ballots!C150)</f>
        <v>99</v>
      </c>
      <c r="AN150" s="0" t="n">
        <f aca="false">IF(OR(Ballots!D150="",'Instant Runoff'!$D$12=1),99,Ballots!D150)</f>
        <v>99</v>
      </c>
      <c r="AO150" s="0" t="n">
        <f aca="false">IF(OR(Ballots!E150="",'Instant Runoff'!$E$12=1),99,Ballots!E150)</f>
        <v>99</v>
      </c>
      <c r="AP150" s="0" t="n">
        <f aca="false">IF(OR(Ballots!F150="",'Instant Runoff'!$F$12=1),99,Ballots!F150)</f>
        <v>99</v>
      </c>
      <c r="AQ150" s="0" t="n">
        <f aca="false">IF(OR(Ballots!G150="",'Instant Runoff'!$G$12=1),99,Ballots!G150)</f>
        <v>99</v>
      </c>
      <c r="AR150" s="0" t="n">
        <f aca="false">IF(OR(Ballots!H150="",'Instant Runoff'!$H$12=1),99,Ballots!H150)</f>
        <v>99</v>
      </c>
      <c r="AS150" s="0" t="n">
        <f aca="false">IF(OR(Ballots!I150="",'Instant Runoff'!$I$12=1),99,Ballots!I150)</f>
        <v>99</v>
      </c>
      <c r="AT150" s="0" t="str">
        <f aca="false">IF(MIN(AL150:AS150)=99,"",MATCH(MIN(AL150:AS150),AL150:AS150,0))</f>
        <v/>
      </c>
      <c r="AU150" s="0" t="n">
        <f aca="false">IF(OR(Ballots!B150="",'Instant Runoff'!$B$14=1),99,Ballots!B150)</f>
        <v>99</v>
      </c>
      <c r="AV150" s="0" t="n">
        <f aca="false">IF(OR(Ballots!C150="",'Instant Runoff'!$C$14=1),99,Ballots!C150)</f>
        <v>99</v>
      </c>
      <c r="AW150" s="0" t="n">
        <f aca="false">IF(OR(Ballots!D150="",'Instant Runoff'!$D$14=1),99,Ballots!D150)</f>
        <v>99</v>
      </c>
      <c r="AX150" s="0" t="n">
        <f aca="false">IF(OR(Ballots!E150="",'Instant Runoff'!$E$14=1),99,Ballots!E150)</f>
        <v>99</v>
      </c>
      <c r="AY150" s="0" t="n">
        <f aca="false">IF(OR(Ballots!F150="",'Instant Runoff'!$F$14=1),99,Ballots!F150)</f>
        <v>99</v>
      </c>
      <c r="AZ150" s="0" t="n">
        <f aca="false">IF(OR(Ballots!G150="",'Instant Runoff'!$G$14=1),99,Ballots!G150)</f>
        <v>99</v>
      </c>
      <c r="BA150" s="0" t="n">
        <f aca="false">IF(OR(Ballots!H150="",'Instant Runoff'!$H$14=1),99,Ballots!H150)</f>
        <v>99</v>
      </c>
      <c r="BB150" s="0" t="n">
        <f aca="false">IF(OR(Ballots!I150="",'Instant Runoff'!$I$14=1),99,Ballots!I150)</f>
        <v>99</v>
      </c>
      <c r="BC150" s="0" t="str">
        <f aca="false">IF(MIN(AU150:BB150)=99,"",MATCH(MIN(AU150:BB150),AU150:BB150,0))</f>
        <v/>
      </c>
      <c r="BD150" s="0" t="n">
        <f aca="false">IF(OR(Ballots!B150="",'Instant Runoff'!$B$16=1),99,Ballots!B150)</f>
        <v>99</v>
      </c>
      <c r="BE150" s="0" t="n">
        <f aca="false">IF(OR(Ballots!C150="",'Instant Runoff'!$C$16=1),99,Ballots!C150)</f>
        <v>99</v>
      </c>
      <c r="BF150" s="0" t="n">
        <f aca="false">IF(OR(Ballots!D150="",'Instant Runoff'!$D$16=1),99,Ballots!D150)</f>
        <v>99</v>
      </c>
      <c r="BG150" s="0" t="n">
        <f aca="false">IF(OR(Ballots!E150="",'Instant Runoff'!$E$16=1),99,Ballots!E150)</f>
        <v>99</v>
      </c>
      <c r="BH150" s="0" t="n">
        <f aca="false">IF(OR(Ballots!F150="",'Instant Runoff'!$F$16=1),99,Ballots!F150)</f>
        <v>99</v>
      </c>
      <c r="BI150" s="0" t="n">
        <f aca="false">IF(OR(Ballots!G150="",'Instant Runoff'!$G$16=1),99,Ballots!G150)</f>
        <v>99</v>
      </c>
      <c r="BJ150" s="0" t="n">
        <f aca="false">IF(OR(Ballots!H150="",'Instant Runoff'!$H$16=1),99,Ballots!H150)</f>
        <v>99</v>
      </c>
      <c r="BK150" s="0" t="n">
        <f aca="false">IF(OR(Ballots!I150="",'Instant Runoff'!$I$16=1),99,Ballots!I150)</f>
        <v>99</v>
      </c>
      <c r="BL150" s="0" t="str">
        <f aca="false">IF(MIN(BD150:BK150)=99,"",MATCH(MIN(BD150:BK150),BD150:BK150,0))</f>
        <v/>
      </c>
    </row>
    <row r="151" customFormat="false" ht="15" hidden="false" customHeight="false" outlineLevel="0" collapsed="false">
      <c r="B151" s="0" t="n">
        <f aca="false">IF(OR(Ballots!B151="",'Instant Runoff'!$B$4=1),99,Ballots!B151)</f>
        <v>99</v>
      </c>
      <c r="C151" s="0" t="n">
        <f aca="false">IF(OR(Ballots!C151="",'Instant Runoff'!$C$4=1),99,Ballots!C151)</f>
        <v>99</v>
      </c>
      <c r="D151" s="0" t="n">
        <f aca="false">IF(OR(Ballots!D151="",'Instant Runoff'!$D$4=1),99,Ballots!D151)</f>
        <v>99</v>
      </c>
      <c r="E151" s="0" t="n">
        <f aca="false">IF(OR(Ballots!E151="",'Instant Runoff'!$E$4=1),99,Ballots!E151)</f>
        <v>99</v>
      </c>
      <c r="F151" s="0" t="n">
        <f aca="false">IF(OR(Ballots!F151="",'Instant Runoff'!$F$4=1),99,Ballots!F151)</f>
        <v>99</v>
      </c>
      <c r="G151" s="0" t="n">
        <f aca="false">IF(OR(Ballots!G151="",'Instant Runoff'!$G$4=1),99,Ballots!G151)</f>
        <v>99</v>
      </c>
      <c r="H151" s="0" t="n">
        <f aca="false">IF(OR(Ballots!H151="",'Instant Runoff'!$H$4=1),99,Ballots!H151)</f>
        <v>99</v>
      </c>
      <c r="I151" s="0" t="n">
        <f aca="false">IF(OR(Ballots!I151="",'Instant Runoff'!$I$4=1),99,Ballots!I151)</f>
        <v>99</v>
      </c>
      <c r="J151" s="0" t="str">
        <f aca="false">IF(MIN(B151:I151)=99,"",MATCH(MIN(B151:I151),B151:I151,0))</f>
        <v/>
      </c>
      <c r="K151" s="0" t="n">
        <f aca="false">IF(OR(Ballots!B151="",'Instant Runoff'!$B$6=1),99,Ballots!B151)</f>
        <v>99</v>
      </c>
      <c r="L151" s="0" t="n">
        <f aca="false">IF(OR(Ballots!C151="",'Instant Runoff'!$C$6=1),99,Ballots!C151)</f>
        <v>99</v>
      </c>
      <c r="M151" s="0" t="n">
        <f aca="false">IF(OR(Ballots!D151="",'Instant Runoff'!$D$6=1),99,Ballots!D151)</f>
        <v>99</v>
      </c>
      <c r="N151" s="0" t="n">
        <f aca="false">IF(OR(Ballots!E151="",'Instant Runoff'!$E$6=1),99,Ballots!E151)</f>
        <v>99</v>
      </c>
      <c r="O151" s="0" t="n">
        <f aca="false">IF(OR(Ballots!F151="",'Instant Runoff'!$F$6=1),99,Ballots!F151)</f>
        <v>99</v>
      </c>
      <c r="P151" s="0" t="n">
        <f aca="false">IF(OR(Ballots!G151="",'Instant Runoff'!$G$6=1),99,Ballots!G151)</f>
        <v>99</v>
      </c>
      <c r="Q151" s="0" t="n">
        <f aca="false">IF(OR(Ballots!H151="",'Instant Runoff'!$H$6=1),99,Ballots!H151)</f>
        <v>99</v>
      </c>
      <c r="R151" s="0" t="n">
        <f aca="false">IF(OR(Ballots!I151="",'Instant Runoff'!$I$6=1),99,Ballots!I151)</f>
        <v>99</v>
      </c>
      <c r="S151" s="0" t="str">
        <f aca="false">IF(MIN(K151:R151)=99,"",MATCH(MIN(K151:R151),K151:R151,0))</f>
        <v/>
      </c>
      <c r="T151" s="0" t="n">
        <f aca="false">IF(OR(Ballots!B151="",'Instant Runoff'!$B$8=1),99,Ballots!B151)</f>
        <v>99</v>
      </c>
      <c r="U151" s="0" t="n">
        <f aca="false">IF(OR(Ballots!C151="",'Instant Runoff'!$C$8=1),99,Ballots!C151)</f>
        <v>99</v>
      </c>
      <c r="V151" s="0" t="n">
        <f aca="false">IF(OR(Ballots!D151="",'Instant Runoff'!$D$8=1),99,Ballots!D151)</f>
        <v>99</v>
      </c>
      <c r="W151" s="0" t="n">
        <f aca="false">IF(OR(Ballots!E151="",'Instant Runoff'!$E$8=1),99,Ballots!E151)</f>
        <v>99</v>
      </c>
      <c r="X151" s="0" t="n">
        <f aca="false">IF(OR(Ballots!F151="",'Instant Runoff'!$F$8=1),99,Ballots!F151)</f>
        <v>99</v>
      </c>
      <c r="Y151" s="0" t="n">
        <f aca="false">IF(OR(Ballots!G151="",'Instant Runoff'!$G$8=1),99,Ballots!G151)</f>
        <v>99</v>
      </c>
      <c r="Z151" s="0" t="n">
        <f aca="false">IF(OR(Ballots!H151="",'Instant Runoff'!$H$8=1),99,Ballots!H151)</f>
        <v>99</v>
      </c>
      <c r="AA151" s="0" t="n">
        <f aca="false">IF(OR(Ballots!I151="",'Instant Runoff'!$I$8=1),99,Ballots!I151)</f>
        <v>99</v>
      </c>
      <c r="AB151" s="0" t="str">
        <f aca="false">IF(MIN(T151:AA151)=99,"",MATCH(MIN(T151:AA151),T151:AA151,0))</f>
        <v/>
      </c>
      <c r="AC151" s="0" t="n">
        <f aca="false">IF(OR(Ballots!B151="",'Instant Runoff'!$B$10=1),99,Ballots!B151)</f>
        <v>99</v>
      </c>
      <c r="AD151" s="0" t="n">
        <f aca="false">IF(OR(Ballots!C151="",'Instant Runoff'!$C$10=1),99,Ballots!C151)</f>
        <v>99</v>
      </c>
      <c r="AE151" s="0" t="n">
        <f aca="false">IF(OR(Ballots!D151="",'Instant Runoff'!$D$10=1),99,Ballots!D151)</f>
        <v>99</v>
      </c>
      <c r="AF151" s="0" t="n">
        <f aca="false">IF(OR(Ballots!E151="",'Instant Runoff'!$E$10=1),99,Ballots!E151)</f>
        <v>99</v>
      </c>
      <c r="AG151" s="0" t="n">
        <f aca="false">IF(OR(Ballots!F151="",'Instant Runoff'!$F$10=1),99,Ballots!F151)</f>
        <v>99</v>
      </c>
      <c r="AH151" s="0" t="n">
        <f aca="false">IF(OR(Ballots!G151="",'Instant Runoff'!$G$10=1),99,Ballots!G151)</f>
        <v>99</v>
      </c>
      <c r="AI151" s="0" t="n">
        <f aca="false">IF(OR(Ballots!H151="",'Instant Runoff'!$H$10=1),99,Ballots!H151)</f>
        <v>99</v>
      </c>
      <c r="AJ151" s="0" t="n">
        <f aca="false">IF(OR(Ballots!I151="",'Instant Runoff'!$I$10=1),99,Ballots!I151)</f>
        <v>99</v>
      </c>
      <c r="AK151" s="0" t="str">
        <f aca="false">IF(MIN(AC151:AJ151)=99,"",MATCH(MIN(AC151:AJ151),AC151:AJ151,0))</f>
        <v/>
      </c>
      <c r="AL151" s="0" t="n">
        <f aca="false">IF(OR(Ballots!B151="",'Instant Runoff'!$B$12=1),99,Ballots!B151)</f>
        <v>99</v>
      </c>
      <c r="AM151" s="0" t="n">
        <f aca="false">IF(OR(Ballots!C151="",'Instant Runoff'!$C$12=1),99,Ballots!C151)</f>
        <v>99</v>
      </c>
      <c r="AN151" s="0" t="n">
        <f aca="false">IF(OR(Ballots!D151="",'Instant Runoff'!$D$12=1),99,Ballots!D151)</f>
        <v>99</v>
      </c>
      <c r="AO151" s="0" t="n">
        <f aca="false">IF(OR(Ballots!E151="",'Instant Runoff'!$E$12=1),99,Ballots!E151)</f>
        <v>99</v>
      </c>
      <c r="AP151" s="0" t="n">
        <f aca="false">IF(OR(Ballots!F151="",'Instant Runoff'!$F$12=1),99,Ballots!F151)</f>
        <v>99</v>
      </c>
      <c r="AQ151" s="0" t="n">
        <f aca="false">IF(OR(Ballots!G151="",'Instant Runoff'!$G$12=1),99,Ballots!G151)</f>
        <v>99</v>
      </c>
      <c r="AR151" s="0" t="n">
        <f aca="false">IF(OR(Ballots!H151="",'Instant Runoff'!$H$12=1),99,Ballots!H151)</f>
        <v>99</v>
      </c>
      <c r="AS151" s="0" t="n">
        <f aca="false">IF(OR(Ballots!I151="",'Instant Runoff'!$I$12=1),99,Ballots!I151)</f>
        <v>99</v>
      </c>
      <c r="AT151" s="0" t="str">
        <f aca="false">IF(MIN(AL151:AS151)=99,"",MATCH(MIN(AL151:AS151),AL151:AS151,0))</f>
        <v/>
      </c>
      <c r="AU151" s="0" t="n">
        <f aca="false">IF(OR(Ballots!B151="",'Instant Runoff'!$B$14=1),99,Ballots!B151)</f>
        <v>99</v>
      </c>
      <c r="AV151" s="0" t="n">
        <f aca="false">IF(OR(Ballots!C151="",'Instant Runoff'!$C$14=1),99,Ballots!C151)</f>
        <v>99</v>
      </c>
      <c r="AW151" s="0" t="n">
        <f aca="false">IF(OR(Ballots!D151="",'Instant Runoff'!$D$14=1),99,Ballots!D151)</f>
        <v>99</v>
      </c>
      <c r="AX151" s="0" t="n">
        <f aca="false">IF(OR(Ballots!E151="",'Instant Runoff'!$E$14=1),99,Ballots!E151)</f>
        <v>99</v>
      </c>
      <c r="AY151" s="0" t="n">
        <f aca="false">IF(OR(Ballots!F151="",'Instant Runoff'!$F$14=1),99,Ballots!F151)</f>
        <v>99</v>
      </c>
      <c r="AZ151" s="0" t="n">
        <f aca="false">IF(OR(Ballots!G151="",'Instant Runoff'!$G$14=1),99,Ballots!G151)</f>
        <v>99</v>
      </c>
      <c r="BA151" s="0" t="n">
        <f aca="false">IF(OR(Ballots!H151="",'Instant Runoff'!$H$14=1),99,Ballots!H151)</f>
        <v>99</v>
      </c>
      <c r="BB151" s="0" t="n">
        <f aca="false">IF(OR(Ballots!I151="",'Instant Runoff'!$I$14=1),99,Ballots!I151)</f>
        <v>99</v>
      </c>
      <c r="BC151" s="0" t="str">
        <f aca="false">IF(MIN(AU151:BB151)=99,"",MATCH(MIN(AU151:BB151),AU151:BB151,0))</f>
        <v/>
      </c>
      <c r="BD151" s="0" t="n">
        <f aca="false">IF(OR(Ballots!B151="",'Instant Runoff'!$B$16=1),99,Ballots!B151)</f>
        <v>99</v>
      </c>
      <c r="BE151" s="0" t="n">
        <f aca="false">IF(OR(Ballots!C151="",'Instant Runoff'!$C$16=1),99,Ballots!C151)</f>
        <v>99</v>
      </c>
      <c r="BF151" s="0" t="n">
        <f aca="false">IF(OR(Ballots!D151="",'Instant Runoff'!$D$16=1),99,Ballots!D151)</f>
        <v>99</v>
      </c>
      <c r="BG151" s="0" t="n">
        <f aca="false">IF(OR(Ballots!E151="",'Instant Runoff'!$E$16=1),99,Ballots!E151)</f>
        <v>99</v>
      </c>
      <c r="BH151" s="0" t="n">
        <f aca="false">IF(OR(Ballots!F151="",'Instant Runoff'!$F$16=1),99,Ballots!F151)</f>
        <v>99</v>
      </c>
      <c r="BI151" s="0" t="n">
        <f aca="false">IF(OR(Ballots!G151="",'Instant Runoff'!$G$16=1),99,Ballots!G151)</f>
        <v>99</v>
      </c>
      <c r="BJ151" s="0" t="n">
        <f aca="false">IF(OR(Ballots!H151="",'Instant Runoff'!$H$16=1),99,Ballots!H151)</f>
        <v>99</v>
      </c>
      <c r="BK151" s="0" t="n">
        <f aca="false">IF(OR(Ballots!I151="",'Instant Runoff'!$I$16=1),99,Ballots!I151)</f>
        <v>99</v>
      </c>
      <c r="BL151" s="0" t="str">
        <f aca="false">IF(MIN(BD151:BK151)=99,"",MATCH(MIN(BD151:BK151),BD151:BK151,0))</f>
        <v/>
      </c>
    </row>
    <row r="152" customFormat="false" ht="15" hidden="false" customHeight="false" outlineLevel="0" collapsed="false">
      <c r="B152" s="0" t="n">
        <f aca="false">IF(OR(Ballots!B152="",'Instant Runoff'!$B$4=1),99,Ballots!B152)</f>
        <v>99</v>
      </c>
      <c r="C152" s="0" t="n">
        <f aca="false">IF(OR(Ballots!C152="",'Instant Runoff'!$C$4=1),99,Ballots!C152)</f>
        <v>99</v>
      </c>
      <c r="D152" s="0" t="n">
        <f aca="false">IF(OR(Ballots!D152="",'Instant Runoff'!$D$4=1),99,Ballots!D152)</f>
        <v>99</v>
      </c>
      <c r="E152" s="0" t="n">
        <f aca="false">IF(OR(Ballots!E152="",'Instant Runoff'!$E$4=1),99,Ballots!E152)</f>
        <v>99</v>
      </c>
      <c r="F152" s="0" t="n">
        <f aca="false">IF(OR(Ballots!F152="",'Instant Runoff'!$F$4=1),99,Ballots!F152)</f>
        <v>99</v>
      </c>
      <c r="G152" s="0" t="n">
        <f aca="false">IF(OR(Ballots!G152="",'Instant Runoff'!$G$4=1),99,Ballots!G152)</f>
        <v>99</v>
      </c>
      <c r="H152" s="0" t="n">
        <f aca="false">IF(OR(Ballots!H152="",'Instant Runoff'!$H$4=1),99,Ballots!H152)</f>
        <v>99</v>
      </c>
      <c r="I152" s="0" t="n">
        <f aca="false">IF(OR(Ballots!I152="",'Instant Runoff'!$I$4=1),99,Ballots!I152)</f>
        <v>99</v>
      </c>
      <c r="J152" s="0" t="str">
        <f aca="false">IF(MIN(B152:I152)=99,"",MATCH(MIN(B152:I152),B152:I152,0))</f>
        <v/>
      </c>
      <c r="K152" s="0" t="n">
        <f aca="false">IF(OR(Ballots!B152="",'Instant Runoff'!$B$6=1),99,Ballots!B152)</f>
        <v>99</v>
      </c>
      <c r="L152" s="0" t="n">
        <f aca="false">IF(OR(Ballots!C152="",'Instant Runoff'!$C$6=1),99,Ballots!C152)</f>
        <v>99</v>
      </c>
      <c r="M152" s="0" t="n">
        <f aca="false">IF(OR(Ballots!D152="",'Instant Runoff'!$D$6=1),99,Ballots!D152)</f>
        <v>99</v>
      </c>
      <c r="N152" s="0" t="n">
        <f aca="false">IF(OR(Ballots!E152="",'Instant Runoff'!$E$6=1),99,Ballots!E152)</f>
        <v>99</v>
      </c>
      <c r="O152" s="0" t="n">
        <f aca="false">IF(OR(Ballots!F152="",'Instant Runoff'!$F$6=1),99,Ballots!F152)</f>
        <v>99</v>
      </c>
      <c r="P152" s="0" t="n">
        <f aca="false">IF(OR(Ballots!G152="",'Instant Runoff'!$G$6=1),99,Ballots!G152)</f>
        <v>99</v>
      </c>
      <c r="Q152" s="0" t="n">
        <f aca="false">IF(OR(Ballots!H152="",'Instant Runoff'!$H$6=1),99,Ballots!H152)</f>
        <v>99</v>
      </c>
      <c r="R152" s="0" t="n">
        <f aca="false">IF(OR(Ballots!I152="",'Instant Runoff'!$I$6=1),99,Ballots!I152)</f>
        <v>99</v>
      </c>
      <c r="S152" s="0" t="str">
        <f aca="false">IF(MIN(K152:R152)=99,"",MATCH(MIN(K152:R152),K152:R152,0))</f>
        <v/>
      </c>
      <c r="T152" s="0" t="n">
        <f aca="false">IF(OR(Ballots!B152="",'Instant Runoff'!$B$8=1),99,Ballots!B152)</f>
        <v>99</v>
      </c>
      <c r="U152" s="0" t="n">
        <f aca="false">IF(OR(Ballots!C152="",'Instant Runoff'!$C$8=1),99,Ballots!C152)</f>
        <v>99</v>
      </c>
      <c r="V152" s="0" t="n">
        <f aca="false">IF(OR(Ballots!D152="",'Instant Runoff'!$D$8=1),99,Ballots!D152)</f>
        <v>99</v>
      </c>
      <c r="W152" s="0" t="n">
        <f aca="false">IF(OR(Ballots!E152="",'Instant Runoff'!$E$8=1),99,Ballots!E152)</f>
        <v>99</v>
      </c>
      <c r="X152" s="0" t="n">
        <f aca="false">IF(OR(Ballots!F152="",'Instant Runoff'!$F$8=1),99,Ballots!F152)</f>
        <v>99</v>
      </c>
      <c r="Y152" s="0" t="n">
        <f aca="false">IF(OR(Ballots!G152="",'Instant Runoff'!$G$8=1),99,Ballots!G152)</f>
        <v>99</v>
      </c>
      <c r="Z152" s="0" t="n">
        <f aca="false">IF(OR(Ballots!H152="",'Instant Runoff'!$H$8=1),99,Ballots!H152)</f>
        <v>99</v>
      </c>
      <c r="AA152" s="0" t="n">
        <f aca="false">IF(OR(Ballots!I152="",'Instant Runoff'!$I$8=1),99,Ballots!I152)</f>
        <v>99</v>
      </c>
      <c r="AB152" s="0" t="str">
        <f aca="false">IF(MIN(T152:AA152)=99,"",MATCH(MIN(T152:AA152),T152:AA152,0))</f>
        <v/>
      </c>
      <c r="AC152" s="0" t="n">
        <f aca="false">IF(OR(Ballots!B152="",'Instant Runoff'!$B$10=1),99,Ballots!B152)</f>
        <v>99</v>
      </c>
      <c r="AD152" s="0" t="n">
        <f aca="false">IF(OR(Ballots!C152="",'Instant Runoff'!$C$10=1),99,Ballots!C152)</f>
        <v>99</v>
      </c>
      <c r="AE152" s="0" t="n">
        <f aca="false">IF(OR(Ballots!D152="",'Instant Runoff'!$D$10=1),99,Ballots!D152)</f>
        <v>99</v>
      </c>
      <c r="AF152" s="0" t="n">
        <f aca="false">IF(OR(Ballots!E152="",'Instant Runoff'!$E$10=1),99,Ballots!E152)</f>
        <v>99</v>
      </c>
      <c r="AG152" s="0" t="n">
        <f aca="false">IF(OR(Ballots!F152="",'Instant Runoff'!$F$10=1),99,Ballots!F152)</f>
        <v>99</v>
      </c>
      <c r="AH152" s="0" t="n">
        <f aca="false">IF(OR(Ballots!G152="",'Instant Runoff'!$G$10=1),99,Ballots!G152)</f>
        <v>99</v>
      </c>
      <c r="AI152" s="0" t="n">
        <f aca="false">IF(OR(Ballots!H152="",'Instant Runoff'!$H$10=1),99,Ballots!H152)</f>
        <v>99</v>
      </c>
      <c r="AJ152" s="0" t="n">
        <f aca="false">IF(OR(Ballots!I152="",'Instant Runoff'!$I$10=1),99,Ballots!I152)</f>
        <v>99</v>
      </c>
      <c r="AK152" s="0" t="str">
        <f aca="false">IF(MIN(AC152:AJ152)=99,"",MATCH(MIN(AC152:AJ152),AC152:AJ152,0))</f>
        <v/>
      </c>
      <c r="AL152" s="0" t="n">
        <f aca="false">IF(OR(Ballots!B152="",'Instant Runoff'!$B$12=1),99,Ballots!B152)</f>
        <v>99</v>
      </c>
      <c r="AM152" s="0" t="n">
        <f aca="false">IF(OR(Ballots!C152="",'Instant Runoff'!$C$12=1),99,Ballots!C152)</f>
        <v>99</v>
      </c>
      <c r="AN152" s="0" t="n">
        <f aca="false">IF(OR(Ballots!D152="",'Instant Runoff'!$D$12=1),99,Ballots!D152)</f>
        <v>99</v>
      </c>
      <c r="AO152" s="0" t="n">
        <f aca="false">IF(OR(Ballots!E152="",'Instant Runoff'!$E$12=1),99,Ballots!E152)</f>
        <v>99</v>
      </c>
      <c r="AP152" s="0" t="n">
        <f aca="false">IF(OR(Ballots!F152="",'Instant Runoff'!$F$12=1),99,Ballots!F152)</f>
        <v>99</v>
      </c>
      <c r="AQ152" s="0" t="n">
        <f aca="false">IF(OR(Ballots!G152="",'Instant Runoff'!$G$12=1),99,Ballots!G152)</f>
        <v>99</v>
      </c>
      <c r="AR152" s="0" t="n">
        <f aca="false">IF(OR(Ballots!H152="",'Instant Runoff'!$H$12=1),99,Ballots!H152)</f>
        <v>99</v>
      </c>
      <c r="AS152" s="0" t="n">
        <f aca="false">IF(OR(Ballots!I152="",'Instant Runoff'!$I$12=1),99,Ballots!I152)</f>
        <v>99</v>
      </c>
      <c r="AT152" s="0" t="str">
        <f aca="false">IF(MIN(AL152:AS152)=99,"",MATCH(MIN(AL152:AS152),AL152:AS152,0))</f>
        <v/>
      </c>
      <c r="AU152" s="0" t="n">
        <f aca="false">IF(OR(Ballots!B152="",'Instant Runoff'!$B$14=1),99,Ballots!B152)</f>
        <v>99</v>
      </c>
      <c r="AV152" s="0" t="n">
        <f aca="false">IF(OR(Ballots!C152="",'Instant Runoff'!$C$14=1),99,Ballots!C152)</f>
        <v>99</v>
      </c>
      <c r="AW152" s="0" t="n">
        <f aca="false">IF(OR(Ballots!D152="",'Instant Runoff'!$D$14=1),99,Ballots!D152)</f>
        <v>99</v>
      </c>
      <c r="AX152" s="0" t="n">
        <f aca="false">IF(OR(Ballots!E152="",'Instant Runoff'!$E$14=1),99,Ballots!E152)</f>
        <v>99</v>
      </c>
      <c r="AY152" s="0" t="n">
        <f aca="false">IF(OR(Ballots!F152="",'Instant Runoff'!$F$14=1),99,Ballots!F152)</f>
        <v>99</v>
      </c>
      <c r="AZ152" s="0" t="n">
        <f aca="false">IF(OR(Ballots!G152="",'Instant Runoff'!$G$14=1),99,Ballots!G152)</f>
        <v>99</v>
      </c>
      <c r="BA152" s="0" t="n">
        <f aca="false">IF(OR(Ballots!H152="",'Instant Runoff'!$H$14=1),99,Ballots!H152)</f>
        <v>99</v>
      </c>
      <c r="BB152" s="0" t="n">
        <f aca="false">IF(OR(Ballots!I152="",'Instant Runoff'!$I$14=1),99,Ballots!I152)</f>
        <v>99</v>
      </c>
      <c r="BC152" s="0" t="str">
        <f aca="false">IF(MIN(AU152:BB152)=99,"",MATCH(MIN(AU152:BB152),AU152:BB152,0))</f>
        <v/>
      </c>
      <c r="BD152" s="0" t="n">
        <f aca="false">IF(OR(Ballots!B152="",'Instant Runoff'!$B$16=1),99,Ballots!B152)</f>
        <v>99</v>
      </c>
      <c r="BE152" s="0" t="n">
        <f aca="false">IF(OR(Ballots!C152="",'Instant Runoff'!$C$16=1),99,Ballots!C152)</f>
        <v>99</v>
      </c>
      <c r="BF152" s="0" t="n">
        <f aca="false">IF(OR(Ballots!D152="",'Instant Runoff'!$D$16=1),99,Ballots!D152)</f>
        <v>99</v>
      </c>
      <c r="BG152" s="0" t="n">
        <f aca="false">IF(OR(Ballots!E152="",'Instant Runoff'!$E$16=1),99,Ballots!E152)</f>
        <v>99</v>
      </c>
      <c r="BH152" s="0" t="n">
        <f aca="false">IF(OR(Ballots!F152="",'Instant Runoff'!$F$16=1),99,Ballots!F152)</f>
        <v>99</v>
      </c>
      <c r="BI152" s="0" t="n">
        <f aca="false">IF(OR(Ballots!G152="",'Instant Runoff'!$G$16=1),99,Ballots!G152)</f>
        <v>99</v>
      </c>
      <c r="BJ152" s="0" t="n">
        <f aca="false">IF(OR(Ballots!H152="",'Instant Runoff'!$H$16=1),99,Ballots!H152)</f>
        <v>99</v>
      </c>
      <c r="BK152" s="0" t="n">
        <f aca="false">IF(OR(Ballots!I152="",'Instant Runoff'!$I$16=1),99,Ballots!I152)</f>
        <v>99</v>
      </c>
      <c r="BL152" s="0" t="str">
        <f aca="false">IF(MIN(BD152:BK152)=99,"",MATCH(MIN(BD152:BK152),BD152:BK152,0))</f>
        <v/>
      </c>
    </row>
    <row r="153" customFormat="false" ht="15" hidden="false" customHeight="false" outlineLevel="0" collapsed="false">
      <c r="B153" s="0" t="n">
        <f aca="false">IF(OR(Ballots!B153="",'Instant Runoff'!$B$4=1),99,Ballots!B153)</f>
        <v>99</v>
      </c>
      <c r="C153" s="0" t="n">
        <f aca="false">IF(OR(Ballots!C153="",'Instant Runoff'!$C$4=1),99,Ballots!C153)</f>
        <v>99</v>
      </c>
      <c r="D153" s="0" t="n">
        <f aca="false">IF(OR(Ballots!D153="",'Instant Runoff'!$D$4=1),99,Ballots!D153)</f>
        <v>99</v>
      </c>
      <c r="E153" s="0" t="n">
        <f aca="false">IF(OR(Ballots!E153="",'Instant Runoff'!$E$4=1),99,Ballots!E153)</f>
        <v>99</v>
      </c>
      <c r="F153" s="0" t="n">
        <f aca="false">IF(OR(Ballots!F153="",'Instant Runoff'!$F$4=1),99,Ballots!F153)</f>
        <v>99</v>
      </c>
      <c r="G153" s="0" t="n">
        <f aca="false">IF(OR(Ballots!G153="",'Instant Runoff'!$G$4=1),99,Ballots!G153)</f>
        <v>99</v>
      </c>
      <c r="H153" s="0" t="n">
        <f aca="false">IF(OR(Ballots!H153="",'Instant Runoff'!$H$4=1),99,Ballots!H153)</f>
        <v>99</v>
      </c>
      <c r="I153" s="0" t="n">
        <f aca="false">IF(OR(Ballots!I153="",'Instant Runoff'!$I$4=1),99,Ballots!I153)</f>
        <v>99</v>
      </c>
      <c r="J153" s="0" t="str">
        <f aca="false">IF(MIN(B153:I153)=99,"",MATCH(MIN(B153:I153),B153:I153,0))</f>
        <v/>
      </c>
      <c r="K153" s="0" t="n">
        <f aca="false">IF(OR(Ballots!B153="",'Instant Runoff'!$B$6=1),99,Ballots!B153)</f>
        <v>99</v>
      </c>
      <c r="L153" s="0" t="n">
        <f aca="false">IF(OR(Ballots!C153="",'Instant Runoff'!$C$6=1),99,Ballots!C153)</f>
        <v>99</v>
      </c>
      <c r="M153" s="0" t="n">
        <f aca="false">IF(OR(Ballots!D153="",'Instant Runoff'!$D$6=1),99,Ballots!D153)</f>
        <v>99</v>
      </c>
      <c r="N153" s="0" t="n">
        <f aca="false">IF(OR(Ballots!E153="",'Instant Runoff'!$E$6=1),99,Ballots!E153)</f>
        <v>99</v>
      </c>
      <c r="O153" s="0" t="n">
        <f aca="false">IF(OR(Ballots!F153="",'Instant Runoff'!$F$6=1),99,Ballots!F153)</f>
        <v>99</v>
      </c>
      <c r="P153" s="0" t="n">
        <f aca="false">IF(OR(Ballots!G153="",'Instant Runoff'!$G$6=1),99,Ballots!G153)</f>
        <v>99</v>
      </c>
      <c r="Q153" s="0" t="n">
        <f aca="false">IF(OR(Ballots!H153="",'Instant Runoff'!$H$6=1),99,Ballots!H153)</f>
        <v>99</v>
      </c>
      <c r="R153" s="0" t="n">
        <f aca="false">IF(OR(Ballots!I153="",'Instant Runoff'!$I$6=1),99,Ballots!I153)</f>
        <v>99</v>
      </c>
      <c r="S153" s="0" t="str">
        <f aca="false">IF(MIN(K153:R153)=99,"",MATCH(MIN(K153:R153),K153:R153,0))</f>
        <v/>
      </c>
      <c r="T153" s="0" t="n">
        <f aca="false">IF(OR(Ballots!B153="",'Instant Runoff'!$B$8=1),99,Ballots!B153)</f>
        <v>99</v>
      </c>
      <c r="U153" s="0" t="n">
        <f aca="false">IF(OR(Ballots!C153="",'Instant Runoff'!$C$8=1),99,Ballots!C153)</f>
        <v>99</v>
      </c>
      <c r="V153" s="0" t="n">
        <f aca="false">IF(OR(Ballots!D153="",'Instant Runoff'!$D$8=1),99,Ballots!D153)</f>
        <v>99</v>
      </c>
      <c r="W153" s="0" t="n">
        <f aca="false">IF(OR(Ballots!E153="",'Instant Runoff'!$E$8=1),99,Ballots!E153)</f>
        <v>99</v>
      </c>
      <c r="X153" s="0" t="n">
        <f aca="false">IF(OR(Ballots!F153="",'Instant Runoff'!$F$8=1),99,Ballots!F153)</f>
        <v>99</v>
      </c>
      <c r="Y153" s="0" t="n">
        <f aca="false">IF(OR(Ballots!G153="",'Instant Runoff'!$G$8=1),99,Ballots!G153)</f>
        <v>99</v>
      </c>
      <c r="Z153" s="0" t="n">
        <f aca="false">IF(OR(Ballots!H153="",'Instant Runoff'!$H$8=1),99,Ballots!H153)</f>
        <v>99</v>
      </c>
      <c r="AA153" s="0" t="n">
        <f aca="false">IF(OR(Ballots!I153="",'Instant Runoff'!$I$8=1),99,Ballots!I153)</f>
        <v>99</v>
      </c>
      <c r="AB153" s="0" t="str">
        <f aca="false">IF(MIN(T153:AA153)=99,"",MATCH(MIN(T153:AA153),T153:AA153,0))</f>
        <v/>
      </c>
      <c r="AC153" s="0" t="n">
        <f aca="false">IF(OR(Ballots!B153="",'Instant Runoff'!$B$10=1),99,Ballots!B153)</f>
        <v>99</v>
      </c>
      <c r="AD153" s="0" t="n">
        <f aca="false">IF(OR(Ballots!C153="",'Instant Runoff'!$C$10=1),99,Ballots!C153)</f>
        <v>99</v>
      </c>
      <c r="AE153" s="0" t="n">
        <f aca="false">IF(OR(Ballots!D153="",'Instant Runoff'!$D$10=1),99,Ballots!D153)</f>
        <v>99</v>
      </c>
      <c r="AF153" s="0" t="n">
        <f aca="false">IF(OR(Ballots!E153="",'Instant Runoff'!$E$10=1),99,Ballots!E153)</f>
        <v>99</v>
      </c>
      <c r="AG153" s="0" t="n">
        <f aca="false">IF(OR(Ballots!F153="",'Instant Runoff'!$F$10=1),99,Ballots!F153)</f>
        <v>99</v>
      </c>
      <c r="AH153" s="0" t="n">
        <f aca="false">IF(OR(Ballots!G153="",'Instant Runoff'!$G$10=1),99,Ballots!G153)</f>
        <v>99</v>
      </c>
      <c r="AI153" s="0" t="n">
        <f aca="false">IF(OR(Ballots!H153="",'Instant Runoff'!$H$10=1),99,Ballots!H153)</f>
        <v>99</v>
      </c>
      <c r="AJ153" s="0" t="n">
        <f aca="false">IF(OR(Ballots!I153="",'Instant Runoff'!$I$10=1),99,Ballots!I153)</f>
        <v>99</v>
      </c>
      <c r="AK153" s="0" t="str">
        <f aca="false">IF(MIN(AC153:AJ153)=99,"",MATCH(MIN(AC153:AJ153),AC153:AJ153,0))</f>
        <v/>
      </c>
      <c r="AL153" s="0" t="n">
        <f aca="false">IF(OR(Ballots!B153="",'Instant Runoff'!$B$12=1),99,Ballots!B153)</f>
        <v>99</v>
      </c>
      <c r="AM153" s="0" t="n">
        <f aca="false">IF(OR(Ballots!C153="",'Instant Runoff'!$C$12=1),99,Ballots!C153)</f>
        <v>99</v>
      </c>
      <c r="AN153" s="0" t="n">
        <f aca="false">IF(OR(Ballots!D153="",'Instant Runoff'!$D$12=1),99,Ballots!D153)</f>
        <v>99</v>
      </c>
      <c r="AO153" s="0" t="n">
        <f aca="false">IF(OR(Ballots!E153="",'Instant Runoff'!$E$12=1),99,Ballots!E153)</f>
        <v>99</v>
      </c>
      <c r="AP153" s="0" t="n">
        <f aca="false">IF(OR(Ballots!F153="",'Instant Runoff'!$F$12=1),99,Ballots!F153)</f>
        <v>99</v>
      </c>
      <c r="AQ153" s="0" t="n">
        <f aca="false">IF(OR(Ballots!G153="",'Instant Runoff'!$G$12=1),99,Ballots!G153)</f>
        <v>99</v>
      </c>
      <c r="AR153" s="0" t="n">
        <f aca="false">IF(OR(Ballots!H153="",'Instant Runoff'!$H$12=1),99,Ballots!H153)</f>
        <v>99</v>
      </c>
      <c r="AS153" s="0" t="n">
        <f aca="false">IF(OR(Ballots!I153="",'Instant Runoff'!$I$12=1),99,Ballots!I153)</f>
        <v>99</v>
      </c>
      <c r="AT153" s="0" t="str">
        <f aca="false">IF(MIN(AL153:AS153)=99,"",MATCH(MIN(AL153:AS153),AL153:AS153,0))</f>
        <v/>
      </c>
      <c r="AU153" s="0" t="n">
        <f aca="false">IF(OR(Ballots!B153="",'Instant Runoff'!$B$14=1),99,Ballots!B153)</f>
        <v>99</v>
      </c>
      <c r="AV153" s="0" t="n">
        <f aca="false">IF(OR(Ballots!C153="",'Instant Runoff'!$C$14=1),99,Ballots!C153)</f>
        <v>99</v>
      </c>
      <c r="AW153" s="0" t="n">
        <f aca="false">IF(OR(Ballots!D153="",'Instant Runoff'!$D$14=1),99,Ballots!D153)</f>
        <v>99</v>
      </c>
      <c r="AX153" s="0" t="n">
        <f aca="false">IF(OR(Ballots!E153="",'Instant Runoff'!$E$14=1),99,Ballots!E153)</f>
        <v>99</v>
      </c>
      <c r="AY153" s="0" t="n">
        <f aca="false">IF(OR(Ballots!F153="",'Instant Runoff'!$F$14=1),99,Ballots!F153)</f>
        <v>99</v>
      </c>
      <c r="AZ153" s="0" t="n">
        <f aca="false">IF(OR(Ballots!G153="",'Instant Runoff'!$G$14=1),99,Ballots!G153)</f>
        <v>99</v>
      </c>
      <c r="BA153" s="0" t="n">
        <f aca="false">IF(OR(Ballots!H153="",'Instant Runoff'!$H$14=1),99,Ballots!H153)</f>
        <v>99</v>
      </c>
      <c r="BB153" s="0" t="n">
        <f aca="false">IF(OR(Ballots!I153="",'Instant Runoff'!$I$14=1),99,Ballots!I153)</f>
        <v>99</v>
      </c>
      <c r="BC153" s="0" t="str">
        <f aca="false">IF(MIN(AU153:BB153)=99,"",MATCH(MIN(AU153:BB153),AU153:BB153,0))</f>
        <v/>
      </c>
      <c r="BD153" s="0" t="n">
        <f aca="false">IF(OR(Ballots!B153="",'Instant Runoff'!$B$16=1),99,Ballots!B153)</f>
        <v>99</v>
      </c>
      <c r="BE153" s="0" t="n">
        <f aca="false">IF(OR(Ballots!C153="",'Instant Runoff'!$C$16=1),99,Ballots!C153)</f>
        <v>99</v>
      </c>
      <c r="BF153" s="0" t="n">
        <f aca="false">IF(OR(Ballots!D153="",'Instant Runoff'!$D$16=1),99,Ballots!D153)</f>
        <v>99</v>
      </c>
      <c r="BG153" s="0" t="n">
        <f aca="false">IF(OR(Ballots!E153="",'Instant Runoff'!$E$16=1),99,Ballots!E153)</f>
        <v>99</v>
      </c>
      <c r="BH153" s="0" t="n">
        <f aca="false">IF(OR(Ballots!F153="",'Instant Runoff'!$F$16=1),99,Ballots!F153)</f>
        <v>99</v>
      </c>
      <c r="BI153" s="0" t="n">
        <f aca="false">IF(OR(Ballots!G153="",'Instant Runoff'!$G$16=1),99,Ballots!G153)</f>
        <v>99</v>
      </c>
      <c r="BJ153" s="0" t="n">
        <f aca="false">IF(OR(Ballots!H153="",'Instant Runoff'!$H$16=1),99,Ballots!H153)</f>
        <v>99</v>
      </c>
      <c r="BK153" s="0" t="n">
        <f aca="false">IF(OR(Ballots!I153="",'Instant Runoff'!$I$16=1),99,Ballots!I153)</f>
        <v>99</v>
      </c>
      <c r="BL153" s="0" t="str">
        <f aca="false">IF(MIN(BD153:BK153)=99,"",MATCH(MIN(BD153:BK153),BD153:BK153,0))</f>
        <v/>
      </c>
    </row>
    <row r="154" customFormat="false" ht="15" hidden="false" customHeight="false" outlineLevel="0" collapsed="false">
      <c r="B154" s="0" t="n">
        <f aca="false">IF(OR(Ballots!B154="",'Instant Runoff'!$B$4=1),99,Ballots!B154)</f>
        <v>99</v>
      </c>
      <c r="C154" s="0" t="n">
        <f aca="false">IF(OR(Ballots!C154="",'Instant Runoff'!$C$4=1),99,Ballots!C154)</f>
        <v>99</v>
      </c>
      <c r="D154" s="0" t="n">
        <f aca="false">IF(OR(Ballots!D154="",'Instant Runoff'!$D$4=1),99,Ballots!D154)</f>
        <v>99</v>
      </c>
      <c r="E154" s="0" t="n">
        <f aca="false">IF(OR(Ballots!E154="",'Instant Runoff'!$E$4=1),99,Ballots!E154)</f>
        <v>99</v>
      </c>
      <c r="F154" s="0" t="n">
        <f aca="false">IF(OR(Ballots!F154="",'Instant Runoff'!$F$4=1),99,Ballots!F154)</f>
        <v>99</v>
      </c>
      <c r="G154" s="0" t="n">
        <f aca="false">IF(OR(Ballots!G154="",'Instant Runoff'!$G$4=1),99,Ballots!G154)</f>
        <v>99</v>
      </c>
      <c r="H154" s="0" t="n">
        <f aca="false">IF(OR(Ballots!H154="",'Instant Runoff'!$H$4=1),99,Ballots!H154)</f>
        <v>99</v>
      </c>
      <c r="I154" s="0" t="n">
        <f aca="false">IF(OR(Ballots!I154="",'Instant Runoff'!$I$4=1),99,Ballots!I154)</f>
        <v>99</v>
      </c>
      <c r="J154" s="0" t="str">
        <f aca="false">IF(MIN(B154:I154)=99,"",MATCH(MIN(B154:I154),B154:I154,0))</f>
        <v/>
      </c>
      <c r="K154" s="0" t="n">
        <f aca="false">IF(OR(Ballots!B154="",'Instant Runoff'!$B$6=1),99,Ballots!B154)</f>
        <v>99</v>
      </c>
      <c r="L154" s="0" t="n">
        <f aca="false">IF(OR(Ballots!C154="",'Instant Runoff'!$C$6=1),99,Ballots!C154)</f>
        <v>99</v>
      </c>
      <c r="M154" s="0" t="n">
        <f aca="false">IF(OR(Ballots!D154="",'Instant Runoff'!$D$6=1),99,Ballots!D154)</f>
        <v>99</v>
      </c>
      <c r="N154" s="0" t="n">
        <f aca="false">IF(OR(Ballots!E154="",'Instant Runoff'!$E$6=1),99,Ballots!E154)</f>
        <v>99</v>
      </c>
      <c r="O154" s="0" t="n">
        <f aca="false">IF(OR(Ballots!F154="",'Instant Runoff'!$F$6=1),99,Ballots!F154)</f>
        <v>99</v>
      </c>
      <c r="P154" s="0" t="n">
        <f aca="false">IF(OR(Ballots!G154="",'Instant Runoff'!$G$6=1),99,Ballots!G154)</f>
        <v>99</v>
      </c>
      <c r="Q154" s="0" t="n">
        <f aca="false">IF(OR(Ballots!H154="",'Instant Runoff'!$H$6=1),99,Ballots!H154)</f>
        <v>99</v>
      </c>
      <c r="R154" s="0" t="n">
        <f aca="false">IF(OR(Ballots!I154="",'Instant Runoff'!$I$6=1),99,Ballots!I154)</f>
        <v>99</v>
      </c>
      <c r="S154" s="0" t="str">
        <f aca="false">IF(MIN(K154:R154)=99,"",MATCH(MIN(K154:R154),K154:R154,0))</f>
        <v/>
      </c>
      <c r="T154" s="0" t="n">
        <f aca="false">IF(OR(Ballots!B154="",'Instant Runoff'!$B$8=1),99,Ballots!B154)</f>
        <v>99</v>
      </c>
      <c r="U154" s="0" t="n">
        <f aca="false">IF(OR(Ballots!C154="",'Instant Runoff'!$C$8=1),99,Ballots!C154)</f>
        <v>99</v>
      </c>
      <c r="V154" s="0" t="n">
        <f aca="false">IF(OR(Ballots!D154="",'Instant Runoff'!$D$8=1),99,Ballots!D154)</f>
        <v>99</v>
      </c>
      <c r="W154" s="0" t="n">
        <f aca="false">IF(OR(Ballots!E154="",'Instant Runoff'!$E$8=1),99,Ballots!E154)</f>
        <v>99</v>
      </c>
      <c r="X154" s="0" t="n">
        <f aca="false">IF(OR(Ballots!F154="",'Instant Runoff'!$F$8=1),99,Ballots!F154)</f>
        <v>99</v>
      </c>
      <c r="Y154" s="0" t="n">
        <f aca="false">IF(OR(Ballots!G154="",'Instant Runoff'!$G$8=1),99,Ballots!G154)</f>
        <v>99</v>
      </c>
      <c r="Z154" s="0" t="n">
        <f aca="false">IF(OR(Ballots!H154="",'Instant Runoff'!$H$8=1),99,Ballots!H154)</f>
        <v>99</v>
      </c>
      <c r="AA154" s="0" t="n">
        <f aca="false">IF(OR(Ballots!I154="",'Instant Runoff'!$I$8=1),99,Ballots!I154)</f>
        <v>99</v>
      </c>
      <c r="AB154" s="0" t="str">
        <f aca="false">IF(MIN(T154:AA154)=99,"",MATCH(MIN(T154:AA154),T154:AA154,0))</f>
        <v/>
      </c>
      <c r="AC154" s="0" t="n">
        <f aca="false">IF(OR(Ballots!B154="",'Instant Runoff'!$B$10=1),99,Ballots!B154)</f>
        <v>99</v>
      </c>
      <c r="AD154" s="0" t="n">
        <f aca="false">IF(OR(Ballots!C154="",'Instant Runoff'!$C$10=1),99,Ballots!C154)</f>
        <v>99</v>
      </c>
      <c r="AE154" s="0" t="n">
        <f aca="false">IF(OR(Ballots!D154="",'Instant Runoff'!$D$10=1),99,Ballots!D154)</f>
        <v>99</v>
      </c>
      <c r="AF154" s="0" t="n">
        <f aca="false">IF(OR(Ballots!E154="",'Instant Runoff'!$E$10=1),99,Ballots!E154)</f>
        <v>99</v>
      </c>
      <c r="AG154" s="0" t="n">
        <f aca="false">IF(OR(Ballots!F154="",'Instant Runoff'!$F$10=1),99,Ballots!F154)</f>
        <v>99</v>
      </c>
      <c r="AH154" s="0" t="n">
        <f aca="false">IF(OR(Ballots!G154="",'Instant Runoff'!$G$10=1),99,Ballots!G154)</f>
        <v>99</v>
      </c>
      <c r="AI154" s="0" t="n">
        <f aca="false">IF(OR(Ballots!H154="",'Instant Runoff'!$H$10=1),99,Ballots!H154)</f>
        <v>99</v>
      </c>
      <c r="AJ154" s="0" t="n">
        <f aca="false">IF(OR(Ballots!I154="",'Instant Runoff'!$I$10=1),99,Ballots!I154)</f>
        <v>99</v>
      </c>
      <c r="AK154" s="0" t="str">
        <f aca="false">IF(MIN(AC154:AJ154)=99,"",MATCH(MIN(AC154:AJ154),AC154:AJ154,0))</f>
        <v/>
      </c>
      <c r="AL154" s="0" t="n">
        <f aca="false">IF(OR(Ballots!B154="",'Instant Runoff'!$B$12=1),99,Ballots!B154)</f>
        <v>99</v>
      </c>
      <c r="AM154" s="0" t="n">
        <f aca="false">IF(OR(Ballots!C154="",'Instant Runoff'!$C$12=1),99,Ballots!C154)</f>
        <v>99</v>
      </c>
      <c r="AN154" s="0" t="n">
        <f aca="false">IF(OR(Ballots!D154="",'Instant Runoff'!$D$12=1),99,Ballots!D154)</f>
        <v>99</v>
      </c>
      <c r="AO154" s="0" t="n">
        <f aca="false">IF(OR(Ballots!E154="",'Instant Runoff'!$E$12=1),99,Ballots!E154)</f>
        <v>99</v>
      </c>
      <c r="AP154" s="0" t="n">
        <f aca="false">IF(OR(Ballots!F154="",'Instant Runoff'!$F$12=1),99,Ballots!F154)</f>
        <v>99</v>
      </c>
      <c r="AQ154" s="0" t="n">
        <f aca="false">IF(OR(Ballots!G154="",'Instant Runoff'!$G$12=1),99,Ballots!G154)</f>
        <v>99</v>
      </c>
      <c r="AR154" s="0" t="n">
        <f aca="false">IF(OR(Ballots!H154="",'Instant Runoff'!$H$12=1),99,Ballots!H154)</f>
        <v>99</v>
      </c>
      <c r="AS154" s="0" t="n">
        <f aca="false">IF(OR(Ballots!I154="",'Instant Runoff'!$I$12=1),99,Ballots!I154)</f>
        <v>99</v>
      </c>
      <c r="AT154" s="0" t="str">
        <f aca="false">IF(MIN(AL154:AS154)=99,"",MATCH(MIN(AL154:AS154),AL154:AS154,0))</f>
        <v/>
      </c>
      <c r="AU154" s="0" t="n">
        <f aca="false">IF(OR(Ballots!B154="",'Instant Runoff'!$B$14=1),99,Ballots!B154)</f>
        <v>99</v>
      </c>
      <c r="AV154" s="0" t="n">
        <f aca="false">IF(OR(Ballots!C154="",'Instant Runoff'!$C$14=1),99,Ballots!C154)</f>
        <v>99</v>
      </c>
      <c r="AW154" s="0" t="n">
        <f aca="false">IF(OR(Ballots!D154="",'Instant Runoff'!$D$14=1),99,Ballots!D154)</f>
        <v>99</v>
      </c>
      <c r="AX154" s="0" t="n">
        <f aca="false">IF(OR(Ballots!E154="",'Instant Runoff'!$E$14=1),99,Ballots!E154)</f>
        <v>99</v>
      </c>
      <c r="AY154" s="0" t="n">
        <f aca="false">IF(OR(Ballots!F154="",'Instant Runoff'!$F$14=1),99,Ballots!F154)</f>
        <v>99</v>
      </c>
      <c r="AZ154" s="0" t="n">
        <f aca="false">IF(OR(Ballots!G154="",'Instant Runoff'!$G$14=1),99,Ballots!G154)</f>
        <v>99</v>
      </c>
      <c r="BA154" s="0" t="n">
        <f aca="false">IF(OR(Ballots!H154="",'Instant Runoff'!$H$14=1),99,Ballots!H154)</f>
        <v>99</v>
      </c>
      <c r="BB154" s="0" t="n">
        <f aca="false">IF(OR(Ballots!I154="",'Instant Runoff'!$I$14=1),99,Ballots!I154)</f>
        <v>99</v>
      </c>
      <c r="BC154" s="0" t="str">
        <f aca="false">IF(MIN(AU154:BB154)=99,"",MATCH(MIN(AU154:BB154),AU154:BB154,0))</f>
        <v/>
      </c>
      <c r="BD154" s="0" t="n">
        <f aca="false">IF(OR(Ballots!B154="",'Instant Runoff'!$B$16=1),99,Ballots!B154)</f>
        <v>99</v>
      </c>
      <c r="BE154" s="0" t="n">
        <f aca="false">IF(OR(Ballots!C154="",'Instant Runoff'!$C$16=1),99,Ballots!C154)</f>
        <v>99</v>
      </c>
      <c r="BF154" s="0" t="n">
        <f aca="false">IF(OR(Ballots!D154="",'Instant Runoff'!$D$16=1),99,Ballots!D154)</f>
        <v>99</v>
      </c>
      <c r="BG154" s="0" t="n">
        <f aca="false">IF(OR(Ballots!E154="",'Instant Runoff'!$E$16=1),99,Ballots!E154)</f>
        <v>99</v>
      </c>
      <c r="BH154" s="0" t="n">
        <f aca="false">IF(OR(Ballots!F154="",'Instant Runoff'!$F$16=1),99,Ballots!F154)</f>
        <v>99</v>
      </c>
      <c r="BI154" s="0" t="n">
        <f aca="false">IF(OR(Ballots!G154="",'Instant Runoff'!$G$16=1),99,Ballots!G154)</f>
        <v>99</v>
      </c>
      <c r="BJ154" s="0" t="n">
        <f aca="false">IF(OR(Ballots!H154="",'Instant Runoff'!$H$16=1),99,Ballots!H154)</f>
        <v>99</v>
      </c>
      <c r="BK154" s="0" t="n">
        <f aca="false">IF(OR(Ballots!I154="",'Instant Runoff'!$I$16=1),99,Ballots!I154)</f>
        <v>99</v>
      </c>
      <c r="BL154" s="0" t="str">
        <f aca="false">IF(MIN(BD154:BK154)=99,"",MATCH(MIN(BD154:BK154),BD154:BK154,0))</f>
        <v/>
      </c>
    </row>
    <row r="155" customFormat="false" ht="15" hidden="false" customHeight="false" outlineLevel="0" collapsed="false">
      <c r="B155" s="0" t="n">
        <f aca="false">IF(OR(Ballots!B155="",'Instant Runoff'!$B$4=1),99,Ballots!B155)</f>
        <v>99</v>
      </c>
      <c r="C155" s="0" t="n">
        <f aca="false">IF(OR(Ballots!C155="",'Instant Runoff'!$C$4=1),99,Ballots!C155)</f>
        <v>99</v>
      </c>
      <c r="D155" s="0" t="n">
        <f aca="false">IF(OR(Ballots!D155="",'Instant Runoff'!$D$4=1),99,Ballots!D155)</f>
        <v>99</v>
      </c>
      <c r="E155" s="0" t="n">
        <f aca="false">IF(OR(Ballots!E155="",'Instant Runoff'!$E$4=1),99,Ballots!E155)</f>
        <v>99</v>
      </c>
      <c r="F155" s="0" t="n">
        <f aca="false">IF(OR(Ballots!F155="",'Instant Runoff'!$F$4=1),99,Ballots!F155)</f>
        <v>99</v>
      </c>
      <c r="G155" s="0" t="n">
        <f aca="false">IF(OR(Ballots!G155="",'Instant Runoff'!$G$4=1),99,Ballots!G155)</f>
        <v>99</v>
      </c>
      <c r="H155" s="0" t="n">
        <f aca="false">IF(OR(Ballots!H155="",'Instant Runoff'!$H$4=1),99,Ballots!H155)</f>
        <v>99</v>
      </c>
      <c r="I155" s="0" t="n">
        <f aca="false">IF(OR(Ballots!I155="",'Instant Runoff'!$I$4=1),99,Ballots!I155)</f>
        <v>99</v>
      </c>
      <c r="J155" s="0" t="str">
        <f aca="false">IF(MIN(B155:I155)=99,"",MATCH(MIN(B155:I155),B155:I155,0))</f>
        <v/>
      </c>
      <c r="K155" s="0" t="n">
        <f aca="false">IF(OR(Ballots!B155="",'Instant Runoff'!$B$6=1),99,Ballots!B155)</f>
        <v>99</v>
      </c>
      <c r="L155" s="0" t="n">
        <f aca="false">IF(OR(Ballots!C155="",'Instant Runoff'!$C$6=1),99,Ballots!C155)</f>
        <v>99</v>
      </c>
      <c r="M155" s="0" t="n">
        <f aca="false">IF(OR(Ballots!D155="",'Instant Runoff'!$D$6=1),99,Ballots!D155)</f>
        <v>99</v>
      </c>
      <c r="N155" s="0" t="n">
        <f aca="false">IF(OR(Ballots!E155="",'Instant Runoff'!$E$6=1),99,Ballots!E155)</f>
        <v>99</v>
      </c>
      <c r="O155" s="0" t="n">
        <f aca="false">IF(OR(Ballots!F155="",'Instant Runoff'!$F$6=1),99,Ballots!F155)</f>
        <v>99</v>
      </c>
      <c r="P155" s="0" t="n">
        <f aca="false">IF(OR(Ballots!G155="",'Instant Runoff'!$G$6=1),99,Ballots!G155)</f>
        <v>99</v>
      </c>
      <c r="Q155" s="0" t="n">
        <f aca="false">IF(OR(Ballots!H155="",'Instant Runoff'!$H$6=1),99,Ballots!H155)</f>
        <v>99</v>
      </c>
      <c r="R155" s="0" t="n">
        <f aca="false">IF(OR(Ballots!I155="",'Instant Runoff'!$I$6=1),99,Ballots!I155)</f>
        <v>99</v>
      </c>
      <c r="S155" s="0" t="str">
        <f aca="false">IF(MIN(K155:R155)=99,"",MATCH(MIN(K155:R155),K155:R155,0))</f>
        <v/>
      </c>
      <c r="T155" s="0" t="n">
        <f aca="false">IF(OR(Ballots!B155="",'Instant Runoff'!$B$8=1),99,Ballots!B155)</f>
        <v>99</v>
      </c>
      <c r="U155" s="0" t="n">
        <f aca="false">IF(OR(Ballots!C155="",'Instant Runoff'!$C$8=1),99,Ballots!C155)</f>
        <v>99</v>
      </c>
      <c r="V155" s="0" t="n">
        <f aca="false">IF(OR(Ballots!D155="",'Instant Runoff'!$D$8=1),99,Ballots!D155)</f>
        <v>99</v>
      </c>
      <c r="W155" s="0" t="n">
        <f aca="false">IF(OR(Ballots!E155="",'Instant Runoff'!$E$8=1),99,Ballots!E155)</f>
        <v>99</v>
      </c>
      <c r="X155" s="0" t="n">
        <f aca="false">IF(OR(Ballots!F155="",'Instant Runoff'!$F$8=1),99,Ballots!F155)</f>
        <v>99</v>
      </c>
      <c r="Y155" s="0" t="n">
        <f aca="false">IF(OR(Ballots!G155="",'Instant Runoff'!$G$8=1),99,Ballots!G155)</f>
        <v>99</v>
      </c>
      <c r="Z155" s="0" t="n">
        <f aca="false">IF(OR(Ballots!H155="",'Instant Runoff'!$H$8=1),99,Ballots!H155)</f>
        <v>99</v>
      </c>
      <c r="AA155" s="0" t="n">
        <f aca="false">IF(OR(Ballots!I155="",'Instant Runoff'!$I$8=1),99,Ballots!I155)</f>
        <v>99</v>
      </c>
      <c r="AB155" s="0" t="str">
        <f aca="false">IF(MIN(T155:AA155)=99,"",MATCH(MIN(T155:AA155),T155:AA155,0))</f>
        <v/>
      </c>
      <c r="AC155" s="0" t="n">
        <f aca="false">IF(OR(Ballots!B155="",'Instant Runoff'!$B$10=1),99,Ballots!B155)</f>
        <v>99</v>
      </c>
      <c r="AD155" s="0" t="n">
        <f aca="false">IF(OR(Ballots!C155="",'Instant Runoff'!$C$10=1),99,Ballots!C155)</f>
        <v>99</v>
      </c>
      <c r="AE155" s="0" t="n">
        <f aca="false">IF(OR(Ballots!D155="",'Instant Runoff'!$D$10=1),99,Ballots!D155)</f>
        <v>99</v>
      </c>
      <c r="AF155" s="0" t="n">
        <f aca="false">IF(OR(Ballots!E155="",'Instant Runoff'!$E$10=1),99,Ballots!E155)</f>
        <v>99</v>
      </c>
      <c r="AG155" s="0" t="n">
        <f aca="false">IF(OR(Ballots!F155="",'Instant Runoff'!$F$10=1),99,Ballots!F155)</f>
        <v>99</v>
      </c>
      <c r="AH155" s="0" t="n">
        <f aca="false">IF(OR(Ballots!G155="",'Instant Runoff'!$G$10=1),99,Ballots!G155)</f>
        <v>99</v>
      </c>
      <c r="AI155" s="0" t="n">
        <f aca="false">IF(OR(Ballots!H155="",'Instant Runoff'!$H$10=1),99,Ballots!H155)</f>
        <v>99</v>
      </c>
      <c r="AJ155" s="0" t="n">
        <f aca="false">IF(OR(Ballots!I155="",'Instant Runoff'!$I$10=1),99,Ballots!I155)</f>
        <v>99</v>
      </c>
      <c r="AK155" s="0" t="str">
        <f aca="false">IF(MIN(AC155:AJ155)=99,"",MATCH(MIN(AC155:AJ155),AC155:AJ155,0))</f>
        <v/>
      </c>
      <c r="AL155" s="0" t="n">
        <f aca="false">IF(OR(Ballots!B155="",'Instant Runoff'!$B$12=1),99,Ballots!B155)</f>
        <v>99</v>
      </c>
      <c r="AM155" s="0" t="n">
        <f aca="false">IF(OR(Ballots!C155="",'Instant Runoff'!$C$12=1),99,Ballots!C155)</f>
        <v>99</v>
      </c>
      <c r="AN155" s="0" t="n">
        <f aca="false">IF(OR(Ballots!D155="",'Instant Runoff'!$D$12=1),99,Ballots!D155)</f>
        <v>99</v>
      </c>
      <c r="AO155" s="0" t="n">
        <f aca="false">IF(OR(Ballots!E155="",'Instant Runoff'!$E$12=1),99,Ballots!E155)</f>
        <v>99</v>
      </c>
      <c r="AP155" s="0" t="n">
        <f aca="false">IF(OR(Ballots!F155="",'Instant Runoff'!$F$12=1),99,Ballots!F155)</f>
        <v>99</v>
      </c>
      <c r="AQ155" s="0" t="n">
        <f aca="false">IF(OR(Ballots!G155="",'Instant Runoff'!$G$12=1),99,Ballots!G155)</f>
        <v>99</v>
      </c>
      <c r="AR155" s="0" t="n">
        <f aca="false">IF(OR(Ballots!H155="",'Instant Runoff'!$H$12=1),99,Ballots!H155)</f>
        <v>99</v>
      </c>
      <c r="AS155" s="0" t="n">
        <f aca="false">IF(OR(Ballots!I155="",'Instant Runoff'!$I$12=1),99,Ballots!I155)</f>
        <v>99</v>
      </c>
      <c r="AT155" s="0" t="str">
        <f aca="false">IF(MIN(AL155:AS155)=99,"",MATCH(MIN(AL155:AS155),AL155:AS155,0))</f>
        <v/>
      </c>
      <c r="AU155" s="0" t="n">
        <f aca="false">IF(OR(Ballots!B155="",'Instant Runoff'!$B$14=1),99,Ballots!B155)</f>
        <v>99</v>
      </c>
      <c r="AV155" s="0" t="n">
        <f aca="false">IF(OR(Ballots!C155="",'Instant Runoff'!$C$14=1),99,Ballots!C155)</f>
        <v>99</v>
      </c>
      <c r="AW155" s="0" t="n">
        <f aca="false">IF(OR(Ballots!D155="",'Instant Runoff'!$D$14=1),99,Ballots!D155)</f>
        <v>99</v>
      </c>
      <c r="AX155" s="0" t="n">
        <f aca="false">IF(OR(Ballots!E155="",'Instant Runoff'!$E$14=1),99,Ballots!E155)</f>
        <v>99</v>
      </c>
      <c r="AY155" s="0" t="n">
        <f aca="false">IF(OR(Ballots!F155="",'Instant Runoff'!$F$14=1),99,Ballots!F155)</f>
        <v>99</v>
      </c>
      <c r="AZ155" s="0" t="n">
        <f aca="false">IF(OR(Ballots!G155="",'Instant Runoff'!$G$14=1),99,Ballots!G155)</f>
        <v>99</v>
      </c>
      <c r="BA155" s="0" t="n">
        <f aca="false">IF(OR(Ballots!H155="",'Instant Runoff'!$H$14=1),99,Ballots!H155)</f>
        <v>99</v>
      </c>
      <c r="BB155" s="0" t="n">
        <f aca="false">IF(OR(Ballots!I155="",'Instant Runoff'!$I$14=1),99,Ballots!I155)</f>
        <v>99</v>
      </c>
      <c r="BC155" s="0" t="str">
        <f aca="false">IF(MIN(AU155:BB155)=99,"",MATCH(MIN(AU155:BB155),AU155:BB155,0))</f>
        <v/>
      </c>
      <c r="BD155" s="0" t="n">
        <f aca="false">IF(OR(Ballots!B155="",'Instant Runoff'!$B$16=1),99,Ballots!B155)</f>
        <v>99</v>
      </c>
      <c r="BE155" s="0" t="n">
        <f aca="false">IF(OR(Ballots!C155="",'Instant Runoff'!$C$16=1),99,Ballots!C155)</f>
        <v>99</v>
      </c>
      <c r="BF155" s="0" t="n">
        <f aca="false">IF(OR(Ballots!D155="",'Instant Runoff'!$D$16=1),99,Ballots!D155)</f>
        <v>99</v>
      </c>
      <c r="BG155" s="0" t="n">
        <f aca="false">IF(OR(Ballots!E155="",'Instant Runoff'!$E$16=1),99,Ballots!E155)</f>
        <v>99</v>
      </c>
      <c r="BH155" s="0" t="n">
        <f aca="false">IF(OR(Ballots!F155="",'Instant Runoff'!$F$16=1),99,Ballots!F155)</f>
        <v>99</v>
      </c>
      <c r="BI155" s="0" t="n">
        <f aca="false">IF(OR(Ballots!G155="",'Instant Runoff'!$G$16=1),99,Ballots!G155)</f>
        <v>99</v>
      </c>
      <c r="BJ155" s="0" t="n">
        <f aca="false">IF(OR(Ballots!H155="",'Instant Runoff'!$H$16=1),99,Ballots!H155)</f>
        <v>99</v>
      </c>
      <c r="BK155" s="0" t="n">
        <f aca="false">IF(OR(Ballots!I155="",'Instant Runoff'!$I$16=1),99,Ballots!I155)</f>
        <v>99</v>
      </c>
      <c r="BL155" s="0" t="str">
        <f aca="false">IF(MIN(BD155:BK155)=99,"",MATCH(MIN(BD155:BK155),BD155:BK155,0))</f>
        <v/>
      </c>
    </row>
    <row r="156" customFormat="false" ht="15" hidden="false" customHeight="false" outlineLevel="0" collapsed="false">
      <c r="B156" s="0" t="n">
        <f aca="false">IF(OR(Ballots!B156="",'Instant Runoff'!$B$4=1),99,Ballots!B156)</f>
        <v>99</v>
      </c>
      <c r="C156" s="0" t="n">
        <f aca="false">IF(OR(Ballots!C156="",'Instant Runoff'!$C$4=1),99,Ballots!C156)</f>
        <v>99</v>
      </c>
      <c r="D156" s="0" t="n">
        <f aca="false">IF(OR(Ballots!D156="",'Instant Runoff'!$D$4=1),99,Ballots!D156)</f>
        <v>99</v>
      </c>
      <c r="E156" s="0" t="n">
        <f aca="false">IF(OR(Ballots!E156="",'Instant Runoff'!$E$4=1),99,Ballots!E156)</f>
        <v>99</v>
      </c>
      <c r="F156" s="0" t="n">
        <f aca="false">IF(OR(Ballots!F156="",'Instant Runoff'!$F$4=1),99,Ballots!F156)</f>
        <v>99</v>
      </c>
      <c r="G156" s="0" t="n">
        <f aca="false">IF(OR(Ballots!G156="",'Instant Runoff'!$G$4=1),99,Ballots!G156)</f>
        <v>99</v>
      </c>
      <c r="H156" s="0" t="n">
        <f aca="false">IF(OR(Ballots!H156="",'Instant Runoff'!$H$4=1),99,Ballots!H156)</f>
        <v>99</v>
      </c>
      <c r="I156" s="0" t="n">
        <f aca="false">IF(OR(Ballots!I156="",'Instant Runoff'!$I$4=1),99,Ballots!I156)</f>
        <v>99</v>
      </c>
      <c r="J156" s="0" t="str">
        <f aca="false">IF(MIN(B156:I156)=99,"",MATCH(MIN(B156:I156),B156:I156,0))</f>
        <v/>
      </c>
      <c r="K156" s="0" t="n">
        <f aca="false">IF(OR(Ballots!B156="",'Instant Runoff'!$B$6=1),99,Ballots!B156)</f>
        <v>99</v>
      </c>
      <c r="L156" s="0" t="n">
        <f aca="false">IF(OR(Ballots!C156="",'Instant Runoff'!$C$6=1),99,Ballots!C156)</f>
        <v>99</v>
      </c>
      <c r="M156" s="0" t="n">
        <f aca="false">IF(OR(Ballots!D156="",'Instant Runoff'!$D$6=1),99,Ballots!D156)</f>
        <v>99</v>
      </c>
      <c r="N156" s="0" t="n">
        <f aca="false">IF(OR(Ballots!E156="",'Instant Runoff'!$E$6=1),99,Ballots!E156)</f>
        <v>99</v>
      </c>
      <c r="O156" s="0" t="n">
        <f aca="false">IF(OR(Ballots!F156="",'Instant Runoff'!$F$6=1),99,Ballots!F156)</f>
        <v>99</v>
      </c>
      <c r="P156" s="0" t="n">
        <f aca="false">IF(OR(Ballots!G156="",'Instant Runoff'!$G$6=1),99,Ballots!G156)</f>
        <v>99</v>
      </c>
      <c r="Q156" s="0" t="n">
        <f aca="false">IF(OR(Ballots!H156="",'Instant Runoff'!$H$6=1),99,Ballots!H156)</f>
        <v>99</v>
      </c>
      <c r="R156" s="0" t="n">
        <f aca="false">IF(OR(Ballots!I156="",'Instant Runoff'!$I$6=1),99,Ballots!I156)</f>
        <v>99</v>
      </c>
      <c r="S156" s="0" t="str">
        <f aca="false">IF(MIN(K156:R156)=99,"",MATCH(MIN(K156:R156),K156:R156,0))</f>
        <v/>
      </c>
      <c r="T156" s="0" t="n">
        <f aca="false">IF(OR(Ballots!B156="",'Instant Runoff'!$B$8=1),99,Ballots!B156)</f>
        <v>99</v>
      </c>
      <c r="U156" s="0" t="n">
        <f aca="false">IF(OR(Ballots!C156="",'Instant Runoff'!$C$8=1),99,Ballots!C156)</f>
        <v>99</v>
      </c>
      <c r="V156" s="0" t="n">
        <f aca="false">IF(OR(Ballots!D156="",'Instant Runoff'!$D$8=1),99,Ballots!D156)</f>
        <v>99</v>
      </c>
      <c r="W156" s="0" t="n">
        <f aca="false">IF(OR(Ballots!E156="",'Instant Runoff'!$E$8=1),99,Ballots!E156)</f>
        <v>99</v>
      </c>
      <c r="X156" s="0" t="n">
        <f aca="false">IF(OR(Ballots!F156="",'Instant Runoff'!$F$8=1),99,Ballots!F156)</f>
        <v>99</v>
      </c>
      <c r="Y156" s="0" t="n">
        <f aca="false">IF(OR(Ballots!G156="",'Instant Runoff'!$G$8=1),99,Ballots!G156)</f>
        <v>99</v>
      </c>
      <c r="Z156" s="0" t="n">
        <f aca="false">IF(OR(Ballots!H156="",'Instant Runoff'!$H$8=1),99,Ballots!H156)</f>
        <v>99</v>
      </c>
      <c r="AA156" s="0" t="n">
        <f aca="false">IF(OR(Ballots!I156="",'Instant Runoff'!$I$8=1),99,Ballots!I156)</f>
        <v>99</v>
      </c>
      <c r="AB156" s="0" t="str">
        <f aca="false">IF(MIN(T156:AA156)=99,"",MATCH(MIN(T156:AA156),T156:AA156,0))</f>
        <v/>
      </c>
      <c r="AC156" s="0" t="n">
        <f aca="false">IF(OR(Ballots!B156="",'Instant Runoff'!$B$10=1),99,Ballots!B156)</f>
        <v>99</v>
      </c>
      <c r="AD156" s="0" t="n">
        <f aca="false">IF(OR(Ballots!C156="",'Instant Runoff'!$C$10=1),99,Ballots!C156)</f>
        <v>99</v>
      </c>
      <c r="AE156" s="0" t="n">
        <f aca="false">IF(OR(Ballots!D156="",'Instant Runoff'!$D$10=1),99,Ballots!D156)</f>
        <v>99</v>
      </c>
      <c r="AF156" s="0" t="n">
        <f aca="false">IF(OR(Ballots!E156="",'Instant Runoff'!$E$10=1),99,Ballots!E156)</f>
        <v>99</v>
      </c>
      <c r="AG156" s="0" t="n">
        <f aca="false">IF(OR(Ballots!F156="",'Instant Runoff'!$F$10=1),99,Ballots!F156)</f>
        <v>99</v>
      </c>
      <c r="AH156" s="0" t="n">
        <f aca="false">IF(OR(Ballots!G156="",'Instant Runoff'!$G$10=1),99,Ballots!G156)</f>
        <v>99</v>
      </c>
      <c r="AI156" s="0" t="n">
        <f aca="false">IF(OR(Ballots!H156="",'Instant Runoff'!$H$10=1),99,Ballots!H156)</f>
        <v>99</v>
      </c>
      <c r="AJ156" s="0" t="n">
        <f aca="false">IF(OR(Ballots!I156="",'Instant Runoff'!$I$10=1),99,Ballots!I156)</f>
        <v>99</v>
      </c>
      <c r="AK156" s="0" t="str">
        <f aca="false">IF(MIN(AC156:AJ156)=99,"",MATCH(MIN(AC156:AJ156),AC156:AJ156,0))</f>
        <v/>
      </c>
      <c r="AL156" s="0" t="n">
        <f aca="false">IF(OR(Ballots!B156="",'Instant Runoff'!$B$12=1),99,Ballots!B156)</f>
        <v>99</v>
      </c>
      <c r="AM156" s="0" t="n">
        <f aca="false">IF(OR(Ballots!C156="",'Instant Runoff'!$C$12=1),99,Ballots!C156)</f>
        <v>99</v>
      </c>
      <c r="AN156" s="0" t="n">
        <f aca="false">IF(OR(Ballots!D156="",'Instant Runoff'!$D$12=1),99,Ballots!D156)</f>
        <v>99</v>
      </c>
      <c r="AO156" s="0" t="n">
        <f aca="false">IF(OR(Ballots!E156="",'Instant Runoff'!$E$12=1),99,Ballots!E156)</f>
        <v>99</v>
      </c>
      <c r="AP156" s="0" t="n">
        <f aca="false">IF(OR(Ballots!F156="",'Instant Runoff'!$F$12=1),99,Ballots!F156)</f>
        <v>99</v>
      </c>
      <c r="AQ156" s="0" t="n">
        <f aca="false">IF(OR(Ballots!G156="",'Instant Runoff'!$G$12=1),99,Ballots!G156)</f>
        <v>99</v>
      </c>
      <c r="AR156" s="0" t="n">
        <f aca="false">IF(OR(Ballots!H156="",'Instant Runoff'!$H$12=1),99,Ballots!H156)</f>
        <v>99</v>
      </c>
      <c r="AS156" s="0" t="n">
        <f aca="false">IF(OR(Ballots!I156="",'Instant Runoff'!$I$12=1),99,Ballots!I156)</f>
        <v>99</v>
      </c>
      <c r="AT156" s="0" t="str">
        <f aca="false">IF(MIN(AL156:AS156)=99,"",MATCH(MIN(AL156:AS156),AL156:AS156,0))</f>
        <v/>
      </c>
      <c r="AU156" s="0" t="n">
        <f aca="false">IF(OR(Ballots!B156="",'Instant Runoff'!$B$14=1),99,Ballots!B156)</f>
        <v>99</v>
      </c>
      <c r="AV156" s="0" t="n">
        <f aca="false">IF(OR(Ballots!C156="",'Instant Runoff'!$C$14=1),99,Ballots!C156)</f>
        <v>99</v>
      </c>
      <c r="AW156" s="0" t="n">
        <f aca="false">IF(OR(Ballots!D156="",'Instant Runoff'!$D$14=1),99,Ballots!D156)</f>
        <v>99</v>
      </c>
      <c r="AX156" s="0" t="n">
        <f aca="false">IF(OR(Ballots!E156="",'Instant Runoff'!$E$14=1),99,Ballots!E156)</f>
        <v>99</v>
      </c>
      <c r="AY156" s="0" t="n">
        <f aca="false">IF(OR(Ballots!F156="",'Instant Runoff'!$F$14=1),99,Ballots!F156)</f>
        <v>99</v>
      </c>
      <c r="AZ156" s="0" t="n">
        <f aca="false">IF(OR(Ballots!G156="",'Instant Runoff'!$G$14=1),99,Ballots!G156)</f>
        <v>99</v>
      </c>
      <c r="BA156" s="0" t="n">
        <f aca="false">IF(OR(Ballots!H156="",'Instant Runoff'!$H$14=1),99,Ballots!H156)</f>
        <v>99</v>
      </c>
      <c r="BB156" s="0" t="n">
        <f aca="false">IF(OR(Ballots!I156="",'Instant Runoff'!$I$14=1),99,Ballots!I156)</f>
        <v>99</v>
      </c>
      <c r="BC156" s="0" t="str">
        <f aca="false">IF(MIN(AU156:BB156)=99,"",MATCH(MIN(AU156:BB156),AU156:BB156,0))</f>
        <v/>
      </c>
      <c r="BD156" s="0" t="n">
        <f aca="false">IF(OR(Ballots!B156="",'Instant Runoff'!$B$16=1),99,Ballots!B156)</f>
        <v>99</v>
      </c>
      <c r="BE156" s="0" t="n">
        <f aca="false">IF(OR(Ballots!C156="",'Instant Runoff'!$C$16=1),99,Ballots!C156)</f>
        <v>99</v>
      </c>
      <c r="BF156" s="0" t="n">
        <f aca="false">IF(OR(Ballots!D156="",'Instant Runoff'!$D$16=1),99,Ballots!D156)</f>
        <v>99</v>
      </c>
      <c r="BG156" s="0" t="n">
        <f aca="false">IF(OR(Ballots!E156="",'Instant Runoff'!$E$16=1),99,Ballots!E156)</f>
        <v>99</v>
      </c>
      <c r="BH156" s="0" t="n">
        <f aca="false">IF(OR(Ballots!F156="",'Instant Runoff'!$F$16=1),99,Ballots!F156)</f>
        <v>99</v>
      </c>
      <c r="BI156" s="0" t="n">
        <f aca="false">IF(OR(Ballots!G156="",'Instant Runoff'!$G$16=1),99,Ballots!G156)</f>
        <v>99</v>
      </c>
      <c r="BJ156" s="0" t="n">
        <f aca="false">IF(OR(Ballots!H156="",'Instant Runoff'!$H$16=1),99,Ballots!H156)</f>
        <v>99</v>
      </c>
      <c r="BK156" s="0" t="n">
        <f aca="false">IF(OR(Ballots!I156="",'Instant Runoff'!$I$16=1),99,Ballots!I156)</f>
        <v>99</v>
      </c>
      <c r="BL156" s="0" t="str">
        <f aca="false">IF(MIN(BD156:BK156)=99,"",MATCH(MIN(BD156:BK156),BD156:BK156,0))</f>
        <v/>
      </c>
    </row>
    <row r="157" customFormat="false" ht="15" hidden="false" customHeight="false" outlineLevel="0" collapsed="false">
      <c r="B157" s="0" t="n">
        <f aca="false">IF(OR(Ballots!B157="",'Instant Runoff'!$B$4=1),99,Ballots!B157)</f>
        <v>99</v>
      </c>
      <c r="C157" s="0" t="n">
        <f aca="false">IF(OR(Ballots!C157="",'Instant Runoff'!$C$4=1),99,Ballots!C157)</f>
        <v>99</v>
      </c>
      <c r="D157" s="0" t="n">
        <f aca="false">IF(OR(Ballots!D157="",'Instant Runoff'!$D$4=1),99,Ballots!D157)</f>
        <v>99</v>
      </c>
      <c r="E157" s="0" t="n">
        <f aca="false">IF(OR(Ballots!E157="",'Instant Runoff'!$E$4=1),99,Ballots!E157)</f>
        <v>99</v>
      </c>
      <c r="F157" s="0" t="n">
        <f aca="false">IF(OR(Ballots!F157="",'Instant Runoff'!$F$4=1),99,Ballots!F157)</f>
        <v>99</v>
      </c>
      <c r="G157" s="0" t="n">
        <f aca="false">IF(OR(Ballots!G157="",'Instant Runoff'!$G$4=1),99,Ballots!G157)</f>
        <v>99</v>
      </c>
      <c r="H157" s="0" t="n">
        <f aca="false">IF(OR(Ballots!H157="",'Instant Runoff'!$H$4=1),99,Ballots!H157)</f>
        <v>99</v>
      </c>
      <c r="I157" s="0" t="n">
        <f aca="false">IF(OR(Ballots!I157="",'Instant Runoff'!$I$4=1),99,Ballots!I157)</f>
        <v>99</v>
      </c>
      <c r="J157" s="0" t="str">
        <f aca="false">IF(MIN(B157:I157)=99,"",MATCH(MIN(B157:I157),B157:I157,0))</f>
        <v/>
      </c>
      <c r="K157" s="0" t="n">
        <f aca="false">IF(OR(Ballots!B157="",'Instant Runoff'!$B$6=1),99,Ballots!B157)</f>
        <v>99</v>
      </c>
      <c r="L157" s="0" t="n">
        <f aca="false">IF(OR(Ballots!C157="",'Instant Runoff'!$C$6=1),99,Ballots!C157)</f>
        <v>99</v>
      </c>
      <c r="M157" s="0" t="n">
        <f aca="false">IF(OR(Ballots!D157="",'Instant Runoff'!$D$6=1),99,Ballots!D157)</f>
        <v>99</v>
      </c>
      <c r="N157" s="0" t="n">
        <f aca="false">IF(OR(Ballots!E157="",'Instant Runoff'!$E$6=1),99,Ballots!E157)</f>
        <v>99</v>
      </c>
      <c r="O157" s="0" t="n">
        <f aca="false">IF(OR(Ballots!F157="",'Instant Runoff'!$F$6=1),99,Ballots!F157)</f>
        <v>99</v>
      </c>
      <c r="P157" s="0" t="n">
        <f aca="false">IF(OR(Ballots!G157="",'Instant Runoff'!$G$6=1),99,Ballots!G157)</f>
        <v>99</v>
      </c>
      <c r="Q157" s="0" t="n">
        <f aca="false">IF(OR(Ballots!H157="",'Instant Runoff'!$H$6=1),99,Ballots!H157)</f>
        <v>99</v>
      </c>
      <c r="R157" s="0" t="n">
        <f aca="false">IF(OR(Ballots!I157="",'Instant Runoff'!$I$6=1),99,Ballots!I157)</f>
        <v>99</v>
      </c>
      <c r="S157" s="0" t="str">
        <f aca="false">IF(MIN(K157:R157)=99,"",MATCH(MIN(K157:R157),K157:R157,0))</f>
        <v/>
      </c>
      <c r="T157" s="0" t="n">
        <f aca="false">IF(OR(Ballots!B157="",'Instant Runoff'!$B$8=1),99,Ballots!B157)</f>
        <v>99</v>
      </c>
      <c r="U157" s="0" t="n">
        <f aca="false">IF(OR(Ballots!C157="",'Instant Runoff'!$C$8=1),99,Ballots!C157)</f>
        <v>99</v>
      </c>
      <c r="V157" s="0" t="n">
        <f aca="false">IF(OR(Ballots!D157="",'Instant Runoff'!$D$8=1),99,Ballots!D157)</f>
        <v>99</v>
      </c>
      <c r="W157" s="0" t="n">
        <f aca="false">IF(OR(Ballots!E157="",'Instant Runoff'!$E$8=1),99,Ballots!E157)</f>
        <v>99</v>
      </c>
      <c r="X157" s="0" t="n">
        <f aca="false">IF(OR(Ballots!F157="",'Instant Runoff'!$F$8=1),99,Ballots!F157)</f>
        <v>99</v>
      </c>
      <c r="Y157" s="0" t="n">
        <f aca="false">IF(OR(Ballots!G157="",'Instant Runoff'!$G$8=1),99,Ballots!G157)</f>
        <v>99</v>
      </c>
      <c r="Z157" s="0" t="n">
        <f aca="false">IF(OR(Ballots!H157="",'Instant Runoff'!$H$8=1),99,Ballots!H157)</f>
        <v>99</v>
      </c>
      <c r="AA157" s="0" t="n">
        <f aca="false">IF(OR(Ballots!I157="",'Instant Runoff'!$I$8=1),99,Ballots!I157)</f>
        <v>99</v>
      </c>
      <c r="AB157" s="0" t="str">
        <f aca="false">IF(MIN(T157:AA157)=99,"",MATCH(MIN(T157:AA157),T157:AA157,0))</f>
        <v/>
      </c>
      <c r="AC157" s="0" t="n">
        <f aca="false">IF(OR(Ballots!B157="",'Instant Runoff'!$B$10=1),99,Ballots!B157)</f>
        <v>99</v>
      </c>
      <c r="AD157" s="0" t="n">
        <f aca="false">IF(OR(Ballots!C157="",'Instant Runoff'!$C$10=1),99,Ballots!C157)</f>
        <v>99</v>
      </c>
      <c r="AE157" s="0" t="n">
        <f aca="false">IF(OR(Ballots!D157="",'Instant Runoff'!$D$10=1),99,Ballots!D157)</f>
        <v>99</v>
      </c>
      <c r="AF157" s="0" t="n">
        <f aca="false">IF(OR(Ballots!E157="",'Instant Runoff'!$E$10=1),99,Ballots!E157)</f>
        <v>99</v>
      </c>
      <c r="AG157" s="0" t="n">
        <f aca="false">IF(OR(Ballots!F157="",'Instant Runoff'!$F$10=1),99,Ballots!F157)</f>
        <v>99</v>
      </c>
      <c r="AH157" s="0" t="n">
        <f aca="false">IF(OR(Ballots!G157="",'Instant Runoff'!$G$10=1),99,Ballots!G157)</f>
        <v>99</v>
      </c>
      <c r="AI157" s="0" t="n">
        <f aca="false">IF(OR(Ballots!H157="",'Instant Runoff'!$H$10=1),99,Ballots!H157)</f>
        <v>99</v>
      </c>
      <c r="AJ157" s="0" t="n">
        <f aca="false">IF(OR(Ballots!I157="",'Instant Runoff'!$I$10=1),99,Ballots!I157)</f>
        <v>99</v>
      </c>
      <c r="AK157" s="0" t="str">
        <f aca="false">IF(MIN(AC157:AJ157)=99,"",MATCH(MIN(AC157:AJ157),AC157:AJ157,0))</f>
        <v/>
      </c>
      <c r="AL157" s="0" t="n">
        <f aca="false">IF(OR(Ballots!B157="",'Instant Runoff'!$B$12=1),99,Ballots!B157)</f>
        <v>99</v>
      </c>
      <c r="AM157" s="0" t="n">
        <f aca="false">IF(OR(Ballots!C157="",'Instant Runoff'!$C$12=1),99,Ballots!C157)</f>
        <v>99</v>
      </c>
      <c r="AN157" s="0" t="n">
        <f aca="false">IF(OR(Ballots!D157="",'Instant Runoff'!$D$12=1),99,Ballots!D157)</f>
        <v>99</v>
      </c>
      <c r="AO157" s="0" t="n">
        <f aca="false">IF(OR(Ballots!E157="",'Instant Runoff'!$E$12=1),99,Ballots!E157)</f>
        <v>99</v>
      </c>
      <c r="AP157" s="0" t="n">
        <f aca="false">IF(OR(Ballots!F157="",'Instant Runoff'!$F$12=1),99,Ballots!F157)</f>
        <v>99</v>
      </c>
      <c r="AQ157" s="0" t="n">
        <f aca="false">IF(OR(Ballots!G157="",'Instant Runoff'!$G$12=1),99,Ballots!G157)</f>
        <v>99</v>
      </c>
      <c r="AR157" s="0" t="n">
        <f aca="false">IF(OR(Ballots!H157="",'Instant Runoff'!$H$12=1),99,Ballots!H157)</f>
        <v>99</v>
      </c>
      <c r="AS157" s="0" t="n">
        <f aca="false">IF(OR(Ballots!I157="",'Instant Runoff'!$I$12=1),99,Ballots!I157)</f>
        <v>99</v>
      </c>
      <c r="AT157" s="0" t="str">
        <f aca="false">IF(MIN(AL157:AS157)=99,"",MATCH(MIN(AL157:AS157),AL157:AS157,0))</f>
        <v/>
      </c>
      <c r="AU157" s="0" t="n">
        <f aca="false">IF(OR(Ballots!B157="",'Instant Runoff'!$B$14=1),99,Ballots!B157)</f>
        <v>99</v>
      </c>
      <c r="AV157" s="0" t="n">
        <f aca="false">IF(OR(Ballots!C157="",'Instant Runoff'!$C$14=1),99,Ballots!C157)</f>
        <v>99</v>
      </c>
      <c r="AW157" s="0" t="n">
        <f aca="false">IF(OR(Ballots!D157="",'Instant Runoff'!$D$14=1),99,Ballots!D157)</f>
        <v>99</v>
      </c>
      <c r="AX157" s="0" t="n">
        <f aca="false">IF(OR(Ballots!E157="",'Instant Runoff'!$E$14=1),99,Ballots!E157)</f>
        <v>99</v>
      </c>
      <c r="AY157" s="0" t="n">
        <f aca="false">IF(OR(Ballots!F157="",'Instant Runoff'!$F$14=1),99,Ballots!F157)</f>
        <v>99</v>
      </c>
      <c r="AZ157" s="0" t="n">
        <f aca="false">IF(OR(Ballots!G157="",'Instant Runoff'!$G$14=1),99,Ballots!G157)</f>
        <v>99</v>
      </c>
      <c r="BA157" s="0" t="n">
        <f aca="false">IF(OR(Ballots!H157="",'Instant Runoff'!$H$14=1),99,Ballots!H157)</f>
        <v>99</v>
      </c>
      <c r="BB157" s="0" t="n">
        <f aca="false">IF(OR(Ballots!I157="",'Instant Runoff'!$I$14=1),99,Ballots!I157)</f>
        <v>99</v>
      </c>
      <c r="BC157" s="0" t="str">
        <f aca="false">IF(MIN(AU157:BB157)=99,"",MATCH(MIN(AU157:BB157),AU157:BB157,0))</f>
        <v/>
      </c>
      <c r="BD157" s="0" t="n">
        <f aca="false">IF(OR(Ballots!B157="",'Instant Runoff'!$B$16=1),99,Ballots!B157)</f>
        <v>99</v>
      </c>
      <c r="BE157" s="0" t="n">
        <f aca="false">IF(OR(Ballots!C157="",'Instant Runoff'!$C$16=1),99,Ballots!C157)</f>
        <v>99</v>
      </c>
      <c r="BF157" s="0" t="n">
        <f aca="false">IF(OR(Ballots!D157="",'Instant Runoff'!$D$16=1),99,Ballots!D157)</f>
        <v>99</v>
      </c>
      <c r="BG157" s="0" t="n">
        <f aca="false">IF(OR(Ballots!E157="",'Instant Runoff'!$E$16=1),99,Ballots!E157)</f>
        <v>99</v>
      </c>
      <c r="BH157" s="0" t="n">
        <f aca="false">IF(OR(Ballots!F157="",'Instant Runoff'!$F$16=1),99,Ballots!F157)</f>
        <v>99</v>
      </c>
      <c r="BI157" s="0" t="n">
        <f aca="false">IF(OR(Ballots!G157="",'Instant Runoff'!$G$16=1),99,Ballots!G157)</f>
        <v>99</v>
      </c>
      <c r="BJ157" s="0" t="n">
        <f aca="false">IF(OR(Ballots!H157="",'Instant Runoff'!$H$16=1),99,Ballots!H157)</f>
        <v>99</v>
      </c>
      <c r="BK157" s="0" t="n">
        <f aca="false">IF(OR(Ballots!I157="",'Instant Runoff'!$I$16=1),99,Ballots!I157)</f>
        <v>99</v>
      </c>
      <c r="BL157" s="0" t="str">
        <f aca="false">IF(MIN(BD157:BK157)=99,"",MATCH(MIN(BD157:BK157),BD157:BK157,0))</f>
        <v/>
      </c>
    </row>
    <row r="158" customFormat="false" ht="15" hidden="false" customHeight="false" outlineLevel="0" collapsed="false">
      <c r="B158" s="0" t="n">
        <f aca="false">IF(OR(Ballots!B158="",'Instant Runoff'!$B$4=1),99,Ballots!B158)</f>
        <v>99</v>
      </c>
      <c r="C158" s="0" t="n">
        <f aca="false">IF(OR(Ballots!C158="",'Instant Runoff'!$C$4=1),99,Ballots!C158)</f>
        <v>99</v>
      </c>
      <c r="D158" s="0" t="n">
        <f aca="false">IF(OR(Ballots!D158="",'Instant Runoff'!$D$4=1),99,Ballots!D158)</f>
        <v>99</v>
      </c>
      <c r="E158" s="0" t="n">
        <f aca="false">IF(OR(Ballots!E158="",'Instant Runoff'!$E$4=1),99,Ballots!E158)</f>
        <v>99</v>
      </c>
      <c r="F158" s="0" t="n">
        <f aca="false">IF(OR(Ballots!F158="",'Instant Runoff'!$F$4=1),99,Ballots!F158)</f>
        <v>99</v>
      </c>
      <c r="G158" s="0" t="n">
        <f aca="false">IF(OR(Ballots!G158="",'Instant Runoff'!$G$4=1),99,Ballots!G158)</f>
        <v>99</v>
      </c>
      <c r="H158" s="0" t="n">
        <f aca="false">IF(OR(Ballots!H158="",'Instant Runoff'!$H$4=1),99,Ballots!H158)</f>
        <v>99</v>
      </c>
      <c r="I158" s="0" t="n">
        <f aca="false">IF(OR(Ballots!I158="",'Instant Runoff'!$I$4=1),99,Ballots!I158)</f>
        <v>99</v>
      </c>
      <c r="J158" s="0" t="str">
        <f aca="false">IF(MIN(B158:I158)=99,"",MATCH(MIN(B158:I158),B158:I158,0))</f>
        <v/>
      </c>
      <c r="K158" s="0" t="n">
        <f aca="false">IF(OR(Ballots!B158="",'Instant Runoff'!$B$6=1),99,Ballots!B158)</f>
        <v>99</v>
      </c>
      <c r="L158" s="0" t="n">
        <f aca="false">IF(OR(Ballots!C158="",'Instant Runoff'!$C$6=1),99,Ballots!C158)</f>
        <v>99</v>
      </c>
      <c r="M158" s="0" t="n">
        <f aca="false">IF(OR(Ballots!D158="",'Instant Runoff'!$D$6=1),99,Ballots!D158)</f>
        <v>99</v>
      </c>
      <c r="N158" s="0" t="n">
        <f aca="false">IF(OR(Ballots!E158="",'Instant Runoff'!$E$6=1),99,Ballots!E158)</f>
        <v>99</v>
      </c>
      <c r="O158" s="0" t="n">
        <f aca="false">IF(OR(Ballots!F158="",'Instant Runoff'!$F$6=1),99,Ballots!F158)</f>
        <v>99</v>
      </c>
      <c r="P158" s="0" t="n">
        <f aca="false">IF(OR(Ballots!G158="",'Instant Runoff'!$G$6=1),99,Ballots!G158)</f>
        <v>99</v>
      </c>
      <c r="Q158" s="0" t="n">
        <f aca="false">IF(OR(Ballots!H158="",'Instant Runoff'!$H$6=1),99,Ballots!H158)</f>
        <v>99</v>
      </c>
      <c r="R158" s="0" t="n">
        <f aca="false">IF(OR(Ballots!I158="",'Instant Runoff'!$I$6=1),99,Ballots!I158)</f>
        <v>99</v>
      </c>
      <c r="S158" s="0" t="str">
        <f aca="false">IF(MIN(K158:R158)=99,"",MATCH(MIN(K158:R158),K158:R158,0))</f>
        <v/>
      </c>
      <c r="T158" s="0" t="n">
        <f aca="false">IF(OR(Ballots!B158="",'Instant Runoff'!$B$8=1),99,Ballots!B158)</f>
        <v>99</v>
      </c>
      <c r="U158" s="0" t="n">
        <f aca="false">IF(OR(Ballots!C158="",'Instant Runoff'!$C$8=1),99,Ballots!C158)</f>
        <v>99</v>
      </c>
      <c r="V158" s="0" t="n">
        <f aca="false">IF(OR(Ballots!D158="",'Instant Runoff'!$D$8=1),99,Ballots!D158)</f>
        <v>99</v>
      </c>
      <c r="W158" s="0" t="n">
        <f aca="false">IF(OR(Ballots!E158="",'Instant Runoff'!$E$8=1),99,Ballots!E158)</f>
        <v>99</v>
      </c>
      <c r="X158" s="0" t="n">
        <f aca="false">IF(OR(Ballots!F158="",'Instant Runoff'!$F$8=1),99,Ballots!F158)</f>
        <v>99</v>
      </c>
      <c r="Y158" s="0" t="n">
        <f aca="false">IF(OR(Ballots!G158="",'Instant Runoff'!$G$8=1),99,Ballots!G158)</f>
        <v>99</v>
      </c>
      <c r="Z158" s="0" t="n">
        <f aca="false">IF(OR(Ballots!H158="",'Instant Runoff'!$H$8=1),99,Ballots!H158)</f>
        <v>99</v>
      </c>
      <c r="AA158" s="0" t="n">
        <f aca="false">IF(OR(Ballots!I158="",'Instant Runoff'!$I$8=1),99,Ballots!I158)</f>
        <v>99</v>
      </c>
      <c r="AB158" s="0" t="str">
        <f aca="false">IF(MIN(T158:AA158)=99,"",MATCH(MIN(T158:AA158),T158:AA158,0))</f>
        <v/>
      </c>
      <c r="AC158" s="0" t="n">
        <f aca="false">IF(OR(Ballots!B158="",'Instant Runoff'!$B$10=1),99,Ballots!B158)</f>
        <v>99</v>
      </c>
      <c r="AD158" s="0" t="n">
        <f aca="false">IF(OR(Ballots!C158="",'Instant Runoff'!$C$10=1),99,Ballots!C158)</f>
        <v>99</v>
      </c>
      <c r="AE158" s="0" t="n">
        <f aca="false">IF(OR(Ballots!D158="",'Instant Runoff'!$D$10=1),99,Ballots!D158)</f>
        <v>99</v>
      </c>
      <c r="AF158" s="0" t="n">
        <f aca="false">IF(OR(Ballots!E158="",'Instant Runoff'!$E$10=1),99,Ballots!E158)</f>
        <v>99</v>
      </c>
      <c r="AG158" s="0" t="n">
        <f aca="false">IF(OR(Ballots!F158="",'Instant Runoff'!$F$10=1),99,Ballots!F158)</f>
        <v>99</v>
      </c>
      <c r="AH158" s="0" t="n">
        <f aca="false">IF(OR(Ballots!G158="",'Instant Runoff'!$G$10=1),99,Ballots!G158)</f>
        <v>99</v>
      </c>
      <c r="AI158" s="0" t="n">
        <f aca="false">IF(OR(Ballots!H158="",'Instant Runoff'!$H$10=1),99,Ballots!H158)</f>
        <v>99</v>
      </c>
      <c r="AJ158" s="0" t="n">
        <f aca="false">IF(OR(Ballots!I158="",'Instant Runoff'!$I$10=1),99,Ballots!I158)</f>
        <v>99</v>
      </c>
      <c r="AK158" s="0" t="str">
        <f aca="false">IF(MIN(AC158:AJ158)=99,"",MATCH(MIN(AC158:AJ158),AC158:AJ158,0))</f>
        <v/>
      </c>
      <c r="AL158" s="0" t="n">
        <f aca="false">IF(OR(Ballots!B158="",'Instant Runoff'!$B$12=1),99,Ballots!B158)</f>
        <v>99</v>
      </c>
      <c r="AM158" s="0" t="n">
        <f aca="false">IF(OR(Ballots!C158="",'Instant Runoff'!$C$12=1),99,Ballots!C158)</f>
        <v>99</v>
      </c>
      <c r="AN158" s="0" t="n">
        <f aca="false">IF(OR(Ballots!D158="",'Instant Runoff'!$D$12=1),99,Ballots!D158)</f>
        <v>99</v>
      </c>
      <c r="AO158" s="0" t="n">
        <f aca="false">IF(OR(Ballots!E158="",'Instant Runoff'!$E$12=1),99,Ballots!E158)</f>
        <v>99</v>
      </c>
      <c r="AP158" s="0" t="n">
        <f aca="false">IF(OR(Ballots!F158="",'Instant Runoff'!$F$12=1),99,Ballots!F158)</f>
        <v>99</v>
      </c>
      <c r="AQ158" s="0" t="n">
        <f aca="false">IF(OR(Ballots!G158="",'Instant Runoff'!$G$12=1),99,Ballots!G158)</f>
        <v>99</v>
      </c>
      <c r="AR158" s="0" t="n">
        <f aca="false">IF(OR(Ballots!H158="",'Instant Runoff'!$H$12=1),99,Ballots!H158)</f>
        <v>99</v>
      </c>
      <c r="AS158" s="0" t="n">
        <f aca="false">IF(OR(Ballots!I158="",'Instant Runoff'!$I$12=1),99,Ballots!I158)</f>
        <v>99</v>
      </c>
      <c r="AT158" s="0" t="str">
        <f aca="false">IF(MIN(AL158:AS158)=99,"",MATCH(MIN(AL158:AS158),AL158:AS158,0))</f>
        <v/>
      </c>
      <c r="AU158" s="0" t="n">
        <f aca="false">IF(OR(Ballots!B158="",'Instant Runoff'!$B$14=1),99,Ballots!B158)</f>
        <v>99</v>
      </c>
      <c r="AV158" s="0" t="n">
        <f aca="false">IF(OR(Ballots!C158="",'Instant Runoff'!$C$14=1),99,Ballots!C158)</f>
        <v>99</v>
      </c>
      <c r="AW158" s="0" t="n">
        <f aca="false">IF(OR(Ballots!D158="",'Instant Runoff'!$D$14=1),99,Ballots!D158)</f>
        <v>99</v>
      </c>
      <c r="AX158" s="0" t="n">
        <f aca="false">IF(OR(Ballots!E158="",'Instant Runoff'!$E$14=1),99,Ballots!E158)</f>
        <v>99</v>
      </c>
      <c r="AY158" s="0" t="n">
        <f aca="false">IF(OR(Ballots!F158="",'Instant Runoff'!$F$14=1),99,Ballots!F158)</f>
        <v>99</v>
      </c>
      <c r="AZ158" s="0" t="n">
        <f aca="false">IF(OR(Ballots!G158="",'Instant Runoff'!$G$14=1),99,Ballots!G158)</f>
        <v>99</v>
      </c>
      <c r="BA158" s="0" t="n">
        <f aca="false">IF(OR(Ballots!H158="",'Instant Runoff'!$H$14=1),99,Ballots!H158)</f>
        <v>99</v>
      </c>
      <c r="BB158" s="0" t="n">
        <f aca="false">IF(OR(Ballots!I158="",'Instant Runoff'!$I$14=1),99,Ballots!I158)</f>
        <v>99</v>
      </c>
      <c r="BC158" s="0" t="str">
        <f aca="false">IF(MIN(AU158:BB158)=99,"",MATCH(MIN(AU158:BB158),AU158:BB158,0))</f>
        <v/>
      </c>
      <c r="BD158" s="0" t="n">
        <f aca="false">IF(OR(Ballots!B158="",'Instant Runoff'!$B$16=1),99,Ballots!B158)</f>
        <v>99</v>
      </c>
      <c r="BE158" s="0" t="n">
        <f aca="false">IF(OR(Ballots!C158="",'Instant Runoff'!$C$16=1),99,Ballots!C158)</f>
        <v>99</v>
      </c>
      <c r="BF158" s="0" t="n">
        <f aca="false">IF(OR(Ballots!D158="",'Instant Runoff'!$D$16=1),99,Ballots!D158)</f>
        <v>99</v>
      </c>
      <c r="BG158" s="0" t="n">
        <f aca="false">IF(OR(Ballots!E158="",'Instant Runoff'!$E$16=1),99,Ballots!E158)</f>
        <v>99</v>
      </c>
      <c r="BH158" s="0" t="n">
        <f aca="false">IF(OR(Ballots!F158="",'Instant Runoff'!$F$16=1),99,Ballots!F158)</f>
        <v>99</v>
      </c>
      <c r="BI158" s="0" t="n">
        <f aca="false">IF(OR(Ballots!G158="",'Instant Runoff'!$G$16=1),99,Ballots!G158)</f>
        <v>99</v>
      </c>
      <c r="BJ158" s="0" t="n">
        <f aca="false">IF(OR(Ballots!H158="",'Instant Runoff'!$H$16=1),99,Ballots!H158)</f>
        <v>99</v>
      </c>
      <c r="BK158" s="0" t="n">
        <f aca="false">IF(OR(Ballots!I158="",'Instant Runoff'!$I$16=1),99,Ballots!I158)</f>
        <v>99</v>
      </c>
      <c r="BL158" s="0" t="str">
        <f aca="false">IF(MIN(BD158:BK158)=99,"",MATCH(MIN(BD158:BK158),BD158:BK158,0))</f>
        <v/>
      </c>
    </row>
    <row r="159" customFormat="false" ht="15" hidden="false" customHeight="false" outlineLevel="0" collapsed="false">
      <c r="B159" s="0" t="n">
        <f aca="false">IF(OR(Ballots!B159="",'Instant Runoff'!$B$4=1),99,Ballots!B159)</f>
        <v>99</v>
      </c>
      <c r="C159" s="0" t="n">
        <f aca="false">IF(OR(Ballots!C159="",'Instant Runoff'!$C$4=1),99,Ballots!C159)</f>
        <v>99</v>
      </c>
      <c r="D159" s="0" t="n">
        <f aca="false">IF(OR(Ballots!D159="",'Instant Runoff'!$D$4=1),99,Ballots!D159)</f>
        <v>99</v>
      </c>
      <c r="E159" s="0" t="n">
        <f aca="false">IF(OR(Ballots!E159="",'Instant Runoff'!$E$4=1),99,Ballots!E159)</f>
        <v>99</v>
      </c>
      <c r="F159" s="0" t="n">
        <f aca="false">IF(OR(Ballots!F159="",'Instant Runoff'!$F$4=1),99,Ballots!F159)</f>
        <v>99</v>
      </c>
      <c r="G159" s="0" t="n">
        <f aca="false">IF(OR(Ballots!G159="",'Instant Runoff'!$G$4=1),99,Ballots!G159)</f>
        <v>99</v>
      </c>
      <c r="H159" s="0" t="n">
        <f aca="false">IF(OR(Ballots!H159="",'Instant Runoff'!$H$4=1),99,Ballots!H159)</f>
        <v>99</v>
      </c>
      <c r="I159" s="0" t="n">
        <f aca="false">IF(OR(Ballots!I159="",'Instant Runoff'!$I$4=1),99,Ballots!I159)</f>
        <v>99</v>
      </c>
      <c r="J159" s="0" t="str">
        <f aca="false">IF(MIN(B159:I159)=99,"",MATCH(MIN(B159:I159),B159:I159,0))</f>
        <v/>
      </c>
      <c r="K159" s="0" t="n">
        <f aca="false">IF(OR(Ballots!B159="",'Instant Runoff'!$B$6=1),99,Ballots!B159)</f>
        <v>99</v>
      </c>
      <c r="L159" s="0" t="n">
        <f aca="false">IF(OR(Ballots!C159="",'Instant Runoff'!$C$6=1),99,Ballots!C159)</f>
        <v>99</v>
      </c>
      <c r="M159" s="0" t="n">
        <f aca="false">IF(OR(Ballots!D159="",'Instant Runoff'!$D$6=1),99,Ballots!D159)</f>
        <v>99</v>
      </c>
      <c r="N159" s="0" t="n">
        <f aca="false">IF(OR(Ballots!E159="",'Instant Runoff'!$E$6=1),99,Ballots!E159)</f>
        <v>99</v>
      </c>
      <c r="O159" s="0" t="n">
        <f aca="false">IF(OR(Ballots!F159="",'Instant Runoff'!$F$6=1),99,Ballots!F159)</f>
        <v>99</v>
      </c>
      <c r="P159" s="0" t="n">
        <f aca="false">IF(OR(Ballots!G159="",'Instant Runoff'!$G$6=1),99,Ballots!G159)</f>
        <v>99</v>
      </c>
      <c r="Q159" s="0" t="n">
        <f aca="false">IF(OR(Ballots!H159="",'Instant Runoff'!$H$6=1),99,Ballots!H159)</f>
        <v>99</v>
      </c>
      <c r="R159" s="0" t="n">
        <f aca="false">IF(OR(Ballots!I159="",'Instant Runoff'!$I$6=1),99,Ballots!I159)</f>
        <v>99</v>
      </c>
      <c r="S159" s="0" t="str">
        <f aca="false">IF(MIN(K159:R159)=99,"",MATCH(MIN(K159:R159),K159:R159,0))</f>
        <v/>
      </c>
      <c r="T159" s="0" t="n">
        <f aca="false">IF(OR(Ballots!B159="",'Instant Runoff'!$B$8=1),99,Ballots!B159)</f>
        <v>99</v>
      </c>
      <c r="U159" s="0" t="n">
        <f aca="false">IF(OR(Ballots!C159="",'Instant Runoff'!$C$8=1),99,Ballots!C159)</f>
        <v>99</v>
      </c>
      <c r="V159" s="0" t="n">
        <f aca="false">IF(OR(Ballots!D159="",'Instant Runoff'!$D$8=1),99,Ballots!D159)</f>
        <v>99</v>
      </c>
      <c r="W159" s="0" t="n">
        <f aca="false">IF(OR(Ballots!E159="",'Instant Runoff'!$E$8=1),99,Ballots!E159)</f>
        <v>99</v>
      </c>
      <c r="X159" s="0" t="n">
        <f aca="false">IF(OR(Ballots!F159="",'Instant Runoff'!$F$8=1),99,Ballots!F159)</f>
        <v>99</v>
      </c>
      <c r="Y159" s="0" t="n">
        <f aca="false">IF(OR(Ballots!G159="",'Instant Runoff'!$G$8=1),99,Ballots!G159)</f>
        <v>99</v>
      </c>
      <c r="Z159" s="0" t="n">
        <f aca="false">IF(OR(Ballots!H159="",'Instant Runoff'!$H$8=1),99,Ballots!H159)</f>
        <v>99</v>
      </c>
      <c r="AA159" s="0" t="n">
        <f aca="false">IF(OR(Ballots!I159="",'Instant Runoff'!$I$8=1),99,Ballots!I159)</f>
        <v>99</v>
      </c>
      <c r="AB159" s="0" t="str">
        <f aca="false">IF(MIN(T159:AA159)=99,"",MATCH(MIN(T159:AA159),T159:AA159,0))</f>
        <v/>
      </c>
      <c r="AC159" s="0" t="n">
        <f aca="false">IF(OR(Ballots!B159="",'Instant Runoff'!$B$10=1),99,Ballots!B159)</f>
        <v>99</v>
      </c>
      <c r="AD159" s="0" t="n">
        <f aca="false">IF(OR(Ballots!C159="",'Instant Runoff'!$C$10=1),99,Ballots!C159)</f>
        <v>99</v>
      </c>
      <c r="AE159" s="0" t="n">
        <f aca="false">IF(OR(Ballots!D159="",'Instant Runoff'!$D$10=1),99,Ballots!D159)</f>
        <v>99</v>
      </c>
      <c r="AF159" s="0" t="n">
        <f aca="false">IF(OR(Ballots!E159="",'Instant Runoff'!$E$10=1),99,Ballots!E159)</f>
        <v>99</v>
      </c>
      <c r="AG159" s="0" t="n">
        <f aca="false">IF(OR(Ballots!F159="",'Instant Runoff'!$F$10=1),99,Ballots!F159)</f>
        <v>99</v>
      </c>
      <c r="AH159" s="0" t="n">
        <f aca="false">IF(OR(Ballots!G159="",'Instant Runoff'!$G$10=1),99,Ballots!G159)</f>
        <v>99</v>
      </c>
      <c r="AI159" s="0" t="n">
        <f aca="false">IF(OR(Ballots!H159="",'Instant Runoff'!$H$10=1),99,Ballots!H159)</f>
        <v>99</v>
      </c>
      <c r="AJ159" s="0" t="n">
        <f aca="false">IF(OR(Ballots!I159="",'Instant Runoff'!$I$10=1),99,Ballots!I159)</f>
        <v>99</v>
      </c>
      <c r="AK159" s="0" t="str">
        <f aca="false">IF(MIN(AC159:AJ159)=99,"",MATCH(MIN(AC159:AJ159),AC159:AJ159,0))</f>
        <v/>
      </c>
      <c r="AL159" s="0" t="n">
        <f aca="false">IF(OR(Ballots!B159="",'Instant Runoff'!$B$12=1),99,Ballots!B159)</f>
        <v>99</v>
      </c>
      <c r="AM159" s="0" t="n">
        <f aca="false">IF(OR(Ballots!C159="",'Instant Runoff'!$C$12=1),99,Ballots!C159)</f>
        <v>99</v>
      </c>
      <c r="AN159" s="0" t="n">
        <f aca="false">IF(OR(Ballots!D159="",'Instant Runoff'!$D$12=1),99,Ballots!D159)</f>
        <v>99</v>
      </c>
      <c r="AO159" s="0" t="n">
        <f aca="false">IF(OR(Ballots!E159="",'Instant Runoff'!$E$12=1),99,Ballots!E159)</f>
        <v>99</v>
      </c>
      <c r="AP159" s="0" t="n">
        <f aca="false">IF(OR(Ballots!F159="",'Instant Runoff'!$F$12=1),99,Ballots!F159)</f>
        <v>99</v>
      </c>
      <c r="AQ159" s="0" t="n">
        <f aca="false">IF(OR(Ballots!G159="",'Instant Runoff'!$G$12=1),99,Ballots!G159)</f>
        <v>99</v>
      </c>
      <c r="AR159" s="0" t="n">
        <f aca="false">IF(OR(Ballots!H159="",'Instant Runoff'!$H$12=1),99,Ballots!H159)</f>
        <v>99</v>
      </c>
      <c r="AS159" s="0" t="n">
        <f aca="false">IF(OR(Ballots!I159="",'Instant Runoff'!$I$12=1),99,Ballots!I159)</f>
        <v>99</v>
      </c>
      <c r="AT159" s="0" t="str">
        <f aca="false">IF(MIN(AL159:AS159)=99,"",MATCH(MIN(AL159:AS159),AL159:AS159,0))</f>
        <v/>
      </c>
      <c r="AU159" s="0" t="n">
        <f aca="false">IF(OR(Ballots!B159="",'Instant Runoff'!$B$14=1),99,Ballots!B159)</f>
        <v>99</v>
      </c>
      <c r="AV159" s="0" t="n">
        <f aca="false">IF(OR(Ballots!C159="",'Instant Runoff'!$C$14=1),99,Ballots!C159)</f>
        <v>99</v>
      </c>
      <c r="AW159" s="0" t="n">
        <f aca="false">IF(OR(Ballots!D159="",'Instant Runoff'!$D$14=1),99,Ballots!D159)</f>
        <v>99</v>
      </c>
      <c r="AX159" s="0" t="n">
        <f aca="false">IF(OR(Ballots!E159="",'Instant Runoff'!$E$14=1),99,Ballots!E159)</f>
        <v>99</v>
      </c>
      <c r="AY159" s="0" t="n">
        <f aca="false">IF(OR(Ballots!F159="",'Instant Runoff'!$F$14=1),99,Ballots!F159)</f>
        <v>99</v>
      </c>
      <c r="AZ159" s="0" t="n">
        <f aca="false">IF(OR(Ballots!G159="",'Instant Runoff'!$G$14=1),99,Ballots!G159)</f>
        <v>99</v>
      </c>
      <c r="BA159" s="0" t="n">
        <f aca="false">IF(OR(Ballots!H159="",'Instant Runoff'!$H$14=1),99,Ballots!H159)</f>
        <v>99</v>
      </c>
      <c r="BB159" s="0" t="n">
        <f aca="false">IF(OR(Ballots!I159="",'Instant Runoff'!$I$14=1),99,Ballots!I159)</f>
        <v>99</v>
      </c>
      <c r="BC159" s="0" t="str">
        <f aca="false">IF(MIN(AU159:BB159)=99,"",MATCH(MIN(AU159:BB159),AU159:BB159,0))</f>
        <v/>
      </c>
      <c r="BD159" s="0" t="n">
        <f aca="false">IF(OR(Ballots!B159="",'Instant Runoff'!$B$16=1),99,Ballots!B159)</f>
        <v>99</v>
      </c>
      <c r="BE159" s="0" t="n">
        <f aca="false">IF(OR(Ballots!C159="",'Instant Runoff'!$C$16=1),99,Ballots!C159)</f>
        <v>99</v>
      </c>
      <c r="BF159" s="0" t="n">
        <f aca="false">IF(OR(Ballots!D159="",'Instant Runoff'!$D$16=1),99,Ballots!D159)</f>
        <v>99</v>
      </c>
      <c r="BG159" s="0" t="n">
        <f aca="false">IF(OR(Ballots!E159="",'Instant Runoff'!$E$16=1),99,Ballots!E159)</f>
        <v>99</v>
      </c>
      <c r="BH159" s="0" t="n">
        <f aca="false">IF(OR(Ballots!F159="",'Instant Runoff'!$F$16=1),99,Ballots!F159)</f>
        <v>99</v>
      </c>
      <c r="BI159" s="0" t="n">
        <f aca="false">IF(OR(Ballots!G159="",'Instant Runoff'!$G$16=1),99,Ballots!G159)</f>
        <v>99</v>
      </c>
      <c r="BJ159" s="0" t="n">
        <f aca="false">IF(OR(Ballots!H159="",'Instant Runoff'!$H$16=1),99,Ballots!H159)</f>
        <v>99</v>
      </c>
      <c r="BK159" s="0" t="n">
        <f aca="false">IF(OR(Ballots!I159="",'Instant Runoff'!$I$16=1),99,Ballots!I159)</f>
        <v>99</v>
      </c>
      <c r="BL159" s="0" t="str">
        <f aca="false">IF(MIN(BD159:BK159)=99,"",MATCH(MIN(BD159:BK159),BD159:BK159,0))</f>
        <v/>
      </c>
    </row>
    <row r="160" customFormat="false" ht="15" hidden="false" customHeight="false" outlineLevel="0" collapsed="false">
      <c r="B160" s="0" t="n">
        <f aca="false">IF(OR(Ballots!B160="",'Instant Runoff'!$B$4=1),99,Ballots!B160)</f>
        <v>99</v>
      </c>
      <c r="C160" s="0" t="n">
        <f aca="false">IF(OR(Ballots!C160="",'Instant Runoff'!$C$4=1),99,Ballots!C160)</f>
        <v>99</v>
      </c>
      <c r="D160" s="0" t="n">
        <f aca="false">IF(OR(Ballots!D160="",'Instant Runoff'!$D$4=1),99,Ballots!D160)</f>
        <v>99</v>
      </c>
      <c r="E160" s="0" t="n">
        <f aca="false">IF(OR(Ballots!E160="",'Instant Runoff'!$E$4=1),99,Ballots!E160)</f>
        <v>99</v>
      </c>
      <c r="F160" s="0" t="n">
        <f aca="false">IF(OR(Ballots!F160="",'Instant Runoff'!$F$4=1),99,Ballots!F160)</f>
        <v>99</v>
      </c>
      <c r="G160" s="0" t="n">
        <f aca="false">IF(OR(Ballots!G160="",'Instant Runoff'!$G$4=1),99,Ballots!G160)</f>
        <v>99</v>
      </c>
      <c r="H160" s="0" t="n">
        <f aca="false">IF(OR(Ballots!H160="",'Instant Runoff'!$H$4=1),99,Ballots!H160)</f>
        <v>99</v>
      </c>
      <c r="I160" s="0" t="n">
        <f aca="false">IF(OR(Ballots!I160="",'Instant Runoff'!$I$4=1),99,Ballots!I160)</f>
        <v>99</v>
      </c>
      <c r="J160" s="0" t="str">
        <f aca="false">IF(MIN(B160:I160)=99,"",MATCH(MIN(B160:I160),B160:I160,0))</f>
        <v/>
      </c>
      <c r="K160" s="0" t="n">
        <f aca="false">IF(OR(Ballots!B160="",'Instant Runoff'!$B$6=1),99,Ballots!B160)</f>
        <v>99</v>
      </c>
      <c r="L160" s="0" t="n">
        <f aca="false">IF(OR(Ballots!C160="",'Instant Runoff'!$C$6=1),99,Ballots!C160)</f>
        <v>99</v>
      </c>
      <c r="M160" s="0" t="n">
        <f aca="false">IF(OR(Ballots!D160="",'Instant Runoff'!$D$6=1),99,Ballots!D160)</f>
        <v>99</v>
      </c>
      <c r="N160" s="0" t="n">
        <f aca="false">IF(OR(Ballots!E160="",'Instant Runoff'!$E$6=1),99,Ballots!E160)</f>
        <v>99</v>
      </c>
      <c r="O160" s="0" t="n">
        <f aca="false">IF(OR(Ballots!F160="",'Instant Runoff'!$F$6=1),99,Ballots!F160)</f>
        <v>99</v>
      </c>
      <c r="P160" s="0" t="n">
        <f aca="false">IF(OR(Ballots!G160="",'Instant Runoff'!$G$6=1),99,Ballots!G160)</f>
        <v>99</v>
      </c>
      <c r="Q160" s="0" t="n">
        <f aca="false">IF(OR(Ballots!H160="",'Instant Runoff'!$H$6=1),99,Ballots!H160)</f>
        <v>99</v>
      </c>
      <c r="R160" s="0" t="n">
        <f aca="false">IF(OR(Ballots!I160="",'Instant Runoff'!$I$6=1),99,Ballots!I160)</f>
        <v>99</v>
      </c>
      <c r="S160" s="0" t="str">
        <f aca="false">IF(MIN(K160:R160)=99,"",MATCH(MIN(K160:R160),K160:R160,0))</f>
        <v/>
      </c>
      <c r="T160" s="0" t="n">
        <f aca="false">IF(OR(Ballots!B160="",'Instant Runoff'!$B$8=1),99,Ballots!B160)</f>
        <v>99</v>
      </c>
      <c r="U160" s="0" t="n">
        <f aca="false">IF(OR(Ballots!C160="",'Instant Runoff'!$C$8=1),99,Ballots!C160)</f>
        <v>99</v>
      </c>
      <c r="V160" s="0" t="n">
        <f aca="false">IF(OR(Ballots!D160="",'Instant Runoff'!$D$8=1),99,Ballots!D160)</f>
        <v>99</v>
      </c>
      <c r="W160" s="0" t="n">
        <f aca="false">IF(OR(Ballots!E160="",'Instant Runoff'!$E$8=1),99,Ballots!E160)</f>
        <v>99</v>
      </c>
      <c r="X160" s="0" t="n">
        <f aca="false">IF(OR(Ballots!F160="",'Instant Runoff'!$F$8=1),99,Ballots!F160)</f>
        <v>99</v>
      </c>
      <c r="Y160" s="0" t="n">
        <f aca="false">IF(OR(Ballots!G160="",'Instant Runoff'!$G$8=1),99,Ballots!G160)</f>
        <v>99</v>
      </c>
      <c r="Z160" s="0" t="n">
        <f aca="false">IF(OR(Ballots!H160="",'Instant Runoff'!$H$8=1),99,Ballots!H160)</f>
        <v>99</v>
      </c>
      <c r="AA160" s="0" t="n">
        <f aca="false">IF(OR(Ballots!I160="",'Instant Runoff'!$I$8=1),99,Ballots!I160)</f>
        <v>99</v>
      </c>
      <c r="AB160" s="0" t="str">
        <f aca="false">IF(MIN(T160:AA160)=99,"",MATCH(MIN(T160:AA160),T160:AA160,0))</f>
        <v/>
      </c>
      <c r="AC160" s="0" t="n">
        <f aca="false">IF(OR(Ballots!B160="",'Instant Runoff'!$B$10=1),99,Ballots!B160)</f>
        <v>99</v>
      </c>
      <c r="AD160" s="0" t="n">
        <f aca="false">IF(OR(Ballots!C160="",'Instant Runoff'!$C$10=1),99,Ballots!C160)</f>
        <v>99</v>
      </c>
      <c r="AE160" s="0" t="n">
        <f aca="false">IF(OR(Ballots!D160="",'Instant Runoff'!$D$10=1),99,Ballots!D160)</f>
        <v>99</v>
      </c>
      <c r="AF160" s="0" t="n">
        <f aca="false">IF(OR(Ballots!E160="",'Instant Runoff'!$E$10=1),99,Ballots!E160)</f>
        <v>99</v>
      </c>
      <c r="AG160" s="0" t="n">
        <f aca="false">IF(OR(Ballots!F160="",'Instant Runoff'!$F$10=1),99,Ballots!F160)</f>
        <v>99</v>
      </c>
      <c r="AH160" s="0" t="n">
        <f aca="false">IF(OR(Ballots!G160="",'Instant Runoff'!$G$10=1),99,Ballots!G160)</f>
        <v>99</v>
      </c>
      <c r="AI160" s="0" t="n">
        <f aca="false">IF(OR(Ballots!H160="",'Instant Runoff'!$H$10=1),99,Ballots!H160)</f>
        <v>99</v>
      </c>
      <c r="AJ160" s="0" t="n">
        <f aca="false">IF(OR(Ballots!I160="",'Instant Runoff'!$I$10=1),99,Ballots!I160)</f>
        <v>99</v>
      </c>
      <c r="AK160" s="0" t="str">
        <f aca="false">IF(MIN(AC160:AJ160)=99,"",MATCH(MIN(AC160:AJ160),AC160:AJ160,0))</f>
        <v/>
      </c>
      <c r="AL160" s="0" t="n">
        <f aca="false">IF(OR(Ballots!B160="",'Instant Runoff'!$B$12=1),99,Ballots!B160)</f>
        <v>99</v>
      </c>
      <c r="AM160" s="0" t="n">
        <f aca="false">IF(OR(Ballots!C160="",'Instant Runoff'!$C$12=1),99,Ballots!C160)</f>
        <v>99</v>
      </c>
      <c r="AN160" s="0" t="n">
        <f aca="false">IF(OR(Ballots!D160="",'Instant Runoff'!$D$12=1),99,Ballots!D160)</f>
        <v>99</v>
      </c>
      <c r="AO160" s="0" t="n">
        <f aca="false">IF(OR(Ballots!E160="",'Instant Runoff'!$E$12=1),99,Ballots!E160)</f>
        <v>99</v>
      </c>
      <c r="AP160" s="0" t="n">
        <f aca="false">IF(OR(Ballots!F160="",'Instant Runoff'!$F$12=1),99,Ballots!F160)</f>
        <v>99</v>
      </c>
      <c r="AQ160" s="0" t="n">
        <f aca="false">IF(OR(Ballots!G160="",'Instant Runoff'!$G$12=1),99,Ballots!G160)</f>
        <v>99</v>
      </c>
      <c r="AR160" s="0" t="n">
        <f aca="false">IF(OR(Ballots!H160="",'Instant Runoff'!$H$12=1),99,Ballots!H160)</f>
        <v>99</v>
      </c>
      <c r="AS160" s="0" t="n">
        <f aca="false">IF(OR(Ballots!I160="",'Instant Runoff'!$I$12=1),99,Ballots!I160)</f>
        <v>99</v>
      </c>
      <c r="AT160" s="0" t="str">
        <f aca="false">IF(MIN(AL160:AS160)=99,"",MATCH(MIN(AL160:AS160),AL160:AS160,0))</f>
        <v/>
      </c>
      <c r="AU160" s="0" t="n">
        <f aca="false">IF(OR(Ballots!B160="",'Instant Runoff'!$B$14=1),99,Ballots!B160)</f>
        <v>99</v>
      </c>
      <c r="AV160" s="0" t="n">
        <f aca="false">IF(OR(Ballots!C160="",'Instant Runoff'!$C$14=1),99,Ballots!C160)</f>
        <v>99</v>
      </c>
      <c r="AW160" s="0" t="n">
        <f aca="false">IF(OR(Ballots!D160="",'Instant Runoff'!$D$14=1),99,Ballots!D160)</f>
        <v>99</v>
      </c>
      <c r="AX160" s="0" t="n">
        <f aca="false">IF(OR(Ballots!E160="",'Instant Runoff'!$E$14=1),99,Ballots!E160)</f>
        <v>99</v>
      </c>
      <c r="AY160" s="0" t="n">
        <f aca="false">IF(OR(Ballots!F160="",'Instant Runoff'!$F$14=1),99,Ballots!F160)</f>
        <v>99</v>
      </c>
      <c r="AZ160" s="0" t="n">
        <f aca="false">IF(OR(Ballots!G160="",'Instant Runoff'!$G$14=1),99,Ballots!G160)</f>
        <v>99</v>
      </c>
      <c r="BA160" s="0" t="n">
        <f aca="false">IF(OR(Ballots!H160="",'Instant Runoff'!$H$14=1),99,Ballots!H160)</f>
        <v>99</v>
      </c>
      <c r="BB160" s="0" t="n">
        <f aca="false">IF(OR(Ballots!I160="",'Instant Runoff'!$I$14=1),99,Ballots!I160)</f>
        <v>99</v>
      </c>
      <c r="BC160" s="0" t="str">
        <f aca="false">IF(MIN(AU160:BB160)=99,"",MATCH(MIN(AU160:BB160),AU160:BB160,0))</f>
        <v/>
      </c>
      <c r="BD160" s="0" t="n">
        <f aca="false">IF(OR(Ballots!B160="",'Instant Runoff'!$B$16=1),99,Ballots!B160)</f>
        <v>99</v>
      </c>
      <c r="BE160" s="0" t="n">
        <f aca="false">IF(OR(Ballots!C160="",'Instant Runoff'!$C$16=1),99,Ballots!C160)</f>
        <v>99</v>
      </c>
      <c r="BF160" s="0" t="n">
        <f aca="false">IF(OR(Ballots!D160="",'Instant Runoff'!$D$16=1),99,Ballots!D160)</f>
        <v>99</v>
      </c>
      <c r="BG160" s="0" t="n">
        <f aca="false">IF(OR(Ballots!E160="",'Instant Runoff'!$E$16=1),99,Ballots!E160)</f>
        <v>99</v>
      </c>
      <c r="BH160" s="0" t="n">
        <f aca="false">IF(OR(Ballots!F160="",'Instant Runoff'!$F$16=1),99,Ballots!F160)</f>
        <v>99</v>
      </c>
      <c r="BI160" s="0" t="n">
        <f aca="false">IF(OR(Ballots!G160="",'Instant Runoff'!$G$16=1),99,Ballots!G160)</f>
        <v>99</v>
      </c>
      <c r="BJ160" s="0" t="n">
        <f aca="false">IF(OR(Ballots!H160="",'Instant Runoff'!$H$16=1),99,Ballots!H160)</f>
        <v>99</v>
      </c>
      <c r="BK160" s="0" t="n">
        <f aca="false">IF(OR(Ballots!I160="",'Instant Runoff'!$I$16=1),99,Ballots!I160)</f>
        <v>99</v>
      </c>
      <c r="BL160" s="0" t="str">
        <f aca="false">IF(MIN(BD160:BK160)=99,"",MATCH(MIN(BD160:BK160),BD160:BK160,0))</f>
        <v/>
      </c>
    </row>
    <row r="161" customFormat="false" ht="15" hidden="false" customHeight="false" outlineLevel="0" collapsed="false">
      <c r="B161" s="0" t="n">
        <f aca="false">IF(OR(Ballots!B161="",'Instant Runoff'!$B$4=1),99,Ballots!B161)</f>
        <v>99</v>
      </c>
      <c r="C161" s="0" t="n">
        <f aca="false">IF(OR(Ballots!C161="",'Instant Runoff'!$C$4=1),99,Ballots!C161)</f>
        <v>99</v>
      </c>
      <c r="D161" s="0" t="n">
        <f aca="false">IF(OR(Ballots!D161="",'Instant Runoff'!$D$4=1),99,Ballots!D161)</f>
        <v>99</v>
      </c>
      <c r="E161" s="0" t="n">
        <f aca="false">IF(OR(Ballots!E161="",'Instant Runoff'!$E$4=1),99,Ballots!E161)</f>
        <v>99</v>
      </c>
      <c r="F161" s="0" t="n">
        <f aca="false">IF(OR(Ballots!F161="",'Instant Runoff'!$F$4=1),99,Ballots!F161)</f>
        <v>99</v>
      </c>
      <c r="G161" s="0" t="n">
        <f aca="false">IF(OR(Ballots!G161="",'Instant Runoff'!$G$4=1),99,Ballots!G161)</f>
        <v>99</v>
      </c>
      <c r="H161" s="0" t="n">
        <f aca="false">IF(OR(Ballots!H161="",'Instant Runoff'!$H$4=1),99,Ballots!H161)</f>
        <v>99</v>
      </c>
      <c r="I161" s="0" t="n">
        <f aca="false">IF(OR(Ballots!I161="",'Instant Runoff'!$I$4=1),99,Ballots!I161)</f>
        <v>99</v>
      </c>
      <c r="J161" s="0" t="str">
        <f aca="false">IF(MIN(B161:I161)=99,"",MATCH(MIN(B161:I161),B161:I161,0))</f>
        <v/>
      </c>
      <c r="K161" s="0" t="n">
        <f aca="false">IF(OR(Ballots!B161="",'Instant Runoff'!$B$6=1),99,Ballots!B161)</f>
        <v>99</v>
      </c>
      <c r="L161" s="0" t="n">
        <f aca="false">IF(OR(Ballots!C161="",'Instant Runoff'!$C$6=1),99,Ballots!C161)</f>
        <v>99</v>
      </c>
      <c r="M161" s="0" t="n">
        <f aca="false">IF(OR(Ballots!D161="",'Instant Runoff'!$D$6=1),99,Ballots!D161)</f>
        <v>99</v>
      </c>
      <c r="N161" s="0" t="n">
        <f aca="false">IF(OR(Ballots!E161="",'Instant Runoff'!$E$6=1),99,Ballots!E161)</f>
        <v>99</v>
      </c>
      <c r="O161" s="0" t="n">
        <f aca="false">IF(OR(Ballots!F161="",'Instant Runoff'!$F$6=1),99,Ballots!F161)</f>
        <v>99</v>
      </c>
      <c r="P161" s="0" t="n">
        <f aca="false">IF(OR(Ballots!G161="",'Instant Runoff'!$G$6=1),99,Ballots!G161)</f>
        <v>99</v>
      </c>
      <c r="Q161" s="0" t="n">
        <f aca="false">IF(OR(Ballots!H161="",'Instant Runoff'!$H$6=1),99,Ballots!H161)</f>
        <v>99</v>
      </c>
      <c r="R161" s="0" t="n">
        <f aca="false">IF(OR(Ballots!I161="",'Instant Runoff'!$I$6=1),99,Ballots!I161)</f>
        <v>99</v>
      </c>
      <c r="S161" s="0" t="str">
        <f aca="false">IF(MIN(K161:R161)=99,"",MATCH(MIN(K161:R161),K161:R161,0))</f>
        <v/>
      </c>
      <c r="T161" s="0" t="n">
        <f aca="false">IF(OR(Ballots!B161="",'Instant Runoff'!$B$8=1),99,Ballots!B161)</f>
        <v>99</v>
      </c>
      <c r="U161" s="0" t="n">
        <f aca="false">IF(OR(Ballots!C161="",'Instant Runoff'!$C$8=1),99,Ballots!C161)</f>
        <v>99</v>
      </c>
      <c r="V161" s="0" t="n">
        <f aca="false">IF(OR(Ballots!D161="",'Instant Runoff'!$D$8=1),99,Ballots!D161)</f>
        <v>99</v>
      </c>
      <c r="W161" s="0" t="n">
        <f aca="false">IF(OR(Ballots!E161="",'Instant Runoff'!$E$8=1),99,Ballots!E161)</f>
        <v>99</v>
      </c>
      <c r="X161" s="0" t="n">
        <f aca="false">IF(OR(Ballots!F161="",'Instant Runoff'!$F$8=1),99,Ballots!F161)</f>
        <v>99</v>
      </c>
      <c r="Y161" s="0" t="n">
        <f aca="false">IF(OR(Ballots!G161="",'Instant Runoff'!$G$8=1),99,Ballots!G161)</f>
        <v>99</v>
      </c>
      <c r="Z161" s="0" t="n">
        <f aca="false">IF(OR(Ballots!H161="",'Instant Runoff'!$H$8=1),99,Ballots!H161)</f>
        <v>99</v>
      </c>
      <c r="AA161" s="0" t="n">
        <f aca="false">IF(OR(Ballots!I161="",'Instant Runoff'!$I$8=1),99,Ballots!I161)</f>
        <v>99</v>
      </c>
      <c r="AB161" s="0" t="str">
        <f aca="false">IF(MIN(T161:AA161)=99,"",MATCH(MIN(T161:AA161),T161:AA161,0))</f>
        <v/>
      </c>
      <c r="AC161" s="0" t="n">
        <f aca="false">IF(OR(Ballots!B161="",'Instant Runoff'!$B$10=1),99,Ballots!B161)</f>
        <v>99</v>
      </c>
      <c r="AD161" s="0" t="n">
        <f aca="false">IF(OR(Ballots!C161="",'Instant Runoff'!$C$10=1),99,Ballots!C161)</f>
        <v>99</v>
      </c>
      <c r="AE161" s="0" t="n">
        <f aca="false">IF(OR(Ballots!D161="",'Instant Runoff'!$D$10=1),99,Ballots!D161)</f>
        <v>99</v>
      </c>
      <c r="AF161" s="0" t="n">
        <f aca="false">IF(OR(Ballots!E161="",'Instant Runoff'!$E$10=1),99,Ballots!E161)</f>
        <v>99</v>
      </c>
      <c r="AG161" s="0" t="n">
        <f aca="false">IF(OR(Ballots!F161="",'Instant Runoff'!$F$10=1),99,Ballots!F161)</f>
        <v>99</v>
      </c>
      <c r="AH161" s="0" t="n">
        <f aca="false">IF(OR(Ballots!G161="",'Instant Runoff'!$G$10=1),99,Ballots!G161)</f>
        <v>99</v>
      </c>
      <c r="AI161" s="0" t="n">
        <f aca="false">IF(OR(Ballots!H161="",'Instant Runoff'!$H$10=1),99,Ballots!H161)</f>
        <v>99</v>
      </c>
      <c r="AJ161" s="0" t="n">
        <f aca="false">IF(OR(Ballots!I161="",'Instant Runoff'!$I$10=1),99,Ballots!I161)</f>
        <v>99</v>
      </c>
      <c r="AK161" s="0" t="str">
        <f aca="false">IF(MIN(AC161:AJ161)=99,"",MATCH(MIN(AC161:AJ161),AC161:AJ161,0))</f>
        <v/>
      </c>
      <c r="AL161" s="0" t="n">
        <f aca="false">IF(OR(Ballots!B161="",'Instant Runoff'!$B$12=1),99,Ballots!B161)</f>
        <v>99</v>
      </c>
      <c r="AM161" s="0" t="n">
        <f aca="false">IF(OR(Ballots!C161="",'Instant Runoff'!$C$12=1),99,Ballots!C161)</f>
        <v>99</v>
      </c>
      <c r="AN161" s="0" t="n">
        <f aca="false">IF(OR(Ballots!D161="",'Instant Runoff'!$D$12=1),99,Ballots!D161)</f>
        <v>99</v>
      </c>
      <c r="AO161" s="0" t="n">
        <f aca="false">IF(OR(Ballots!E161="",'Instant Runoff'!$E$12=1),99,Ballots!E161)</f>
        <v>99</v>
      </c>
      <c r="AP161" s="0" t="n">
        <f aca="false">IF(OR(Ballots!F161="",'Instant Runoff'!$F$12=1),99,Ballots!F161)</f>
        <v>99</v>
      </c>
      <c r="AQ161" s="0" t="n">
        <f aca="false">IF(OR(Ballots!G161="",'Instant Runoff'!$G$12=1),99,Ballots!G161)</f>
        <v>99</v>
      </c>
      <c r="AR161" s="0" t="n">
        <f aca="false">IF(OR(Ballots!H161="",'Instant Runoff'!$H$12=1),99,Ballots!H161)</f>
        <v>99</v>
      </c>
      <c r="AS161" s="0" t="n">
        <f aca="false">IF(OR(Ballots!I161="",'Instant Runoff'!$I$12=1),99,Ballots!I161)</f>
        <v>99</v>
      </c>
      <c r="AT161" s="0" t="str">
        <f aca="false">IF(MIN(AL161:AS161)=99,"",MATCH(MIN(AL161:AS161),AL161:AS161,0))</f>
        <v/>
      </c>
      <c r="AU161" s="0" t="n">
        <f aca="false">IF(OR(Ballots!B161="",'Instant Runoff'!$B$14=1),99,Ballots!B161)</f>
        <v>99</v>
      </c>
      <c r="AV161" s="0" t="n">
        <f aca="false">IF(OR(Ballots!C161="",'Instant Runoff'!$C$14=1),99,Ballots!C161)</f>
        <v>99</v>
      </c>
      <c r="AW161" s="0" t="n">
        <f aca="false">IF(OR(Ballots!D161="",'Instant Runoff'!$D$14=1),99,Ballots!D161)</f>
        <v>99</v>
      </c>
      <c r="AX161" s="0" t="n">
        <f aca="false">IF(OR(Ballots!E161="",'Instant Runoff'!$E$14=1),99,Ballots!E161)</f>
        <v>99</v>
      </c>
      <c r="AY161" s="0" t="n">
        <f aca="false">IF(OR(Ballots!F161="",'Instant Runoff'!$F$14=1),99,Ballots!F161)</f>
        <v>99</v>
      </c>
      <c r="AZ161" s="0" t="n">
        <f aca="false">IF(OR(Ballots!G161="",'Instant Runoff'!$G$14=1),99,Ballots!G161)</f>
        <v>99</v>
      </c>
      <c r="BA161" s="0" t="n">
        <f aca="false">IF(OR(Ballots!H161="",'Instant Runoff'!$H$14=1),99,Ballots!H161)</f>
        <v>99</v>
      </c>
      <c r="BB161" s="0" t="n">
        <f aca="false">IF(OR(Ballots!I161="",'Instant Runoff'!$I$14=1),99,Ballots!I161)</f>
        <v>99</v>
      </c>
      <c r="BC161" s="0" t="str">
        <f aca="false">IF(MIN(AU161:BB161)=99,"",MATCH(MIN(AU161:BB161),AU161:BB161,0))</f>
        <v/>
      </c>
      <c r="BD161" s="0" t="n">
        <f aca="false">IF(OR(Ballots!B161="",'Instant Runoff'!$B$16=1),99,Ballots!B161)</f>
        <v>99</v>
      </c>
      <c r="BE161" s="0" t="n">
        <f aca="false">IF(OR(Ballots!C161="",'Instant Runoff'!$C$16=1),99,Ballots!C161)</f>
        <v>99</v>
      </c>
      <c r="BF161" s="0" t="n">
        <f aca="false">IF(OR(Ballots!D161="",'Instant Runoff'!$D$16=1),99,Ballots!D161)</f>
        <v>99</v>
      </c>
      <c r="BG161" s="0" t="n">
        <f aca="false">IF(OR(Ballots!E161="",'Instant Runoff'!$E$16=1),99,Ballots!E161)</f>
        <v>99</v>
      </c>
      <c r="BH161" s="0" t="n">
        <f aca="false">IF(OR(Ballots!F161="",'Instant Runoff'!$F$16=1),99,Ballots!F161)</f>
        <v>99</v>
      </c>
      <c r="BI161" s="0" t="n">
        <f aca="false">IF(OR(Ballots!G161="",'Instant Runoff'!$G$16=1),99,Ballots!G161)</f>
        <v>99</v>
      </c>
      <c r="BJ161" s="0" t="n">
        <f aca="false">IF(OR(Ballots!H161="",'Instant Runoff'!$H$16=1),99,Ballots!H161)</f>
        <v>99</v>
      </c>
      <c r="BK161" s="0" t="n">
        <f aca="false">IF(OR(Ballots!I161="",'Instant Runoff'!$I$16=1),99,Ballots!I161)</f>
        <v>99</v>
      </c>
      <c r="BL161" s="0" t="str">
        <f aca="false">IF(MIN(BD161:BK161)=99,"",MATCH(MIN(BD161:BK161),BD161:BK161,0))</f>
        <v/>
      </c>
    </row>
    <row r="162" customFormat="false" ht="15" hidden="false" customHeight="false" outlineLevel="0" collapsed="false">
      <c r="B162" s="0" t="n">
        <f aca="false">IF(OR(Ballots!B162="",'Instant Runoff'!$B$4=1),99,Ballots!B162)</f>
        <v>99</v>
      </c>
      <c r="C162" s="0" t="n">
        <f aca="false">IF(OR(Ballots!C162="",'Instant Runoff'!$C$4=1),99,Ballots!C162)</f>
        <v>99</v>
      </c>
      <c r="D162" s="0" t="n">
        <f aca="false">IF(OR(Ballots!D162="",'Instant Runoff'!$D$4=1),99,Ballots!D162)</f>
        <v>99</v>
      </c>
      <c r="E162" s="0" t="n">
        <f aca="false">IF(OR(Ballots!E162="",'Instant Runoff'!$E$4=1),99,Ballots!E162)</f>
        <v>99</v>
      </c>
      <c r="F162" s="0" t="n">
        <f aca="false">IF(OR(Ballots!F162="",'Instant Runoff'!$F$4=1),99,Ballots!F162)</f>
        <v>99</v>
      </c>
      <c r="G162" s="0" t="n">
        <f aca="false">IF(OR(Ballots!G162="",'Instant Runoff'!$G$4=1),99,Ballots!G162)</f>
        <v>99</v>
      </c>
      <c r="H162" s="0" t="n">
        <f aca="false">IF(OR(Ballots!H162="",'Instant Runoff'!$H$4=1),99,Ballots!H162)</f>
        <v>99</v>
      </c>
      <c r="I162" s="0" t="n">
        <f aca="false">IF(OR(Ballots!I162="",'Instant Runoff'!$I$4=1),99,Ballots!I162)</f>
        <v>99</v>
      </c>
      <c r="J162" s="0" t="str">
        <f aca="false">IF(MIN(B162:I162)=99,"",MATCH(MIN(B162:I162),B162:I162,0))</f>
        <v/>
      </c>
      <c r="K162" s="0" t="n">
        <f aca="false">IF(OR(Ballots!B162="",'Instant Runoff'!$B$6=1),99,Ballots!B162)</f>
        <v>99</v>
      </c>
      <c r="L162" s="0" t="n">
        <f aca="false">IF(OR(Ballots!C162="",'Instant Runoff'!$C$6=1),99,Ballots!C162)</f>
        <v>99</v>
      </c>
      <c r="M162" s="0" t="n">
        <f aca="false">IF(OR(Ballots!D162="",'Instant Runoff'!$D$6=1),99,Ballots!D162)</f>
        <v>99</v>
      </c>
      <c r="N162" s="0" t="n">
        <f aca="false">IF(OR(Ballots!E162="",'Instant Runoff'!$E$6=1),99,Ballots!E162)</f>
        <v>99</v>
      </c>
      <c r="O162" s="0" t="n">
        <f aca="false">IF(OR(Ballots!F162="",'Instant Runoff'!$F$6=1),99,Ballots!F162)</f>
        <v>99</v>
      </c>
      <c r="P162" s="0" t="n">
        <f aca="false">IF(OR(Ballots!G162="",'Instant Runoff'!$G$6=1),99,Ballots!G162)</f>
        <v>99</v>
      </c>
      <c r="Q162" s="0" t="n">
        <f aca="false">IF(OR(Ballots!H162="",'Instant Runoff'!$H$6=1),99,Ballots!H162)</f>
        <v>99</v>
      </c>
      <c r="R162" s="0" t="n">
        <f aca="false">IF(OR(Ballots!I162="",'Instant Runoff'!$I$6=1),99,Ballots!I162)</f>
        <v>99</v>
      </c>
      <c r="S162" s="0" t="str">
        <f aca="false">IF(MIN(K162:R162)=99,"",MATCH(MIN(K162:R162),K162:R162,0))</f>
        <v/>
      </c>
      <c r="T162" s="0" t="n">
        <f aca="false">IF(OR(Ballots!B162="",'Instant Runoff'!$B$8=1),99,Ballots!B162)</f>
        <v>99</v>
      </c>
      <c r="U162" s="0" t="n">
        <f aca="false">IF(OR(Ballots!C162="",'Instant Runoff'!$C$8=1),99,Ballots!C162)</f>
        <v>99</v>
      </c>
      <c r="V162" s="0" t="n">
        <f aca="false">IF(OR(Ballots!D162="",'Instant Runoff'!$D$8=1),99,Ballots!D162)</f>
        <v>99</v>
      </c>
      <c r="W162" s="0" t="n">
        <f aca="false">IF(OR(Ballots!E162="",'Instant Runoff'!$E$8=1),99,Ballots!E162)</f>
        <v>99</v>
      </c>
      <c r="X162" s="0" t="n">
        <f aca="false">IF(OR(Ballots!F162="",'Instant Runoff'!$F$8=1),99,Ballots!F162)</f>
        <v>99</v>
      </c>
      <c r="Y162" s="0" t="n">
        <f aca="false">IF(OR(Ballots!G162="",'Instant Runoff'!$G$8=1),99,Ballots!G162)</f>
        <v>99</v>
      </c>
      <c r="Z162" s="0" t="n">
        <f aca="false">IF(OR(Ballots!H162="",'Instant Runoff'!$H$8=1),99,Ballots!H162)</f>
        <v>99</v>
      </c>
      <c r="AA162" s="0" t="n">
        <f aca="false">IF(OR(Ballots!I162="",'Instant Runoff'!$I$8=1),99,Ballots!I162)</f>
        <v>99</v>
      </c>
      <c r="AB162" s="0" t="str">
        <f aca="false">IF(MIN(T162:AA162)=99,"",MATCH(MIN(T162:AA162),T162:AA162,0))</f>
        <v/>
      </c>
      <c r="AC162" s="0" t="n">
        <f aca="false">IF(OR(Ballots!B162="",'Instant Runoff'!$B$10=1),99,Ballots!B162)</f>
        <v>99</v>
      </c>
      <c r="AD162" s="0" t="n">
        <f aca="false">IF(OR(Ballots!C162="",'Instant Runoff'!$C$10=1),99,Ballots!C162)</f>
        <v>99</v>
      </c>
      <c r="AE162" s="0" t="n">
        <f aca="false">IF(OR(Ballots!D162="",'Instant Runoff'!$D$10=1),99,Ballots!D162)</f>
        <v>99</v>
      </c>
      <c r="AF162" s="0" t="n">
        <f aca="false">IF(OR(Ballots!E162="",'Instant Runoff'!$E$10=1),99,Ballots!E162)</f>
        <v>99</v>
      </c>
      <c r="AG162" s="0" t="n">
        <f aca="false">IF(OR(Ballots!F162="",'Instant Runoff'!$F$10=1),99,Ballots!F162)</f>
        <v>99</v>
      </c>
      <c r="AH162" s="0" t="n">
        <f aca="false">IF(OR(Ballots!G162="",'Instant Runoff'!$G$10=1),99,Ballots!G162)</f>
        <v>99</v>
      </c>
      <c r="AI162" s="0" t="n">
        <f aca="false">IF(OR(Ballots!H162="",'Instant Runoff'!$H$10=1),99,Ballots!H162)</f>
        <v>99</v>
      </c>
      <c r="AJ162" s="0" t="n">
        <f aca="false">IF(OR(Ballots!I162="",'Instant Runoff'!$I$10=1),99,Ballots!I162)</f>
        <v>99</v>
      </c>
      <c r="AK162" s="0" t="str">
        <f aca="false">IF(MIN(AC162:AJ162)=99,"",MATCH(MIN(AC162:AJ162),AC162:AJ162,0))</f>
        <v/>
      </c>
      <c r="AL162" s="0" t="n">
        <f aca="false">IF(OR(Ballots!B162="",'Instant Runoff'!$B$12=1),99,Ballots!B162)</f>
        <v>99</v>
      </c>
      <c r="AM162" s="0" t="n">
        <f aca="false">IF(OR(Ballots!C162="",'Instant Runoff'!$C$12=1),99,Ballots!C162)</f>
        <v>99</v>
      </c>
      <c r="AN162" s="0" t="n">
        <f aca="false">IF(OR(Ballots!D162="",'Instant Runoff'!$D$12=1),99,Ballots!D162)</f>
        <v>99</v>
      </c>
      <c r="AO162" s="0" t="n">
        <f aca="false">IF(OR(Ballots!E162="",'Instant Runoff'!$E$12=1),99,Ballots!E162)</f>
        <v>99</v>
      </c>
      <c r="AP162" s="0" t="n">
        <f aca="false">IF(OR(Ballots!F162="",'Instant Runoff'!$F$12=1),99,Ballots!F162)</f>
        <v>99</v>
      </c>
      <c r="AQ162" s="0" t="n">
        <f aca="false">IF(OR(Ballots!G162="",'Instant Runoff'!$G$12=1),99,Ballots!G162)</f>
        <v>99</v>
      </c>
      <c r="AR162" s="0" t="n">
        <f aca="false">IF(OR(Ballots!H162="",'Instant Runoff'!$H$12=1),99,Ballots!H162)</f>
        <v>99</v>
      </c>
      <c r="AS162" s="0" t="n">
        <f aca="false">IF(OR(Ballots!I162="",'Instant Runoff'!$I$12=1),99,Ballots!I162)</f>
        <v>99</v>
      </c>
      <c r="AT162" s="0" t="str">
        <f aca="false">IF(MIN(AL162:AS162)=99,"",MATCH(MIN(AL162:AS162),AL162:AS162,0))</f>
        <v/>
      </c>
      <c r="AU162" s="0" t="n">
        <f aca="false">IF(OR(Ballots!B162="",'Instant Runoff'!$B$14=1),99,Ballots!B162)</f>
        <v>99</v>
      </c>
      <c r="AV162" s="0" t="n">
        <f aca="false">IF(OR(Ballots!C162="",'Instant Runoff'!$C$14=1),99,Ballots!C162)</f>
        <v>99</v>
      </c>
      <c r="AW162" s="0" t="n">
        <f aca="false">IF(OR(Ballots!D162="",'Instant Runoff'!$D$14=1),99,Ballots!D162)</f>
        <v>99</v>
      </c>
      <c r="AX162" s="0" t="n">
        <f aca="false">IF(OR(Ballots!E162="",'Instant Runoff'!$E$14=1),99,Ballots!E162)</f>
        <v>99</v>
      </c>
      <c r="AY162" s="0" t="n">
        <f aca="false">IF(OR(Ballots!F162="",'Instant Runoff'!$F$14=1),99,Ballots!F162)</f>
        <v>99</v>
      </c>
      <c r="AZ162" s="0" t="n">
        <f aca="false">IF(OR(Ballots!G162="",'Instant Runoff'!$G$14=1),99,Ballots!G162)</f>
        <v>99</v>
      </c>
      <c r="BA162" s="0" t="n">
        <f aca="false">IF(OR(Ballots!H162="",'Instant Runoff'!$H$14=1),99,Ballots!H162)</f>
        <v>99</v>
      </c>
      <c r="BB162" s="0" t="n">
        <f aca="false">IF(OR(Ballots!I162="",'Instant Runoff'!$I$14=1),99,Ballots!I162)</f>
        <v>99</v>
      </c>
      <c r="BC162" s="0" t="str">
        <f aca="false">IF(MIN(AU162:BB162)=99,"",MATCH(MIN(AU162:BB162),AU162:BB162,0))</f>
        <v/>
      </c>
      <c r="BD162" s="0" t="n">
        <f aca="false">IF(OR(Ballots!B162="",'Instant Runoff'!$B$16=1),99,Ballots!B162)</f>
        <v>99</v>
      </c>
      <c r="BE162" s="0" t="n">
        <f aca="false">IF(OR(Ballots!C162="",'Instant Runoff'!$C$16=1),99,Ballots!C162)</f>
        <v>99</v>
      </c>
      <c r="BF162" s="0" t="n">
        <f aca="false">IF(OR(Ballots!D162="",'Instant Runoff'!$D$16=1),99,Ballots!D162)</f>
        <v>99</v>
      </c>
      <c r="BG162" s="0" t="n">
        <f aca="false">IF(OR(Ballots!E162="",'Instant Runoff'!$E$16=1),99,Ballots!E162)</f>
        <v>99</v>
      </c>
      <c r="BH162" s="0" t="n">
        <f aca="false">IF(OR(Ballots!F162="",'Instant Runoff'!$F$16=1),99,Ballots!F162)</f>
        <v>99</v>
      </c>
      <c r="BI162" s="0" t="n">
        <f aca="false">IF(OR(Ballots!G162="",'Instant Runoff'!$G$16=1),99,Ballots!G162)</f>
        <v>99</v>
      </c>
      <c r="BJ162" s="0" t="n">
        <f aca="false">IF(OR(Ballots!H162="",'Instant Runoff'!$H$16=1),99,Ballots!H162)</f>
        <v>99</v>
      </c>
      <c r="BK162" s="0" t="n">
        <f aca="false">IF(OR(Ballots!I162="",'Instant Runoff'!$I$16=1),99,Ballots!I162)</f>
        <v>99</v>
      </c>
      <c r="BL162" s="0" t="str">
        <f aca="false">IF(MIN(BD162:BK162)=99,"",MATCH(MIN(BD162:BK162),BD162:BK162,0))</f>
        <v/>
      </c>
    </row>
    <row r="163" customFormat="false" ht="15" hidden="false" customHeight="false" outlineLevel="0" collapsed="false">
      <c r="B163" s="0" t="n">
        <f aca="false">IF(OR(Ballots!B163="",'Instant Runoff'!$B$4=1),99,Ballots!B163)</f>
        <v>99</v>
      </c>
      <c r="C163" s="0" t="n">
        <f aca="false">IF(OR(Ballots!C163="",'Instant Runoff'!$C$4=1),99,Ballots!C163)</f>
        <v>99</v>
      </c>
      <c r="D163" s="0" t="n">
        <f aca="false">IF(OR(Ballots!D163="",'Instant Runoff'!$D$4=1),99,Ballots!D163)</f>
        <v>99</v>
      </c>
      <c r="E163" s="0" t="n">
        <f aca="false">IF(OR(Ballots!E163="",'Instant Runoff'!$E$4=1),99,Ballots!E163)</f>
        <v>99</v>
      </c>
      <c r="F163" s="0" t="n">
        <f aca="false">IF(OR(Ballots!F163="",'Instant Runoff'!$F$4=1),99,Ballots!F163)</f>
        <v>99</v>
      </c>
      <c r="G163" s="0" t="n">
        <f aca="false">IF(OR(Ballots!G163="",'Instant Runoff'!$G$4=1),99,Ballots!G163)</f>
        <v>99</v>
      </c>
      <c r="H163" s="0" t="n">
        <f aca="false">IF(OR(Ballots!H163="",'Instant Runoff'!$H$4=1),99,Ballots!H163)</f>
        <v>99</v>
      </c>
      <c r="I163" s="0" t="n">
        <f aca="false">IF(OR(Ballots!I163="",'Instant Runoff'!$I$4=1),99,Ballots!I163)</f>
        <v>99</v>
      </c>
      <c r="J163" s="0" t="str">
        <f aca="false">IF(MIN(B163:I163)=99,"",MATCH(MIN(B163:I163),B163:I163,0))</f>
        <v/>
      </c>
      <c r="K163" s="0" t="n">
        <f aca="false">IF(OR(Ballots!B163="",'Instant Runoff'!$B$6=1),99,Ballots!B163)</f>
        <v>99</v>
      </c>
      <c r="L163" s="0" t="n">
        <f aca="false">IF(OR(Ballots!C163="",'Instant Runoff'!$C$6=1),99,Ballots!C163)</f>
        <v>99</v>
      </c>
      <c r="M163" s="0" t="n">
        <f aca="false">IF(OR(Ballots!D163="",'Instant Runoff'!$D$6=1),99,Ballots!D163)</f>
        <v>99</v>
      </c>
      <c r="N163" s="0" t="n">
        <f aca="false">IF(OR(Ballots!E163="",'Instant Runoff'!$E$6=1),99,Ballots!E163)</f>
        <v>99</v>
      </c>
      <c r="O163" s="0" t="n">
        <f aca="false">IF(OR(Ballots!F163="",'Instant Runoff'!$F$6=1),99,Ballots!F163)</f>
        <v>99</v>
      </c>
      <c r="P163" s="0" t="n">
        <f aca="false">IF(OR(Ballots!G163="",'Instant Runoff'!$G$6=1),99,Ballots!G163)</f>
        <v>99</v>
      </c>
      <c r="Q163" s="0" t="n">
        <f aca="false">IF(OR(Ballots!H163="",'Instant Runoff'!$H$6=1),99,Ballots!H163)</f>
        <v>99</v>
      </c>
      <c r="R163" s="0" t="n">
        <f aca="false">IF(OR(Ballots!I163="",'Instant Runoff'!$I$6=1),99,Ballots!I163)</f>
        <v>99</v>
      </c>
      <c r="S163" s="0" t="str">
        <f aca="false">IF(MIN(K163:R163)=99,"",MATCH(MIN(K163:R163),K163:R163,0))</f>
        <v/>
      </c>
      <c r="T163" s="0" t="n">
        <f aca="false">IF(OR(Ballots!B163="",'Instant Runoff'!$B$8=1),99,Ballots!B163)</f>
        <v>99</v>
      </c>
      <c r="U163" s="0" t="n">
        <f aca="false">IF(OR(Ballots!C163="",'Instant Runoff'!$C$8=1),99,Ballots!C163)</f>
        <v>99</v>
      </c>
      <c r="V163" s="0" t="n">
        <f aca="false">IF(OR(Ballots!D163="",'Instant Runoff'!$D$8=1),99,Ballots!D163)</f>
        <v>99</v>
      </c>
      <c r="W163" s="0" t="n">
        <f aca="false">IF(OR(Ballots!E163="",'Instant Runoff'!$E$8=1),99,Ballots!E163)</f>
        <v>99</v>
      </c>
      <c r="X163" s="0" t="n">
        <f aca="false">IF(OR(Ballots!F163="",'Instant Runoff'!$F$8=1),99,Ballots!F163)</f>
        <v>99</v>
      </c>
      <c r="Y163" s="0" t="n">
        <f aca="false">IF(OR(Ballots!G163="",'Instant Runoff'!$G$8=1),99,Ballots!G163)</f>
        <v>99</v>
      </c>
      <c r="Z163" s="0" t="n">
        <f aca="false">IF(OR(Ballots!H163="",'Instant Runoff'!$H$8=1),99,Ballots!H163)</f>
        <v>99</v>
      </c>
      <c r="AA163" s="0" t="n">
        <f aca="false">IF(OR(Ballots!I163="",'Instant Runoff'!$I$8=1),99,Ballots!I163)</f>
        <v>99</v>
      </c>
      <c r="AB163" s="0" t="str">
        <f aca="false">IF(MIN(T163:AA163)=99,"",MATCH(MIN(T163:AA163),T163:AA163,0))</f>
        <v/>
      </c>
      <c r="AC163" s="0" t="n">
        <f aca="false">IF(OR(Ballots!B163="",'Instant Runoff'!$B$10=1),99,Ballots!B163)</f>
        <v>99</v>
      </c>
      <c r="AD163" s="0" t="n">
        <f aca="false">IF(OR(Ballots!C163="",'Instant Runoff'!$C$10=1),99,Ballots!C163)</f>
        <v>99</v>
      </c>
      <c r="AE163" s="0" t="n">
        <f aca="false">IF(OR(Ballots!D163="",'Instant Runoff'!$D$10=1),99,Ballots!D163)</f>
        <v>99</v>
      </c>
      <c r="AF163" s="0" t="n">
        <f aca="false">IF(OR(Ballots!E163="",'Instant Runoff'!$E$10=1),99,Ballots!E163)</f>
        <v>99</v>
      </c>
      <c r="AG163" s="0" t="n">
        <f aca="false">IF(OR(Ballots!F163="",'Instant Runoff'!$F$10=1),99,Ballots!F163)</f>
        <v>99</v>
      </c>
      <c r="AH163" s="0" t="n">
        <f aca="false">IF(OR(Ballots!G163="",'Instant Runoff'!$G$10=1),99,Ballots!G163)</f>
        <v>99</v>
      </c>
      <c r="AI163" s="0" t="n">
        <f aca="false">IF(OR(Ballots!H163="",'Instant Runoff'!$H$10=1),99,Ballots!H163)</f>
        <v>99</v>
      </c>
      <c r="AJ163" s="0" t="n">
        <f aca="false">IF(OR(Ballots!I163="",'Instant Runoff'!$I$10=1),99,Ballots!I163)</f>
        <v>99</v>
      </c>
      <c r="AK163" s="0" t="str">
        <f aca="false">IF(MIN(AC163:AJ163)=99,"",MATCH(MIN(AC163:AJ163),AC163:AJ163,0))</f>
        <v/>
      </c>
      <c r="AL163" s="0" t="n">
        <f aca="false">IF(OR(Ballots!B163="",'Instant Runoff'!$B$12=1),99,Ballots!B163)</f>
        <v>99</v>
      </c>
      <c r="AM163" s="0" t="n">
        <f aca="false">IF(OR(Ballots!C163="",'Instant Runoff'!$C$12=1),99,Ballots!C163)</f>
        <v>99</v>
      </c>
      <c r="AN163" s="0" t="n">
        <f aca="false">IF(OR(Ballots!D163="",'Instant Runoff'!$D$12=1),99,Ballots!D163)</f>
        <v>99</v>
      </c>
      <c r="AO163" s="0" t="n">
        <f aca="false">IF(OR(Ballots!E163="",'Instant Runoff'!$E$12=1),99,Ballots!E163)</f>
        <v>99</v>
      </c>
      <c r="AP163" s="0" t="n">
        <f aca="false">IF(OR(Ballots!F163="",'Instant Runoff'!$F$12=1),99,Ballots!F163)</f>
        <v>99</v>
      </c>
      <c r="AQ163" s="0" t="n">
        <f aca="false">IF(OR(Ballots!G163="",'Instant Runoff'!$G$12=1),99,Ballots!G163)</f>
        <v>99</v>
      </c>
      <c r="AR163" s="0" t="n">
        <f aca="false">IF(OR(Ballots!H163="",'Instant Runoff'!$H$12=1),99,Ballots!H163)</f>
        <v>99</v>
      </c>
      <c r="AS163" s="0" t="n">
        <f aca="false">IF(OR(Ballots!I163="",'Instant Runoff'!$I$12=1),99,Ballots!I163)</f>
        <v>99</v>
      </c>
      <c r="AT163" s="0" t="str">
        <f aca="false">IF(MIN(AL163:AS163)=99,"",MATCH(MIN(AL163:AS163),AL163:AS163,0))</f>
        <v/>
      </c>
      <c r="AU163" s="0" t="n">
        <f aca="false">IF(OR(Ballots!B163="",'Instant Runoff'!$B$14=1),99,Ballots!B163)</f>
        <v>99</v>
      </c>
      <c r="AV163" s="0" t="n">
        <f aca="false">IF(OR(Ballots!C163="",'Instant Runoff'!$C$14=1),99,Ballots!C163)</f>
        <v>99</v>
      </c>
      <c r="AW163" s="0" t="n">
        <f aca="false">IF(OR(Ballots!D163="",'Instant Runoff'!$D$14=1),99,Ballots!D163)</f>
        <v>99</v>
      </c>
      <c r="AX163" s="0" t="n">
        <f aca="false">IF(OR(Ballots!E163="",'Instant Runoff'!$E$14=1),99,Ballots!E163)</f>
        <v>99</v>
      </c>
      <c r="AY163" s="0" t="n">
        <f aca="false">IF(OR(Ballots!F163="",'Instant Runoff'!$F$14=1),99,Ballots!F163)</f>
        <v>99</v>
      </c>
      <c r="AZ163" s="0" t="n">
        <f aca="false">IF(OR(Ballots!G163="",'Instant Runoff'!$G$14=1),99,Ballots!G163)</f>
        <v>99</v>
      </c>
      <c r="BA163" s="0" t="n">
        <f aca="false">IF(OR(Ballots!H163="",'Instant Runoff'!$H$14=1),99,Ballots!H163)</f>
        <v>99</v>
      </c>
      <c r="BB163" s="0" t="n">
        <f aca="false">IF(OR(Ballots!I163="",'Instant Runoff'!$I$14=1),99,Ballots!I163)</f>
        <v>99</v>
      </c>
      <c r="BC163" s="0" t="str">
        <f aca="false">IF(MIN(AU163:BB163)=99,"",MATCH(MIN(AU163:BB163),AU163:BB163,0))</f>
        <v/>
      </c>
      <c r="BD163" s="0" t="n">
        <f aca="false">IF(OR(Ballots!B163="",'Instant Runoff'!$B$16=1),99,Ballots!B163)</f>
        <v>99</v>
      </c>
      <c r="BE163" s="0" t="n">
        <f aca="false">IF(OR(Ballots!C163="",'Instant Runoff'!$C$16=1),99,Ballots!C163)</f>
        <v>99</v>
      </c>
      <c r="BF163" s="0" t="n">
        <f aca="false">IF(OR(Ballots!D163="",'Instant Runoff'!$D$16=1),99,Ballots!D163)</f>
        <v>99</v>
      </c>
      <c r="BG163" s="0" t="n">
        <f aca="false">IF(OR(Ballots!E163="",'Instant Runoff'!$E$16=1),99,Ballots!E163)</f>
        <v>99</v>
      </c>
      <c r="BH163" s="0" t="n">
        <f aca="false">IF(OR(Ballots!F163="",'Instant Runoff'!$F$16=1),99,Ballots!F163)</f>
        <v>99</v>
      </c>
      <c r="BI163" s="0" t="n">
        <f aca="false">IF(OR(Ballots!G163="",'Instant Runoff'!$G$16=1),99,Ballots!G163)</f>
        <v>99</v>
      </c>
      <c r="BJ163" s="0" t="n">
        <f aca="false">IF(OR(Ballots!H163="",'Instant Runoff'!$H$16=1),99,Ballots!H163)</f>
        <v>99</v>
      </c>
      <c r="BK163" s="0" t="n">
        <f aca="false">IF(OR(Ballots!I163="",'Instant Runoff'!$I$16=1),99,Ballots!I163)</f>
        <v>99</v>
      </c>
      <c r="BL163" s="0" t="str">
        <f aca="false">IF(MIN(BD163:BK163)=99,"",MATCH(MIN(BD163:BK163),BD163:BK163,0))</f>
        <v/>
      </c>
    </row>
    <row r="164" customFormat="false" ht="15" hidden="false" customHeight="false" outlineLevel="0" collapsed="false">
      <c r="B164" s="0" t="n">
        <f aca="false">IF(OR(Ballots!B164="",'Instant Runoff'!$B$4=1),99,Ballots!B164)</f>
        <v>99</v>
      </c>
      <c r="C164" s="0" t="n">
        <f aca="false">IF(OR(Ballots!C164="",'Instant Runoff'!$C$4=1),99,Ballots!C164)</f>
        <v>99</v>
      </c>
      <c r="D164" s="0" t="n">
        <f aca="false">IF(OR(Ballots!D164="",'Instant Runoff'!$D$4=1),99,Ballots!D164)</f>
        <v>99</v>
      </c>
      <c r="E164" s="0" t="n">
        <f aca="false">IF(OR(Ballots!E164="",'Instant Runoff'!$E$4=1),99,Ballots!E164)</f>
        <v>99</v>
      </c>
      <c r="F164" s="0" t="n">
        <f aca="false">IF(OR(Ballots!F164="",'Instant Runoff'!$F$4=1),99,Ballots!F164)</f>
        <v>99</v>
      </c>
      <c r="G164" s="0" t="n">
        <f aca="false">IF(OR(Ballots!G164="",'Instant Runoff'!$G$4=1),99,Ballots!G164)</f>
        <v>99</v>
      </c>
      <c r="H164" s="0" t="n">
        <f aca="false">IF(OR(Ballots!H164="",'Instant Runoff'!$H$4=1),99,Ballots!H164)</f>
        <v>99</v>
      </c>
      <c r="I164" s="0" t="n">
        <f aca="false">IF(OR(Ballots!I164="",'Instant Runoff'!$I$4=1),99,Ballots!I164)</f>
        <v>99</v>
      </c>
      <c r="J164" s="0" t="str">
        <f aca="false">IF(MIN(B164:I164)=99,"",MATCH(MIN(B164:I164),B164:I164,0))</f>
        <v/>
      </c>
      <c r="K164" s="0" t="n">
        <f aca="false">IF(OR(Ballots!B164="",'Instant Runoff'!$B$6=1),99,Ballots!B164)</f>
        <v>99</v>
      </c>
      <c r="L164" s="0" t="n">
        <f aca="false">IF(OR(Ballots!C164="",'Instant Runoff'!$C$6=1),99,Ballots!C164)</f>
        <v>99</v>
      </c>
      <c r="M164" s="0" t="n">
        <f aca="false">IF(OR(Ballots!D164="",'Instant Runoff'!$D$6=1),99,Ballots!D164)</f>
        <v>99</v>
      </c>
      <c r="N164" s="0" t="n">
        <f aca="false">IF(OR(Ballots!E164="",'Instant Runoff'!$E$6=1),99,Ballots!E164)</f>
        <v>99</v>
      </c>
      <c r="O164" s="0" t="n">
        <f aca="false">IF(OR(Ballots!F164="",'Instant Runoff'!$F$6=1),99,Ballots!F164)</f>
        <v>99</v>
      </c>
      <c r="P164" s="0" t="n">
        <f aca="false">IF(OR(Ballots!G164="",'Instant Runoff'!$G$6=1),99,Ballots!G164)</f>
        <v>99</v>
      </c>
      <c r="Q164" s="0" t="n">
        <f aca="false">IF(OR(Ballots!H164="",'Instant Runoff'!$H$6=1),99,Ballots!H164)</f>
        <v>99</v>
      </c>
      <c r="R164" s="0" t="n">
        <f aca="false">IF(OR(Ballots!I164="",'Instant Runoff'!$I$6=1),99,Ballots!I164)</f>
        <v>99</v>
      </c>
      <c r="S164" s="0" t="str">
        <f aca="false">IF(MIN(K164:R164)=99,"",MATCH(MIN(K164:R164),K164:R164,0))</f>
        <v/>
      </c>
      <c r="T164" s="0" t="n">
        <f aca="false">IF(OR(Ballots!B164="",'Instant Runoff'!$B$8=1),99,Ballots!B164)</f>
        <v>99</v>
      </c>
      <c r="U164" s="0" t="n">
        <f aca="false">IF(OR(Ballots!C164="",'Instant Runoff'!$C$8=1),99,Ballots!C164)</f>
        <v>99</v>
      </c>
      <c r="V164" s="0" t="n">
        <f aca="false">IF(OR(Ballots!D164="",'Instant Runoff'!$D$8=1),99,Ballots!D164)</f>
        <v>99</v>
      </c>
      <c r="W164" s="0" t="n">
        <f aca="false">IF(OR(Ballots!E164="",'Instant Runoff'!$E$8=1),99,Ballots!E164)</f>
        <v>99</v>
      </c>
      <c r="X164" s="0" t="n">
        <f aca="false">IF(OR(Ballots!F164="",'Instant Runoff'!$F$8=1),99,Ballots!F164)</f>
        <v>99</v>
      </c>
      <c r="Y164" s="0" t="n">
        <f aca="false">IF(OR(Ballots!G164="",'Instant Runoff'!$G$8=1),99,Ballots!G164)</f>
        <v>99</v>
      </c>
      <c r="Z164" s="0" t="n">
        <f aca="false">IF(OR(Ballots!H164="",'Instant Runoff'!$H$8=1),99,Ballots!H164)</f>
        <v>99</v>
      </c>
      <c r="AA164" s="0" t="n">
        <f aca="false">IF(OR(Ballots!I164="",'Instant Runoff'!$I$8=1),99,Ballots!I164)</f>
        <v>99</v>
      </c>
      <c r="AB164" s="0" t="str">
        <f aca="false">IF(MIN(T164:AA164)=99,"",MATCH(MIN(T164:AA164),T164:AA164,0))</f>
        <v/>
      </c>
      <c r="AC164" s="0" t="n">
        <f aca="false">IF(OR(Ballots!B164="",'Instant Runoff'!$B$10=1),99,Ballots!B164)</f>
        <v>99</v>
      </c>
      <c r="AD164" s="0" t="n">
        <f aca="false">IF(OR(Ballots!C164="",'Instant Runoff'!$C$10=1),99,Ballots!C164)</f>
        <v>99</v>
      </c>
      <c r="AE164" s="0" t="n">
        <f aca="false">IF(OR(Ballots!D164="",'Instant Runoff'!$D$10=1),99,Ballots!D164)</f>
        <v>99</v>
      </c>
      <c r="AF164" s="0" t="n">
        <f aca="false">IF(OR(Ballots!E164="",'Instant Runoff'!$E$10=1),99,Ballots!E164)</f>
        <v>99</v>
      </c>
      <c r="AG164" s="0" t="n">
        <f aca="false">IF(OR(Ballots!F164="",'Instant Runoff'!$F$10=1),99,Ballots!F164)</f>
        <v>99</v>
      </c>
      <c r="AH164" s="0" t="n">
        <f aca="false">IF(OR(Ballots!G164="",'Instant Runoff'!$G$10=1),99,Ballots!G164)</f>
        <v>99</v>
      </c>
      <c r="AI164" s="0" t="n">
        <f aca="false">IF(OR(Ballots!H164="",'Instant Runoff'!$H$10=1),99,Ballots!H164)</f>
        <v>99</v>
      </c>
      <c r="AJ164" s="0" t="n">
        <f aca="false">IF(OR(Ballots!I164="",'Instant Runoff'!$I$10=1),99,Ballots!I164)</f>
        <v>99</v>
      </c>
      <c r="AK164" s="0" t="str">
        <f aca="false">IF(MIN(AC164:AJ164)=99,"",MATCH(MIN(AC164:AJ164),AC164:AJ164,0))</f>
        <v/>
      </c>
      <c r="AL164" s="0" t="n">
        <f aca="false">IF(OR(Ballots!B164="",'Instant Runoff'!$B$12=1),99,Ballots!B164)</f>
        <v>99</v>
      </c>
      <c r="AM164" s="0" t="n">
        <f aca="false">IF(OR(Ballots!C164="",'Instant Runoff'!$C$12=1),99,Ballots!C164)</f>
        <v>99</v>
      </c>
      <c r="AN164" s="0" t="n">
        <f aca="false">IF(OR(Ballots!D164="",'Instant Runoff'!$D$12=1),99,Ballots!D164)</f>
        <v>99</v>
      </c>
      <c r="AO164" s="0" t="n">
        <f aca="false">IF(OR(Ballots!E164="",'Instant Runoff'!$E$12=1),99,Ballots!E164)</f>
        <v>99</v>
      </c>
      <c r="AP164" s="0" t="n">
        <f aca="false">IF(OR(Ballots!F164="",'Instant Runoff'!$F$12=1),99,Ballots!F164)</f>
        <v>99</v>
      </c>
      <c r="AQ164" s="0" t="n">
        <f aca="false">IF(OR(Ballots!G164="",'Instant Runoff'!$G$12=1),99,Ballots!G164)</f>
        <v>99</v>
      </c>
      <c r="AR164" s="0" t="n">
        <f aca="false">IF(OR(Ballots!H164="",'Instant Runoff'!$H$12=1),99,Ballots!H164)</f>
        <v>99</v>
      </c>
      <c r="AS164" s="0" t="n">
        <f aca="false">IF(OR(Ballots!I164="",'Instant Runoff'!$I$12=1),99,Ballots!I164)</f>
        <v>99</v>
      </c>
      <c r="AT164" s="0" t="str">
        <f aca="false">IF(MIN(AL164:AS164)=99,"",MATCH(MIN(AL164:AS164),AL164:AS164,0))</f>
        <v/>
      </c>
      <c r="AU164" s="0" t="n">
        <f aca="false">IF(OR(Ballots!B164="",'Instant Runoff'!$B$14=1),99,Ballots!B164)</f>
        <v>99</v>
      </c>
      <c r="AV164" s="0" t="n">
        <f aca="false">IF(OR(Ballots!C164="",'Instant Runoff'!$C$14=1),99,Ballots!C164)</f>
        <v>99</v>
      </c>
      <c r="AW164" s="0" t="n">
        <f aca="false">IF(OR(Ballots!D164="",'Instant Runoff'!$D$14=1),99,Ballots!D164)</f>
        <v>99</v>
      </c>
      <c r="AX164" s="0" t="n">
        <f aca="false">IF(OR(Ballots!E164="",'Instant Runoff'!$E$14=1),99,Ballots!E164)</f>
        <v>99</v>
      </c>
      <c r="AY164" s="0" t="n">
        <f aca="false">IF(OR(Ballots!F164="",'Instant Runoff'!$F$14=1),99,Ballots!F164)</f>
        <v>99</v>
      </c>
      <c r="AZ164" s="0" t="n">
        <f aca="false">IF(OR(Ballots!G164="",'Instant Runoff'!$G$14=1),99,Ballots!G164)</f>
        <v>99</v>
      </c>
      <c r="BA164" s="0" t="n">
        <f aca="false">IF(OR(Ballots!H164="",'Instant Runoff'!$H$14=1),99,Ballots!H164)</f>
        <v>99</v>
      </c>
      <c r="BB164" s="0" t="n">
        <f aca="false">IF(OR(Ballots!I164="",'Instant Runoff'!$I$14=1),99,Ballots!I164)</f>
        <v>99</v>
      </c>
      <c r="BC164" s="0" t="str">
        <f aca="false">IF(MIN(AU164:BB164)=99,"",MATCH(MIN(AU164:BB164),AU164:BB164,0))</f>
        <v/>
      </c>
      <c r="BD164" s="0" t="n">
        <f aca="false">IF(OR(Ballots!B164="",'Instant Runoff'!$B$16=1),99,Ballots!B164)</f>
        <v>99</v>
      </c>
      <c r="BE164" s="0" t="n">
        <f aca="false">IF(OR(Ballots!C164="",'Instant Runoff'!$C$16=1),99,Ballots!C164)</f>
        <v>99</v>
      </c>
      <c r="BF164" s="0" t="n">
        <f aca="false">IF(OR(Ballots!D164="",'Instant Runoff'!$D$16=1),99,Ballots!D164)</f>
        <v>99</v>
      </c>
      <c r="BG164" s="0" t="n">
        <f aca="false">IF(OR(Ballots!E164="",'Instant Runoff'!$E$16=1),99,Ballots!E164)</f>
        <v>99</v>
      </c>
      <c r="BH164" s="0" t="n">
        <f aca="false">IF(OR(Ballots!F164="",'Instant Runoff'!$F$16=1),99,Ballots!F164)</f>
        <v>99</v>
      </c>
      <c r="BI164" s="0" t="n">
        <f aca="false">IF(OR(Ballots!G164="",'Instant Runoff'!$G$16=1),99,Ballots!G164)</f>
        <v>99</v>
      </c>
      <c r="BJ164" s="0" t="n">
        <f aca="false">IF(OR(Ballots!H164="",'Instant Runoff'!$H$16=1),99,Ballots!H164)</f>
        <v>99</v>
      </c>
      <c r="BK164" s="0" t="n">
        <f aca="false">IF(OR(Ballots!I164="",'Instant Runoff'!$I$16=1),99,Ballots!I164)</f>
        <v>99</v>
      </c>
      <c r="BL164" s="0" t="str">
        <f aca="false">IF(MIN(BD164:BK164)=99,"",MATCH(MIN(BD164:BK164),BD164:BK164,0))</f>
        <v/>
      </c>
    </row>
    <row r="165" customFormat="false" ht="15" hidden="false" customHeight="false" outlineLevel="0" collapsed="false">
      <c r="B165" s="0" t="n">
        <f aca="false">IF(OR(Ballots!B165="",'Instant Runoff'!$B$4=1),99,Ballots!B165)</f>
        <v>99</v>
      </c>
      <c r="C165" s="0" t="n">
        <f aca="false">IF(OR(Ballots!C165="",'Instant Runoff'!$C$4=1),99,Ballots!C165)</f>
        <v>99</v>
      </c>
      <c r="D165" s="0" t="n">
        <f aca="false">IF(OR(Ballots!D165="",'Instant Runoff'!$D$4=1),99,Ballots!D165)</f>
        <v>99</v>
      </c>
      <c r="E165" s="0" t="n">
        <f aca="false">IF(OR(Ballots!E165="",'Instant Runoff'!$E$4=1),99,Ballots!E165)</f>
        <v>99</v>
      </c>
      <c r="F165" s="0" t="n">
        <f aca="false">IF(OR(Ballots!F165="",'Instant Runoff'!$F$4=1),99,Ballots!F165)</f>
        <v>99</v>
      </c>
      <c r="G165" s="0" t="n">
        <f aca="false">IF(OR(Ballots!G165="",'Instant Runoff'!$G$4=1),99,Ballots!G165)</f>
        <v>99</v>
      </c>
      <c r="H165" s="0" t="n">
        <f aca="false">IF(OR(Ballots!H165="",'Instant Runoff'!$H$4=1),99,Ballots!H165)</f>
        <v>99</v>
      </c>
      <c r="I165" s="0" t="n">
        <f aca="false">IF(OR(Ballots!I165="",'Instant Runoff'!$I$4=1),99,Ballots!I165)</f>
        <v>99</v>
      </c>
      <c r="J165" s="0" t="str">
        <f aca="false">IF(MIN(B165:I165)=99,"",MATCH(MIN(B165:I165),B165:I165,0))</f>
        <v/>
      </c>
      <c r="K165" s="0" t="n">
        <f aca="false">IF(OR(Ballots!B165="",'Instant Runoff'!$B$6=1),99,Ballots!B165)</f>
        <v>99</v>
      </c>
      <c r="L165" s="0" t="n">
        <f aca="false">IF(OR(Ballots!C165="",'Instant Runoff'!$C$6=1),99,Ballots!C165)</f>
        <v>99</v>
      </c>
      <c r="M165" s="0" t="n">
        <f aca="false">IF(OR(Ballots!D165="",'Instant Runoff'!$D$6=1),99,Ballots!D165)</f>
        <v>99</v>
      </c>
      <c r="N165" s="0" t="n">
        <f aca="false">IF(OR(Ballots!E165="",'Instant Runoff'!$E$6=1),99,Ballots!E165)</f>
        <v>99</v>
      </c>
      <c r="O165" s="0" t="n">
        <f aca="false">IF(OR(Ballots!F165="",'Instant Runoff'!$F$6=1),99,Ballots!F165)</f>
        <v>99</v>
      </c>
      <c r="P165" s="0" t="n">
        <f aca="false">IF(OR(Ballots!G165="",'Instant Runoff'!$G$6=1),99,Ballots!G165)</f>
        <v>99</v>
      </c>
      <c r="Q165" s="0" t="n">
        <f aca="false">IF(OR(Ballots!H165="",'Instant Runoff'!$H$6=1),99,Ballots!H165)</f>
        <v>99</v>
      </c>
      <c r="R165" s="0" t="n">
        <f aca="false">IF(OR(Ballots!I165="",'Instant Runoff'!$I$6=1),99,Ballots!I165)</f>
        <v>99</v>
      </c>
      <c r="S165" s="0" t="str">
        <f aca="false">IF(MIN(K165:R165)=99,"",MATCH(MIN(K165:R165),K165:R165,0))</f>
        <v/>
      </c>
      <c r="T165" s="0" t="n">
        <f aca="false">IF(OR(Ballots!B165="",'Instant Runoff'!$B$8=1),99,Ballots!B165)</f>
        <v>99</v>
      </c>
      <c r="U165" s="0" t="n">
        <f aca="false">IF(OR(Ballots!C165="",'Instant Runoff'!$C$8=1),99,Ballots!C165)</f>
        <v>99</v>
      </c>
      <c r="V165" s="0" t="n">
        <f aca="false">IF(OR(Ballots!D165="",'Instant Runoff'!$D$8=1),99,Ballots!D165)</f>
        <v>99</v>
      </c>
      <c r="W165" s="0" t="n">
        <f aca="false">IF(OR(Ballots!E165="",'Instant Runoff'!$E$8=1),99,Ballots!E165)</f>
        <v>99</v>
      </c>
      <c r="X165" s="0" t="n">
        <f aca="false">IF(OR(Ballots!F165="",'Instant Runoff'!$F$8=1),99,Ballots!F165)</f>
        <v>99</v>
      </c>
      <c r="Y165" s="0" t="n">
        <f aca="false">IF(OR(Ballots!G165="",'Instant Runoff'!$G$8=1),99,Ballots!G165)</f>
        <v>99</v>
      </c>
      <c r="Z165" s="0" t="n">
        <f aca="false">IF(OR(Ballots!H165="",'Instant Runoff'!$H$8=1),99,Ballots!H165)</f>
        <v>99</v>
      </c>
      <c r="AA165" s="0" t="n">
        <f aca="false">IF(OR(Ballots!I165="",'Instant Runoff'!$I$8=1),99,Ballots!I165)</f>
        <v>99</v>
      </c>
      <c r="AB165" s="0" t="str">
        <f aca="false">IF(MIN(T165:AA165)=99,"",MATCH(MIN(T165:AA165),T165:AA165,0))</f>
        <v/>
      </c>
      <c r="AC165" s="0" t="n">
        <f aca="false">IF(OR(Ballots!B165="",'Instant Runoff'!$B$10=1),99,Ballots!B165)</f>
        <v>99</v>
      </c>
      <c r="AD165" s="0" t="n">
        <f aca="false">IF(OR(Ballots!C165="",'Instant Runoff'!$C$10=1),99,Ballots!C165)</f>
        <v>99</v>
      </c>
      <c r="AE165" s="0" t="n">
        <f aca="false">IF(OR(Ballots!D165="",'Instant Runoff'!$D$10=1),99,Ballots!D165)</f>
        <v>99</v>
      </c>
      <c r="AF165" s="0" t="n">
        <f aca="false">IF(OR(Ballots!E165="",'Instant Runoff'!$E$10=1),99,Ballots!E165)</f>
        <v>99</v>
      </c>
      <c r="AG165" s="0" t="n">
        <f aca="false">IF(OR(Ballots!F165="",'Instant Runoff'!$F$10=1),99,Ballots!F165)</f>
        <v>99</v>
      </c>
      <c r="AH165" s="0" t="n">
        <f aca="false">IF(OR(Ballots!G165="",'Instant Runoff'!$G$10=1),99,Ballots!G165)</f>
        <v>99</v>
      </c>
      <c r="AI165" s="0" t="n">
        <f aca="false">IF(OR(Ballots!H165="",'Instant Runoff'!$H$10=1),99,Ballots!H165)</f>
        <v>99</v>
      </c>
      <c r="AJ165" s="0" t="n">
        <f aca="false">IF(OR(Ballots!I165="",'Instant Runoff'!$I$10=1),99,Ballots!I165)</f>
        <v>99</v>
      </c>
      <c r="AK165" s="0" t="str">
        <f aca="false">IF(MIN(AC165:AJ165)=99,"",MATCH(MIN(AC165:AJ165),AC165:AJ165,0))</f>
        <v/>
      </c>
      <c r="AL165" s="0" t="n">
        <f aca="false">IF(OR(Ballots!B165="",'Instant Runoff'!$B$12=1),99,Ballots!B165)</f>
        <v>99</v>
      </c>
      <c r="AM165" s="0" t="n">
        <f aca="false">IF(OR(Ballots!C165="",'Instant Runoff'!$C$12=1),99,Ballots!C165)</f>
        <v>99</v>
      </c>
      <c r="AN165" s="0" t="n">
        <f aca="false">IF(OR(Ballots!D165="",'Instant Runoff'!$D$12=1),99,Ballots!D165)</f>
        <v>99</v>
      </c>
      <c r="AO165" s="0" t="n">
        <f aca="false">IF(OR(Ballots!E165="",'Instant Runoff'!$E$12=1),99,Ballots!E165)</f>
        <v>99</v>
      </c>
      <c r="AP165" s="0" t="n">
        <f aca="false">IF(OR(Ballots!F165="",'Instant Runoff'!$F$12=1),99,Ballots!F165)</f>
        <v>99</v>
      </c>
      <c r="AQ165" s="0" t="n">
        <f aca="false">IF(OR(Ballots!G165="",'Instant Runoff'!$G$12=1),99,Ballots!G165)</f>
        <v>99</v>
      </c>
      <c r="AR165" s="0" t="n">
        <f aca="false">IF(OR(Ballots!H165="",'Instant Runoff'!$H$12=1),99,Ballots!H165)</f>
        <v>99</v>
      </c>
      <c r="AS165" s="0" t="n">
        <f aca="false">IF(OR(Ballots!I165="",'Instant Runoff'!$I$12=1),99,Ballots!I165)</f>
        <v>99</v>
      </c>
      <c r="AT165" s="0" t="str">
        <f aca="false">IF(MIN(AL165:AS165)=99,"",MATCH(MIN(AL165:AS165),AL165:AS165,0))</f>
        <v/>
      </c>
      <c r="AU165" s="0" t="n">
        <f aca="false">IF(OR(Ballots!B165="",'Instant Runoff'!$B$14=1),99,Ballots!B165)</f>
        <v>99</v>
      </c>
      <c r="AV165" s="0" t="n">
        <f aca="false">IF(OR(Ballots!C165="",'Instant Runoff'!$C$14=1),99,Ballots!C165)</f>
        <v>99</v>
      </c>
      <c r="AW165" s="0" t="n">
        <f aca="false">IF(OR(Ballots!D165="",'Instant Runoff'!$D$14=1),99,Ballots!D165)</f>
        <v>99</v>
      </c>
      <c r="AX165" s="0" t="n">
        <f aca="false">IF(OR(Ballots!E165="",'Instant Runoff'!$E$14=1),99,Ballots!E165)</f>
        <v>99</v>
      </c>
      <c r="AY165" s="0" t="n">
        <f aca="false">IF(OR(Ballots!F165="",'Instant Runoff'!$F$14=1),99,Ballots!F165)</f>
        <v>99</v>
      </c>
      <c r="AZ165" s="0" t="n">
        <f aca="false">IF(OR(Ballots!G165="",'Instant Runoff'!$G$14=1),99,Ballots!G165)</f>
        <v>99</v>
      </c>
      <c r="BA165" s="0" t="n">
        <f aca="false">IF(OR(Ballots!H165="",'Instant Runoff'!$H$14=1),99,Ballots!H165)</f>
        <v>99</v>
      </c>
      <c r="BB165" s="0" t="n">
        <f aca="false">IF(OR(Ballots!I165="",'Instant Runoff'!$I$14=1),99,Ballots!I165)</f>
        <v>99</v>
      </c>
      <c r="BC165" s="0" t="str">
        <f aca="false">IF(MIN(AU165:BB165)=99,"",MATCH(MIN(AU165:BB165),AU165:BB165,0))</f>
        <v/>
      </c>
      <c r="BD165" s="0" t="n">
        <f aca="false">IF(OR(Ballots!B165="",'Instant Runoff'!$B$16=1),99,Ballots!B165)</f>
        <v>99</v>
      </c>
      <c r="BE165" s="0" t="n">
        <f aca="false">IF(OR(Ballots!C165="",'Instant Runoff'!$C$16=1),99,Ballots!C165)</f>
        <v>99</v>
      </c>
      <c r="BF165" s="0" t="n">
        <f aca="false">IF(OR(Ballots!D165="",'Instant Runoff'!$D$16=1),99,Ballots!D165)</f>
        <v>99</v>
      </c>
      <c r="BG165" s="0" t="n">
        <f aca="false">IF(OR(Ballots!E165="",'Instant Runoff'!$E$16=1),99,Ballots!E165)</f>
        <v>99</v>
      </c>
      <c r="BH165" s="0" t="n">
        <f aca="false">IF(OR(Ballots!F165="",'Instant Runoff'!$F$16=1),99,Ballots!F165)</f>
        <v>99</v>
      </c>
      <c r="BI165" s="0" t="n">
        <f aca="false">IF(OR(Ballots!G165="",'Instant Runoff'!$G$16=1),99,Ballots!G165)</f>
        <v>99</v>
      </c>
      <c r="BJ165" s="0" t="n">
        <f aca="false">IF(OR(Ballots!H165="",'Instant Runoff'!$H$16=1),99,Ballots!H165)</f>
        <v>99</v>
      </c>
      <c r="BK165" s="0" t="n">
        <f aca="false">IF(OR(Ballots!I165="",'Instant Runoff'!$I$16=1),99,Ballots!I165)</f>
        <v>99</v>
      </c>
      <c r="BL165" s="0" t="str">
        <f aca="false">IF(MIN(BD165:BK165)=99,"",MATCH(MIN(BD165:BK165),BD165:BK165,0))</f>
        <v/>
      </c>
    </row>
    <row r="166" customFormat="false" ht="15" hidden="false" customHeight="false" outlineLevel="0" collapsed="false">
      <c r="B166" s="0" t="n">
        <f aca="false">IF(OR(Ballots!B166="",'Instant Runoff'!$B$4=1),99,Ballots!B166)</f>
        <v>99</v>
      </c>
      <c r="C166" s="0" t="n">
        <f aca="false">IF(OR(Ballots!C166="",'Instant Runoff'!$C$4=1),99,Ballots!C166)</f>
        <v>99</v>
      </c>
      <c r="D166" s="0" t="n">
        <f aca="false">IF(OR(Ballots!D166="",'Instant Runoff'!$D$4=1),99,Ballots!D166)</f>
        <v>99</v>
      </c>
      <c r="E166" s="0" t="n">
        <f aca="false">IF(OR(Ballots!E166="",'Instant Runoff'!$E$4=1),99,Ballots!E166)</f>
        <v>99</v>
      </c>
      <c r="F166" s="0" t="n">
        <f aca="false">IF(OR(Ballots!F166="",'Instant Runoff'!$F$4=1),99,Ballots!F166)</f>
        <v>99</v>
      </c>
      <c r="G166" s="0" t="n">
        <f aca="false">IF(OR(Ballots!G166="",'Instant Runoff'!$G$4=1),99,Ballots!G166)</f>
        <v>99</v>
      </c>
      <c r="H166" s="0" t="n">
        <f aca="false">IF(OR(Ballots!H166="",'Instant Runoff'!$H$4=1),99,Ballots!H166)</f>
        <v>99</v>
      </c>
      <c r="I166" s="0" t="n">
        <f aca="false">IF(OR(Ballots!I166="",'Instant Runoff'!$I$4=1),99,Ballots!I166)</f>
        <v>99</v>
      </c>
      <c r="J166" s="0" t="str">
        <f aca="false">IF(MIN(B166:I166)=99,"",MATCH(MIN(B166:I166),B166:I166,0))</f>
        <v/>
      </c>
      <c r="K166" s="0" t="n">
        <f aca="false">IF(OR(Ballots!B166="",'Instant Runoff'!$B$6=1),99,Ballots!B166)</f>
        <v>99</v>
      </c>
      <c r="L166" s="0" t="n">
        <f aca="false">IF(OR(Ballots!C166="",'Instant Runoff'!$C$6=1),99,Ballots!C166)</f>
        <v>99</v>
      </c>
      <c r="M166" s="0" t="n">
        <f aca="false">IF(OR(Ballots!D166="",'Instant Runoff'!$D$6=1),99,Ballots!D166)</f>
        <v>99</v>
      </c>
      <c r="N166" s="0" t="n">
        <f aca="false">IF(OR(Ballots!E166="",'Instant Runoff'!$E$6=1),99,Ballots!E166)</f>
        <v>99</v>
      </c>
      <c r="O166" s="0" t="n">
        <f aca="false">IF(OR(Ballots!F166="",'Instant Runoff'!$F$6=1),99,Ballots!F166)</f>
        <v>99</v>
      </c>
      <c r="P166" s="0" t="n">
        <f aca="false">IF(OR(Ballots!G166="",'Instant Runoff'!$G$6=1),99,Ballots!G166)</f>
        <v>99</v>
      </c>
      <c r="Q166" s="0" t="n">
        <f aca="false">IF(OR(Ballots!H166="",'Instant Runoff'!$H$6=1),99,Ballots!H166)</f>
        <v>99</v>
      </c>
      <c r="R166" s="0" t="n">
        <f aca="false">IF(OR(Ballots!I166="",'Instant Runoff'!$I$6=1),99,Ballots!I166)</f>
        <v>99</v>
      </c>
      <c r="S166" s="0" t="str">
        <f aca="false">IF(MIN(K166:R166)=99,"",MATCH(MIN(K166:R166),K166:R166,0))</f>
        <v/>
      </c>
      <c r="T166" s="0" t="n">
        <f aca="false">IF(OR(Ballots!B166="",'Instant Runoff'!$B$8=1),99,Ballots!B166)</f>
        <v>99</v>
      </c>
      <c r="U166" s="0" t="n">
        <f aca="false">IF(OR(Ballots!C166="",'Instant Runoff'!$C$8=1),99,Ballots!C166)</f>
        <v>99</v>
      </c>
      <c r="V166" s="0" t="n">
        <f aca="false">IF(OR(Ballots!D166="",'Instant Runoff'!$D$8=1),99,Ballots!D166)</f>
        <v>99</v>
      </c>
      <c r="W166" s="0" t="n">
        <f aca="false">IF(OR(Ballots!E166="",'Instant Runoff'!$E$8=1),99,Ballots!E166)</f>
        <v>99</v>
      </c>
      <c r="X166" s="0" t="n">
        <f aca="false">IF(OR(Ballots!F166="",'Instant Runoff'!$F$8=1),99,Ballots!F166)</f>
        <v>99</v>
      </c>
      <c r="Y166" s="0" t="n">
        <f aca="false">IF(OR(Ballots!G166="",'Instant Runoff'!$G$8=1),99,Ballots!G166)</f>
        <v>99</v>
      </c>
      <c r="Z166" s="0" t="n">
        <f aca="false">IF(OR(Ballots!H166="",'Instant Runoff'!$H$8=1),99,Ballots!H166)</f>
        <v>99</v>
      </c>
      <c r="AA166" s="0" t="n">
        <f aca="false">IF(OR(Ballots!I166="",'Instant Runoff'!$I$8=1),99,Ballots!I166)</f>
        <v>99</v>
      </c>
      <c r="AB166" s="0" t="str">
        <f aca="false">IF(MIN(T166:AA166)=99,"",MATCH(MIN(T166:AA166),T166:AA166,0))</f>
        <v/>
      </c>
      <c r="AC166" s="0" t="n">
        <f aca="false">IF(OR(Ballots!B166="",'Instant Runoff'!$B$10=1),99,Ballots!B166)</f>
        <v>99</v>
      </c>
      <c r="AD166" s="0" t="n">
        <f aca="false">IF(OR(Ballots!C166="",'Instant Runoff'!$C$10=1),99,Ballots!C166)</f>
        <v>99</v>
      </c>
      <c r="AE166" s="0" t="n">
        <f aca="false">IF(OR(Ballots!D166="",'Instant Runoff'!$D$10=1),99,Ballots!D166)</f>
        <v>99</v>
      </c>
      <c r="AF166" s="0" t="n">
        <f aca="false">IF(OR(Ballots!E166="",'Instant Runoff'!$E$10=1),99,Ballots!E166)</f>
        <v>99</v>
      </c>
      <c r="AG166" s="0" t="n">
        <f aca="false">IF(OR(Ballots!F166="",'Instant Runoff'!$F$10=1),99,Ballots!F166)</f>
        <v>99</v>
      </c>
      <c r="AH166" s="0" t="n">
        <f aca="false">IF(OR(Ballots!G166="",'Instant Runoff'!$G$10=1),99,Ballots!G166)</f>
        <v>99</v>
      </c>
      <c r="AI166" s="0" t="n">
        <f aca="false">IF(OR(Ballots!H166="",'Instant Runoff'!$H$10=1),99,Ballots!H166)</f>
        <v>99</v>
      </c>
      <c r="AJ166" s="0" t="n">
        <f aca="false">IF(OR(Ballots!I166="",'Instant Runoff'!$I$10=1),99,Ballots!I166)</f>
        <v>99</v>
      </c>
      <c r="AK166" s="0" t="str">
        <f aca="false">IF(MIN(AC166:AJ166)=99,"",MATCH(MIN(AC166:AJ166),AC166:AJ166,0))</f>
        <v/>
      </c>
      <c r="AL166" s="0" t="n">
        <f aca="false">IF(OR(Ballots!B166="",'Instant Runoff'!$B$12=1),99,Ballots!B166)</f>
        <v>99</v>
      </c>
      <c r="AM166" s="0" t="n">
        <f aca="false">IF(OR(Ballots!C166="",'Instant Runoff'!$C$12=1),99,Ballots!C166)</f>
        <v>99</v>
      </c>
      <c r="AN166" s="0" t="n">
        <f aca="false">IF(OR(Ballots!D166="",'Instant Runoff'!$D$12=1),99,Ballots!D166)</f>
        <v>99</v>
      </c>
      <c r="AO166" s="0" t="n">
        <f aca="false">IF(OR(Ballots!E166="",'Instant Runoff'!$E$12=1),99,Ballots!E166)</f>
        <v>99</v>
      </c>
      <c r="AP166" s="0" t="n">
        <f aca="false">IF(OR(Ballots!F166="",'Instant Runoff'!$F$12=1),99,Ballots!F166)</f>
        <v>99</v>
      </c>
      <c r="AQ166" s="0" t="n">
        <f aca="false">IF(OR(Ballots!G166="",'Instant Runoff'!$G$12=1),99,Ballots!G166)</f>
        <v>99</v>
      </c>
      <c r="AR166" s="0" t="n">
        <f aca="false">IF(OR(Ballots!H166="",'Instant Runoff'!$H$12=1),99,Ballots!H166)</f>
        <v>99</v>
      </c>
      <c r="AS166" s="0" t="n">
        <f aca="false">IF(OR(Ballots!I166="",'Instant Runoff'!$I$12=1),99,Ballots!I166)</f>
        <v>99</v>
      </c>
      <c r="AT166" s="0" t="str">
        <f aca="false">IF(MIN(AL166:AS166)=99,"",MATCH(MIN(AL166:AS166),AL166:AS166,0))</f>
        <v/>
      </c>
      <c r="AU166" s="0" t="n">
        <f aca="false">IF(OR(Ballots!B166="",'Instant Runoff'!$B$14=1),99,Ballots!B166)</f>
        <v>99</v>
      </c>
      <c r="AV166" s="0" t="n">
        <f aca="false">IF(OR(Ballots!C166="",'Instant Runoff'!$C$14=1),99,Ballots!C166)</f>
        <v>99</v>
      </c>
      <c r="AW166" s="0" t="n">
        <f aca="false">IF(OR(Ballots!D166="",'Instant Runoff'!$D$14=1),99,Ballots!D166)</f>
        <v>99</v>
      </c>
      <c r="AX166" s="0" t="n">
        <f aca="false">IF(OR(Ballots!E166="",'Instant Runoff'!$E$14=1),99,Ballots!E166)</f>
        <v>99</v>
      </c>
      <c r="AY166" s="0" t="n">
        <f aca="false">IF(OR(Ballots!F166="",'Instant Runoff'!$F$14=1),99,Ballots!F166)</f>
        <v>99</v>
      </c>
      <c r="AZ166" s="0" t="n">
        <f aca="false">IF(OR(Ballots!G166="",'Instant Runoff'!$G$14=1),99,Ballots!G166)</f>
        <v>99</v>
      </c>
      <c r="BA166" s="0" t="n">
        <f aca="false">IF(OR(Ballots!H166="",'Instant Runoff'!$H$14=1),99,Ballots!H166)</f>
        <v>99</v>
      </c>
      <c r="BB166" s="0" t="n">
        <f aca="false">IF(OR(Ballots!I166="",'Instant Runoff'!$I$14=1),99,Ballots!I166)</f>
        <v>99</v>
      </c>
      <c r="BC166" s="0" t="str">
        <f aca="false">IF(MIN(AU166:BB166)=99,"",MATCH(MIN(AU166:BB166),AU166:BB166,0))</f>
        <v/>
      </c>
      <c r="BD166" s="0" t="n">
        <f aca="false">IF(OR(Ballots!B166="",'Instant Runoff'!$B$16=1),99,Ballots!B166)</f>
        <v>99</v>
      </c>
      <c r="BE166" s="0" t="n">
        <f aca="false">IF(OR(Ballots!C166="",'Instant Runoff'!$C$16=1),99,Ballots!C166)</f>
        <v>99</v>
      </c>
      <c r="BF166" s="0" t="n">
        <f aca="false">IF(OR(Ballots!D166="",'Instant Runoff'!$D$16=1),99,Ballots!D166)</f>
        <v>99</v>
      </c>
      <c r="BG166" s="0" t="n">
        <f aca="false">IF(OR(Ballots!E166="",'Instant Runoff'!$E$16=1),99,Ballots!E166)</f>
        <v>99</v>
      </c>
      <c r="BH166" s="0" t="n">
        <f aca="false">IF(OR(Ballots!F166="",'Instant Runoff'!$F$16=1),99,Ballots!F166)</f>
        <v>99</v>
      </c>
      <c r="BI166" s="0" t="n">
        <f aca="false">IF(OR(Ballots!G166="",'Instant Runoff'!$G$16=1),99,Ballots!G166)</f>
        <v>99</v>
      </c>
      <c r="BJ166" s="0" t="n">
        <f aca="false">IF(OR(Ballots!H166="",'Instant Runoff'!$H$16=1),99,Ballots!H166)</f>
        <v>99</v>
      </c>
      <c r="BK166" s="0" t="n">
        <f aca="false">IF(OR(Ballots!I166="",'Instant Runoff'!$I$16=1),99,Ballots!I166)</f>
        <v>99</v>
      </c>
      <c r="BL166" s="0" t="str">
        <f aca="false">IF(MIN(BD166:BK166)=99,"",MATCH(MIN(BD166:BK166),BD166:BK166,0))</f>
        <v/>
      </c>
    </row>
    <row r="167" customFormat="false" ht="15" hidden="false" customHeight="false" outlineLevel="0" collapsed="false">
      <c r="B167" s="0" t="n">
        <f aca="false">IF(OR(Ballots!B167="",'Instant Runoff'!$B$4=1),99,Ballots!B167)</f>
        <v>99</v>
      </c>
      <c r="C167" s="0" t="n">
        <f aca="false">IF(OR(Ballots!C167="",'Instant Runoff'!$C$4=1),99,Ballots!C167)</f>
        <v>99</v>
      </c>
      <c r="D167" s="0" t="n">
        <f aca="false">IF(OR(Ballots!D167="",'Instant Runoff'!$D$4=1),99,Ballots!D167)</f>
        <v>99</v>
      </c>
      <c r="E167" s="0" t="n">
        <f aca="false">IF(OR(Ballots!E167="",'Instant Runoff'!$E$4=1),99,Ballots!E167)</f>
        <v>99</v>
      </c>
      <c r="F167" s="0" t="n">
        <f aca="false">IF(OR(Ballots!F167="",'Instant Runoff'!$F$4=1),99,Ballots!F167)</f>
        <v>99</v>
      </c>
      <c r="G167" s="0" t="n">
        <f aca="false">IF(OR(Ballots!G167="",'Instant Runoff'!$G$4=1),99,Ballots!G167)</f>
        <v>99</v>
      </c>
      <c r="H167" s="0" t="n">
        <f aca="false">IF(OR(Ballots!H167="",'Instant Runoff'!$H$4=1),99,Ballots!H167)</f>
        <v>99</v>
      </c>
      <c r="I167" s="0" t="n">
        <f aca="false">IF(OR(Ballots!I167="",'Instant Runoff'!$I$4=1),99,Ballots!I167)</f>
        <v>99</v>
      </c>
      <c r="J167" s="0" t="str">
        <f aca="false">IF(MIN(B167:I167)=99,"",MATCH(MIN(B167:I167),B167:I167,0))</f>
        <v/>
      </c>
      <c r="K167" s="0" t="n">
        <f aca="false">IF(OR(Ballots!B167="",'Instant Runoff'!$B$6=1),99,Ballots!B167)</f>
        <v>99</v>
      </c>
      <c r="L167" s="0" t="n">
        <f aca="false">IF(OR(Ballots!C167="",'Instant Runoff'!$C$6=1),99,Ballots!C167)</f>
        <v>99</v>
      </c>
      <c r="M167" s="0" t="n">
        <f aca="false">IF(OR(Ballots!D167="",'Instant Runoff'!$D$6=1),99,Ballots!D167)</f>
        <v>99</v>
      </c>
      <c r="N167" s="0" t="n">
        <f aca="false">IF(OR(Ballots!E167="",'Instant Runoff'!$E$6=1),99,Ballots!E167)</f>
        <v>99</v>
      </c>
      <c r="O167" s="0" t="n">
        <f aca="false">IF(OR(Ballots!F167="",'Instant Runoff'!$F$6=1),99,Ballots!F167)</f>
        <v>99</v>
      </c>
      <c r="P167" s="0" t="n">
        <f aca="false">IF(OR(Ballots!G167="",'Instant Runoff'!$G$6=1),99,Ballots!G167)</f>
        <v>99</v>
      </c>
      <c r="Q167" s="0" t="n">
        <f aca="false">IF(OR(Ballots!H167="",'Instant Runoff'!$H$6=1),99,Ballots!H167)</f>
        <v>99</v>
      </c>
      <c r="R167" s="0" t="n">
        <f aca="false">IF(OR(Ballots!I167="",'Instant Runoff'!$I$6=1),99,Ballots!I167)</f>
        <v>99</v>
      </c>
      <c r="S167" s="0" t="str">
        <f aca="false">IF(MIN(K167:R167)=99,"",MATCH(MIN(K167:R167),K167:R167,0))</f>
        <v/>
      </c>
      <c r="T167" s="0" t="n">
        <f aca="false">IF(OR(Ballots!B167="",'Instant Runoff'!$B$8=1),99,Ballots!B167)</f>
        <v>99</v>
      </c>
      <c r="U167" s="0" t="n">
        <f aca="false">IF(OR(Ballots!C167="",'Instant Runoff'!$C$8=1),99,Ballots!C167)</f>
        <v>99</v>
      </c>
      <c r="V167" s="0" t="n">
        <f aca="false">IF(OR(Ballots!D167="",'Instant Runoff'!$D$8=1),99,Ballots!D167)</f>
        <v>99</v>
      </c>
      <c r="W167" s="0" t="n">
        <f aca="false">IF(OR(Ballots!E167="",'Instant Runoff'!$E$8=1),99,Ballots!E167)</f>
        <v>99</v>
      </c>
      <c r="X167" s="0" t="n">
        <f aca="false">IF(OR(Ballots!F167="",'Instant Runoff'!$F$8=1),99,Ballots!F167)</f>
        <v>99</v>
      </c>
      <c r="Y167" s="0" t="n">
        <f aca="false">IF(OR(Ballots!G167="",'Instant Runoff'!$G$8=1),99,Ballots!G167)</f>
        <v>99</v>
      </c>
      <c r="Z167" s="0" t="n">
        <f aca="false">IF(OR(Ballots!H167="",'Instant Runoff'!$H$8=1),99,Ballots!H167)</f>
        <v>99</v>
      </c>
      <c r="AA167" s="0" t="n">
        <f aca="false">IF(OR(Ballots!I167="",'Instant Runoff'!$I$8=1),99,Ballots!I167)</f>
        <v>99</v>
      </c>
      <c r="AB167" s="0" t="str">
        <f aca="false">IF(MIN(T167:AA167)=99,"",MATCH(MIN(T167:AA167),T167:AA167,0))</f>
        <v/>
      </c>
      <c r="AC167" s="0" t="n">
        <f aca="false">IF(OR(Ballots!B167="",'Instant Runoff'!$B$10=1),99,Ballots!B167)</f>
        <v>99</v>
      </c>
      <c r="AD167" s="0" t="n">
        <f aca="false">IF(OR(Ballots!C167="",'Instant Runoff'!$C$10=1),99,Ballots!C167)</f>
        <v>99</v>
      </c>
      <c r="AE167" s="0" t="n">
        <f aca="false">IF(OR(Ballots!D167="",'Instant Runoff'!$D$10=1),99,Ballots!D167)</f>
        <v>99</v>
      </c>
      <c r="AF167" s="0" t="n">
        <f aca="false">IF(OR(Ballots!E167="",'Instant Runoff'!$E$10=1),99,Ballots!E167)</f>
        <v>99</v>
      </c>
      <c r="AG167" s="0" t="n">
        <f aca="false">IF(OR(Ballots!F167="",'Instant Runoff'!$F$10=1),99,Ballots!F167)</f>
        <v>99</v>
      </c>
      <c r="AH167" s="0" t="n">
        <f aca="false">IF(OR(Ballots!G167="",'Instant Runoff'!$G$10=1),99,Ballots!G167)</f>
        <v>99</v>
      </c>
      <c r="AI167" s="0" t="n">
        <f aca="false">IF(OR(Ballots!H167="",'Instant Runoff'!$H$10=1),99,Ballots!H167)</f>
        <v>99</v>
      </c>
      <c r="AJ167" s="0" t="n">
        <f aca="false">IF(OR(Ballots!I167="",'Instant Runoff'!$I$10=1),99,Ballots!I167)</f>
        <v>99</v>
      </c>
      <c r="AK167" s="0" t="str">
        <f aca="false">IF(MIN(AC167:AJ167)=99,"",MATCH(MIN(AC167:AJ167),AC167:AJ167,0))</f>
        <v/>
      </c>
      <c r="AL167" s="0" t="n">
        <f aca="false">IF(OR(Ballots!B167="",'Instant Runoff'!$B$12=1),99,Ballots!B167)</f>
        <v>99</v>
      </c>
      <c r="AM167" s="0" t="n">
        <f aca="false">IF(OR(Ballots!C167="",'Instant Runoff'!$C$12=1),99,Ballots!C167)</f>
        <v>99</v>
      </c>
      <c r="AN167" s="0" t="n">
        <f aca="false">IF(OR(Ballots!D167="",'Instant Runoff'!$D$12=1),99,Ballots!D167)</f>
        <v>99</v>
      </c>
      <c r="AO167" s="0" t="n">
        <f aca="false">IF(OR(Ballots!E167="",'Instant Runoff'!$E$12=1),99,Ballots!E167)</f>
        <v>99</v>
      </c>
      <c r="AP167" s="0" t="n">
        <f aca="false">IF(OR(Ballots!F167="",'Instant Runoff'!$F$12=1),99,Ballots!F167)</f>
        <v>99</v>
      </c>
      <c r="AQ167" s="0" t="n">
        <f aca="false">IF(OR(Ballots!G167="",'Instant Runoff'!$G$12=1),99,Ballots!G167)</f>
        <v>99</v>
      </c>
      <c r="AR167" s="0" t="n">
        <f aca="false">IF(OR(Ballots!H167="",'Instant Runoff'!$H$12=1),99,Ballots!H167)</f>
        <v>99</v>
      </c>
      <c r="AS167" s="0" t="n">
        <f aca="false">IF(OR(Ballots!I167="",'Instant Runoff'!$I$12=1),99,Ballots!I167)</f>
        <v>99</v>
      </c>
      <c r="AT167" s="0" t="str">
        <f aca="false">IF(MIN(AL167:AS167)=99,"",MATCH(MIN(AL167:AS167),AL167:AS167,0))</f>
        <v/>
      </c>
      <c r="AU167" s="0" t="n">
        <f aca="false">IF(OR(Ballots!B167="",'Instant Runoff'!$B$14=1),99,Ballots!B167)</f>
        <v>99</v>
      </c>
      <c r="AV167" s="0" t="n">
        <f aca="false">IF(OR(Ballots!C167="",'Instant Runoff'!$C$14=1),99,Ballots!C167)</f>
        <v>99</v>
      </c>
      <c r="AW167" s="0" t="n">
        <f aca="false">IF(OR(Ballots!D167="",'Instant Runoff'!$D$14=1),99,Ballots!D167)</f>
        <v>99</v>
      </c>
      <c r="AX167" s="0" t="n">
        <f aca="false">IF(OR(Ballots!E167="",'Instant Runoff'!$E$14=1),99,Ballots!E167)</f>
        <v>99</v>
      </c>
      <c r="AY167" s="0" t="n">
        <f aca="false">IF(OR(Ballots!F167="",'Instant Runoff'!$F$14=1),99,Ballots!F167)</f>
        <v>99</v>
      </c>
      <c r="AZ167" s="0" t="n">
        <f aca="false">IF(OR(Ballots!G167="",'Instant Runoff'!$G$14=1),99,Ballots!G167)</f>
        <v>99</v>
      </c>
      <c r="BA167" s="0" t="n">
        <f aca="false">IF(OR(Ballots!H167="",'Instant Runoff'!$H$14=1),99,Ballots!H167)</f>
        <v>99</v>
      </c>
      <c r="BB167" s="0" t="n">
        <f aca="false">IF(OR(Ballots!I167="",'Instant Runoff'!$I$14=1),99,Ballots!I167)</f>
        <v>99</v>
      </c>
      <c r="BC167" s="0" t="str">
        <f aca="false">IF(MIN(AU167:BB167)=99,"",MATCH(MIN(AU167:BB167),AU167:BB167,0))</f>
        <v/>
      </c>
      <c r="BD167" s="0" t="n">
        <f aca="false">IF(OR(Ballots!B167="",'Instant Runoff'!$B$16=1),99,Ballots!B167)</f>
        <v>99</v>
      </c>
      <c r="BE167" s="0" t="n">
        <f aca="false">IF(OR(Ballots!C167="",'Instant Runoff'!$C$16=1),99,Ballots!C167)</f>
        <v>99</v>
      </c>
      <c r="BF167" s="0" t="n">
        <f aca="false">IF(OR(Ballots!D167="",'Instant Runoff'!$D$16=1),99,Ballots!D167)</f>
        <v>99</v>
      </c>
      <c r="BG167" s="0" t="n">
        <f aca="false">IF(OR(Ballots!E167="",'Instant Runoff'!$E$16=1),99,Ballots!E167)</f>
        <v>99</v>
      </c>
      <c r="BH167" s="0" t="n">
        <f aca="false">IF(OR(Ballots!F167="",'Instant Runoff'!$F$16=1),99,Ballots!F167)</f>
        <v>99</v>
      </c>
      <c r="BI167" s="0" t="n">
        <f aca="false">IF(OR(Ballots!G167="",'Instant Runoff'!$G$16=1),99,Ballots!G167)</f>
        <v>99</v>
      </c>
      <c r="BJ167" s="0" t="n">
        <f aca="false">IF(OR(Ballots!H167="",'Instant Runoff'!$H$16=1),99,Ballots!H167)</f>
        <v>99</v>
      </c>
      <c r="BK167" s="0" t="n">
        <f aca="false">IF(OR(Ballots!I167="",'Instant Runoff'!$I$16=1),99,Ballots!I167)</f>
        <v>99</v>
      </c>
      <c r="BL167" s="0" t="str">
        <f aca="false">IF(MIN(BD167:BK167)=99,"",MATCH(MIN(BD167:BK167),BD167:BK167,0))</f>
        <v/>
      </c>
    </row>
    <row r="168" customFormat="false" ht="15" hidden="false" customHeight="false" outlineLevel="0" collapsed="false">
      <c r="B168" s="0" t="n">
        <f aca="false">IF(OR(Ballots!B168="",'Instant Runoff'!$B$4=1),99,Ballots!B168)</f>
        <v>99</v>
      </c>
      <c r="C168" s="0" t="n">
        <f aca="false">IF(OR(Ballots!C168="",'Instant Runoff'!$C$4=1),99,Ballots!C168)</f>
        <v>99</v>
      </c>
      <c r="D168" s="0" t="n">
        <f aca="false">IF(OR(Ballots!D168="",'Instant Runoff'!$D$4=1),99,Ballots!D168)</f>
        <v>99</v>
      </c>
      <c r="E168" s="0" t="n">
        <f aca="false">IF(OR(Ballots!E168="",'Instant Runoff'!$E$4=1),99,Ballots!E168)</f>
        <v>99</v>
      </c>
      <c r="F168" s="0" t="n">
        <f aca="false">IF(OR(Ballots!F168="",'Instant Runoff'!$F$4=1),99,Ballots!F168)</f>
        <v>99</v>
      </c>
      <c r="G168" s="0" t="n">
        <f aca="false">IF(OR(Ballots!G168="",'Instant Runoff'!$G$4=1),99,Ballots!G168)</f>
        <v>99</v>
      </c>
      <c r="H168" s="0" t="n">
        <f aca="false">IF(OR(Ballots!H168="",'Instant Runoff'!$H$4=1),99,Ballots!H168)</f>
        <v>99</v>
      </c>
      <c r="I168" s="0" t="n">
        <f aca="false">IF(OR(Ballots!I168="",'Instant Runoff'!$I$4=1),99,Ballots!I168)</f>
        <v>99</v>
      </c>
      <c r="J168" s="0" t="str">
        <f aca="false">IF(MIN(B168:I168)=99,"",MATCH(MIN(B168:I168),B168:I168,0))</f>
        <v/>
      </c>
      <c r="K168" s="0" t="n">
        <f aca="false">IF(OR(Ballots!B168="",'Instant Runoff'!$B$6=1),99,Ballots!B168)</f>
        <v>99</v>
      </c>
      <c r="L168" s="0" t="n">
        <f aca="false">IF(OR(Ballots!C168="",'Instant Runoff'!$C$6=1),99,Ballots!C168)</f>
        <v>99</v>
      </c>
      <c r="M168" s="0" t="n">
        <f aca="false">IF(OR(Ballots!D168="",'Instant Runoff'!$D$6=1),99,Ballots!D168)</f>
        <v>99</v>
      </c>
      <c r="N168" s="0" t="n">
        <f aca="false">IF(OR(Ballots!E168="",'Instant Runoff'!$E$6=1),99,Ballots!E168)</f>
        <v>99</v>
      </c>
      <c r="O168" s="0" t="n">
        <f aca="false">IF(OR(Ballots!F168="",'Instant Runoff'!$F$6=1),99,Ballots!F168)</f>
        <v>99</v>
      </c>
      <c r="P168" s="0" t="n">
        <f aca="false">IF(OR(Ballots!G168="",'Instant Runoff'!$G$6=1),99,Ballots!G168)</f>
        <v>99</v>
      </c>
      <c r="Q168" s="0" t="n">
        <f aca="false">IF(OR(Ballots!H168="",'Instant Runoff'!$H$6=1),99,Ballots!H168)</f>
        <v>99</v>
      </c>
      <c r="R168" s="0" t="n">
        <f aca="false">IF(OR(Ballots!I168="",'Instant Runoff'!$I$6=1),99,Ballots!I168)</f>
        <v>99</v>
      </c>
      <c r="S168" s="0" t="str">
        <f aca="false">IF(MIN(K168:R168)=99,"",MATCH(MIN(K168:R168),K168:R168,0))</f>
        <v/>
      </c>
      <c r="T168" s="0" t="n">
        <f aca="false">IF(OR(Ballots!B168="",'Instant Runoff'!$B$8=1),99,Ballots!B168)</f>
        <v>99</v>
      </c>
      <c r="U168" s="0" t="n">
        <f aca="false">IF(OR(Ballots!C168="",'Instant Runoff'!$C$8=1),99,Ballots!C168)</f>
        <v>99</v>
      </c>
      <c r="V168" s="0" t="n">
        <f aca="false">IF(OR(Ballots!D168="",'Instant Runoff'!$D$8=1),99,Ballots!D168)</f>
        <v>99</v>
      </c>
      <c r="W168" s="0" t="n">
        <f aca="false">IF(OR(Ballots!E168="",'Instant Runoff'!$E$8=1),99,Ballots!E168)</f>
        <v>99</v>
      </c>
      <c r="X168" s="0" t="n">
        <f aca="false">IF(OR(Ballots!F168="",'Instant Runoff'!$F$8=1),99,Ballots!F168)</f>
        <v>99</v>
      </c>
      <c r="Y168" s="0" t="n">
        <f aca="false">IF(OR(Ballots!G168="",'Instant Runoff'!$G$8=1),99,Ballots!G168)</f>
        <v>99</v>
      </c>
      <c r="Z168" s="0" t="n">
        <f aca="false">IF(OR(Ballots!H168="",'Instant Runoff'!$H$8=1),99,Ballots!H168)</f>
        <v>99</v>
      </c>
      <c r="AA168" s="0" t="n">
        <f aca="false">IF(OR(Ballots!I168="",'Instant Runoff'!$I$8=1),99,Ballots!I168)</f>
        <v>99</v>
      </c>
      <c r="AB168" s="0" t="str">
        <f aca="false">IF(MIN(T168:AA168)=99,"",MATCH(MIN(T168:AA168),T168:AA168,0))</f>
        <v/>
      </c>
      <c r="AC168" s="0" t="n">
        <f aca="false">IF(OR(Ballots!B168="",'Instant Runoff'!$B$10=1),99,Ballots!B168)</f>
        <v>99</v>
      </c>
      <c r="AD168" s="0" t="n">
        <f aca="false">IF(OR(Ballots!C168="",'Instant Runoff'!$C$10=1),99,Ballots!C168)</f>
        <v>99</v>
      </c>
      <c r="AE168" s="0" t="n">
        <f aca="false">IF(OR(Ballots!D168="",'Instant Runoff'!$D$10=1),99,Ballots!D168)</f>
        <v>99</v>
      </c>
      <c r="AF168" s="0" t="n">
        <f aca="false">IF(OR(Ballots!E168="",'Instant Runoff'!$E$10=1),99,Ballots!E168)</f>
        <v>99</v>
      </c>
      <c r="AG168" s="0" t="n">
        <f aca="false">IF(OR(Ballots!F168="",'Instant Runoff'!$F$10=1),99,Ballots!F168)</f>
        <v>99</v>
      </c>
      <c r="AH168" s="0" t="n">
        <f aca="false">IF(OR(Ballots!G168="",'Instant Runoff'!$G$10=1),99,Ballots!G168)</f>
        <v>99</v>
      </c>
      <c r="AI168" s="0" t="n">
        <f aca="false">IF(OR(Ballots!H168="",'Instant Runoff'!$H$10=1),99,Ballots!H168)</f>
        <v>99</v>
      </c>
      <c r="AJ168" s="0" t="n">
        <f aca="false">IF(OR(Ballots!I168="",'Instant Runoff'!$I$10=1),99,Ballots!I168)</f>
        <v>99</v>
      </c>
      <c r="AK168" s="0" t="str">
        <f aca="false">IF(MIN(AC168:AJ168)=99,"",MATCH(MIN(AC168:AJ168),AC168:AJ168,0))</f>
        <v/>
      </c>
      <c r="AL168" s="0" t="n">
        <f aca="false">IF(OR(Ballots!B168="",'Instant Runoff'!$B$12=1),99,Ballots!B168)</f>
        <v>99</v>
      </c>
      <c r="AM168" s="0" t="n">
        <f aca="false">IF(OR(Ballots!C168="",'Instant Runoff'!$C$12=1),99,Ballots!C168)</f>
        <v>99</v>
      </c>
      <c r="AN168" s="0" t="n">
        <f aca="false">IF(OR(Ballots!D168="",'Instant Runoff'!$D$12=1),99,Ballots!D168)</f>
        <v>99</v>
      </c>
      <c r="AO168" s="0" t="n">
        <f aca="false">IF(OR(Ballots!E168="",'Instant Runoff'!$E$12=1),99,Ballots!E168)</f>
        <v>99</v>
      </c>
      <c r="AP168" s="0" t="n">
        <f aca="false">IF(OR(Ballots!F168="",'Instant Runoff'!$F$12=1),99,Ballots!F168)</f>
        <v>99</v>
      </c>
      <c r="AQ168" s="0" t="n">
        <f aca="false">IF(OR(Ballots!G168="",'Instant Runoff'!$G$12=1),99,Ballots!G168)</f>
        <v>99</v>
      </c>
      <c r="AR168" s="0" t="n">
        <f aca="false">IF(OR(Ballots!H168="",'Instant Runoff'!$H$12=1),99,Ballots!H168)</f>
        <v>99</v>
      </c>
      <c r="AS168" s="0" t="n">
        <f aca="false">IF(OR(Ballots!I168="",'Instant Runoff'!$I$12=1),99,Ballots!I168)</f>
        <v>99</v>
      </c>
      <c r="AT168" s="0" t="str">
        <f aca="false">IF(MIN(AL168:AS168)=99,"",MATCH(MIN(AL168:AS168),AL168:AS168,0))</f>
        <v/>
      </c>
      <c r="AU168" s="0" t="n">
        <f aca="false">IF(OR(Ballots!B168="",'Instant Runoff'!$B$14=1),99,Ballots!B168)</f>
        <v>99</v>
      </c>
      <c r="AV168" s="0" t="n">
        <f aca="false">IF(OR(Ballots!C168="",'Instant Runoff'!$C$14=1),99,Ballots!C168)</f>
        <v>99</v>
      </c>
      <c r="AW168" s="0" t="n">
        <f aca="false">IF(OR(Ballots!D168="",'Instant Runoff'!$D$14=1),99,Ballots!D168)</f>
        <v>99</v>
      </c>
      <c r="AX168" s="0" t="n">
        <f aca="false">IF(OR(Ballots!E168="",'Instant Runoff'!$E$14=1),99,Ballots!E168)</f>
        <v>99</v>
      </c>
      <c r="AY168" s="0" t="n">
        <f aca="false">IF(OR(Ballots!F168="",'Instant Runoff'!$F$14=1),99,Ballots!F168)</f>
        <v>99</v>
      </c>
      <c r="AZ168" s="0" t="n">
        <f aca="false">IF(OR(Ballots!G168="",'Instant Runoff'!$G$14=1),99,Ballots!G168)</f>
        <v>99</v>
      </c>
      <c r="BA168" s="0" t="n">
        <f aca="false">IF(OR(Ballots!H168="",'Instant Runoff'!$H$14=1),99,Ballots!H168)</f>
        <v>99</v>
      </c>
      <c r="BB168" s="0" t="n">
        <f aca="false">IF(OR(Ballots!I168="",'Instant Runoff'!$I$14=1),99,Ballots!I168)</f>
        <v>99</v>
      </c>
      <c r="BC168" s="0" t="str">
        <f aca="false">IF(MIN(AU168:BB168)=99,"",MATCH(MIN(AU168:BB168),AU168:BB168,0))</f>
        <v/>
      </c>
      <c r="BD168" s="0" t="n">
        <f aca="false">IF(OR(Ballots!B168="",'Instant Runoff'!$B$16=1),99,Ballots!B168)</f>
        <v>99</v>
      </c>
      <c r="BE168" s="0" t="n">
        <f aca="false">IF(OR(Ballots!C168="",'Instant Runoff'!$C$16=1),99,Ballots!C168)</f>
        <v>99</v>
      </c>
      <c r="BF168" s="0" t="n">
        <f aca="false">IF(OR(Ballots!D168="",'Instant Runoff'!$D$16=1),99,Ballots!D168)</f>
        <v>99</v>
      </c>
      <c r="BG168" s="0" t="n">
        <f aca="false">IF(OR(Ballots!E168="",'Instant Runoff'!$E$16=1),99,Ballots!E168)</f>
        <v>99</v>
      </c>
      <c r="BH168" s="0" t="n">
        <f aca="false">IF(OR(Ballots!F168="",'Instant Runoff'!$F$16=1),99,Ballots!F168)</f>
        <v>99</v>
      </c>
      <c r="BI168" s="0" t="n">
        <f aca="false">IF(OR(Ballots!G168="",'Instant Runoff'!$G$16=1),99,Ballots!G168)</f>
        <v>99</v>
      </c>
      <c r="BJ168" s="0" t="n">
        <f aca="false">IF(OR(Ballots!H168="",'Instant Runoff'!$H$16=1),99,Ballots!H168)</f>
        <v>99</v>
      </c>
      <c r="BK168" s="0" t="n">
        <f aca="false">IF(OR(Ballots!I168="",'Instant Runoff'!$I$16=1),99,Ballots!I168)</f>
        <v>99</v>
      </c>
      <c r="BL168" s="0" t="str">
        <f aca="false">IF(MIN(BD168:BK168)=99,"",MATCH(MIN(BD168:BK168),BD168:BK168,0))</f>
        <v/>
      </c>
    </row>
    <row r="169" customFormat="false" ht="15" hidden="false" customHeight="false" outlineLevel="0" collapsed="false">
      <c r="B169" s="0" t="n">
        <f aca="false">IF(OR(Ballots!B169="",'Instant Runoff'!$B$4=1),99,Ballots!B169)</f>
        <v>99</v>
      </c>
      <c r="C169" s="0" t="n">
        <f aca="false">IF(OR(Ballots!C169="",'Instant Runoff'!$C$4=1),99,Ballots!C169)</f>
        <v>99</v>
      </c>
      <c r="D169" s="0" t="n">
        <f aca="false">IF(OR(Ballots!D169="",'Instant Runoff'!$D$4=1),99,Ballots!D169)</f>
        <v>99</v>
      </c>
      <c r="E169" s="0" t="n">
        <f aca="false">IF(OR(Ballots!E169="",'Instant Runoff'!$E$4=1),99,Ballots!E169)</f>
        <v>99</v>
      </c>
      <c r="F169" s="0" t="n">
        <f aca="false">IF(OR(Ballots!F169="",'Instant Runoff'!$F$4=1),99,Ballots!F169)</f>
        <v>99</v>
      </c>
      <c r="G169" s="0" t="n">
        <f aca="false">IF(OR(Ballots!G169="",'Instant Runoff'!$G$4=1),99,Ballots!G169)</f>
        <v>99</v>
      </c>
      <c r="H169" s="0" t="n">
        <f aca="false">IF(OR(Ballots!H169="",'Instant Runoff'!$H$4=1),99,Ballots!H169)</f>
        <v>99</v>
      </c>
      <c r="I169" s="0" t="n">
        <f aca="false">IF(OR(Ballots!I169="",'Instant Runoff'!$I$4=1),99,Ballots!I169)</f>
        <v>99</v>
      </c>
      <c r="J169" s="0" t="str">
        <f aca="false">IF(MIN(B169:I169)=99,"",MATCH(MIN(B169:I169),B169:I169,0))</f>
        <v/>
      </c>
      <c r="K169" s="0" t="n">
        <f aca="false">IF(OR(Ballots!B169="",'Instant Runoff'!$B$6=1),99,Ballots!B169)</f>
        <v>99</v>
      </c>
      <c r="L169" s="0" t="n">
        <f aca="false">IF(OR(Ballots!C169="",'Instant Runoff'!$C$6=1),99,Ballots!C169)</f>
        <v>99</v>
      </c>
      <c r="M169" s="0" t="n">
        <f aca="false">IF(OR(Ballots!D169="",'Instant Runoff'!$D$6=1),99,Ballots!D169)</f>
        <v>99</v>
      </c>
      <c r="N169" s="0" t="n">
        <f aca="false">IF(OR(Ballots!E169="",'Instant Runoff'!$E$6=1),99,Ballots!E169)</f>
        <v>99</v>
      </c>
      <c r="O169" s="0" t="n">
        <f aca="false">IF(OR(Ballots!F169="",'Instant Runoff'!$F$6=1),99,Ballots!F169)</f>
        <v>99</v>
      </c>
      <c r="P169" s="0" t="n">
        <f aca="false">IF(OR(Ballots!G169="",'Instant Runoff'!$G$6=1),99,Ballots!G169)</f>
        <v>99</v>
      </c>
      <c r="Q169" s="0" t="n">
        <f aca="false">IF(OR(Ballots!H169="",'Instant Runoff'!$H$6=1),99,Ballots!H169)</f>
        <v>99</v>
      </c>
      <c r="R169" s="0" t="n">
        <f aca="false">IF(OR(Ballots!I169="",'Instant Runoff'!$I$6=1),99,Ballots!I169)</f>
        <v>99</v>
      </c>
      <c r="S169" s="0" t="str">
        <f aca="false">IF(MIN(K169:R169)=99,"",MATCH(MIN(K169:R169),K169:R169,0))</f>
        <v/>
      </c>
      <c r="T169" s="0" t="n">
        <f aca="false">IF(OR(Ballots!B169="",'Instant Runoff'!$B$8=1),99,Ballots!B169)</f>
        <v>99</v>
      </c>
      <c r="U169" s="0" t="n">
        <f aca="false">IF(OR(Ballots!C169="",'Instant Runoff'!$C$8=1),99,Ballots!C169)</f>
        <v>99</v>
      </c>
      <c r="V169" s="0" t="n">
        <f aca="false">IF(OR(Ballots!D169="",'Instant Runoff'!$D$8=1),99,Ballots!D169)</f>
        <v>99</v>
      </c>
      <c r="W169" s="0" t="n">
        <f aca="false">IF(OR(Ballots!E169="",'Instant Runoff'!$E$8=1),99,Ballots!E169)</f>
        <v>99</v>
      </c>
      <c r="X169" s="0" t="n">
        <f aca="false">IF(OR(Ballots!F169="",'Instant Runoff'!$F$8=1),99,Ballots!F169)</f>
        <v>99</v>
      </c>
      <c r="Y169" s="0" t="n">
        <f aca="false">IF(OR(Ballots!G169="",'Instant Runoff'!$G$8=1),99,Ballots!G169)</f>
        <v>99</v>
      </c>
      <c r="Z169" s="0" t="n">
        <f aca="false">IF(OR(Ballots!H169="",'Instant Runoff'!$H$8=1),99,Ballots!H169)</f>
        <v>99</v>
      </c>
      <c r="AA169" s="0" t="n">
        <f aca="false">IF(OR(Ballots!I169="",'Instant Runoff'!$I$8=1),99,Ballots!I169)</f>
        <v>99</v>
      </c>
      <c r="AB169" s="0" t="str">
        <f aca="false">IF(MIN(T169:AA169)=99,"",MATCH(MIN(T169:AA169),T169:AA169,0))</f>
        <v/>
      </c>
      <c r="AC169" s="0" t="n">
        <f aca="false">IF(OR(Ballots!B169="",'Instant Runoff'!$B$10=1),99,Ballots!B169)</f>
        <v>99</v>
      </c>
      <c r="AD169" s="0" t="n">
        <f aca="false">IF(OR(Ballots!C169="",'Instant Runoff'!$C$10=1),99,Ballots!C169)</f>
        <v>99</v>
      </c>
      <c r="AE169" s="0" t="n">
        <f aca="false">IF(OR(Ballots!D169="",'Instant Runoff'!$D$10=1),99,Ballots!D169)</f>
        <v>99</v>
      </c>
      <c r="AF169" s="0" t="n">
        <f aca="false">IF(OR(Ballots!E169="",'Instant Runoff'!$E$10=1),99,Ballots!E169)</f>
        <v>99</v>
      </c>
      <c r="AG169" s="0" t="n">
        <f aca="false">IF(OR(Ballots!F169="",'Instant Runoff'!$F$10=1),99,Ballots!F169)</f>
        <v>99</v>
      </c>
      <c r="AH169" s="0" t="n">
        <f aca="false">IF(OR(Ballots!G169="",'Instant Runoff'!$G$10=1),99,Ballots!G169)</f>
        <v>99</v>
      </c>
      <c r="AI169" s="0" t="n">
        <f aca="false">IF(OR(Ballots!H169="",'Instant Runoff'!$H$10=1),99,Ballots!H169)</f>
        <v>99</v>
      </c>
      <c r="AJ169" s="0" t="n">
        <f aca="false">IF(OR(Ballots!I169="",'Instant Runoff'!$I$10=1),99,Ballots!I169)</f>
        <v>99</v>
      </c>
      <c r="AK169" s="0" t="str">
        <f aca="false">IF(MIN(AC169:AJ169)=99,"",MATCH(MIN(AC169:AJ169),AC169:AJ169,0))</f>
        <v/>
      </c>
      <c r="AL169" s="0" t="n">
        <f aca="false">IF(OR(Ballots!B169="",'Instant Runoff'!$B$12=1),99,Ballots!B169)</f>
        <v>99</v>
      </c>
      <c r="AM169" s="0" t="n">
        <f aca="false">IF(OR(Ballots!C169="",'Instant Runoff'!$C$12=1),99,Ballots!C169)</f>
        <v>99</v>
      </c>
      <c r="AN169" s="0" t="n">
        <f aca="false">IF(OR(Ballots!D169="",'Instant Runoff'!$D$12=1),99,Ballots!D169)</f>
        <v>99</v>
      </c>
      <c r="AO169" s="0" t="n">
        <f aca="false">IF(OR(Ballots!E169="",'Instant Runoff'!$E$12=1),99,Ballots!E169)</f>
        <v>99</v>
      </c>
      <c r="AP169" s="0" t="n">
        <f aca="false">IF(OR(Ballots!F169="",'Instant Runoff'!$F$12=1),99,Ballots!F169)</f>
        <v>99</v>
      </c>
      <c r="AQ169" s="0" t="n">
        <f aca="false">IF(OR(Ballots!G169="",'Instant Runoff'!$G$12=1),99,Ballots!G169)</f>
        <v>99</v>
      </c>
      <c r="AR169" s="0" t="n">
        <f aca="false">IF(OR(Ballots!H169="",'Instant Runoff'!$H$12=1),99,Ballots!H169)</f>
        <v>99</v>
      </c>
      <c r="AS169" s="0" t="n">
        <f aca="false">IF(OR(Ballots!I169="",'Instant Runoff'!$I$12=1),99,Ballots!I169)</f>
        <v>99</v>
      </c>
      <c r="AT169" s="0" t="str">
        <f aca="false">IF(MIN(AL169:AS169)=99,"",MATCH(MIN(AL169:AS169),AL169:AS169,0))</f>
        <v/>
      </c>
      <c r="AU169" s="0" t="n">
        <f aca="false">IF(OR(Ballots!B169="",'Instant Runoff'!$B$14=1),99,Ballots!B169)</f>
        <v>99</v>
      </c>
      <c r="AV169" s="0" t="n">
        <f aca="false">IF(OR(Ballots!C169="",'Instant Runoff'!$C$14=1),99,Ballots!C169)</f>
        <v>99</v>
      </c>
      <c r="AW169" s="0" t="n">
        <f aca="false">IF(OR(Ballots!D169="",'Instant Runoff'!$D$14=1),99,Ballots!D169)</f>
        <v>99</v>
      </c>
      <c r="AX169" s="0" t="n">
        <f aca="false">IF(OR(Ballots!E169="",'Instant Runoff'!$E$14=1),99,Ballots!E169)</f>
        <v>99</v>
      </c>
      <c r="AY169" s="0" t="n">
        <f aca="false">IF(OR(Ballots!F169="",'Instant Runoff'!$F$14=1),99,Ballots!F169)</f>
        <v>99</v>
      </c>
      <c r="AZ169" s="0" t="n">
        <f aca="false">IF(OR(Ballots!G169="",'Instant Runoff'!$G$14=1),99,Ballots!G169)</f>
        <v>99</v>
      </c>
      <c r="BA169" s="0" t="n">
        <f aca="false">IF(OR(Ballots!H169="",'Instant Runoff'!$H$14=1),99,Ballots!H169)</f>
        <v>99</v>
      </c>
      <c r="BB169" s="0" t="n">
        <f aca="false">IF(OR(Ballots!I169="",'Instant Runoff'!$I$14=1),99,Ballots!I169)</f>
        <v>99</v>
      </c>
      <c r="BC169" s="0" t="str">
        <f aca="false">IF(MIN(AU169:BB169)=99,"",MATCH(MIN(AU169:BB169),AU169:BB169,0))</f>
        <v/>
      </c>
      <c r="BD169" s="0" t="n">
        <f aca="false">IF(OR(Ballots!B169="",'Instant Runoff'!$B$16=1),99,Ballots!B169)</f>
        <v>99</v>
      </c>
      <c r="BE169" s="0" t="n">
        <f aca="false">IF(OR(Ballots!C169="",'Instant Runoff'!$C$16=1),99,Ballots!C169)</f>
        <v>99</v>
      </c>
      <c r="BF169" s="0" t="n">
        <f aca="false">IF(OR(Ballots!D169="",'Instant Runoff'!$D$16=1),99,Ballots!D169)</f>
        <v>99</v>
      </c>
      <c r="BG169" s="0" t="n">
        <f aca="false">IF(OR(Ballots!E169="",'Instant Runoff'!$E$16=1),99,Ballots!E169)</f>
        <v>99</v>
      </c>
      <c r="BH169" s="0" t="n">
        <f aca="false">IF(OR(Ballots!F169="",'Instant Runoff'!$F$16=1),99,Ballots!F169)</f>
        <v>99</v>
      </c>
      <c r="BI169" s="0" t="n">
        <f aca="false">IF(OR(Ballots!G169="",'Instant Runoff'!$G$16=1),99,Ballots!G169)</f>
        <v>99</v>
      </c>
      <c r="BJ169" s="0" t="n">
        <f aca="false">IF(OR(Ballots!H169="",'Instant Runoff'!$H$16=1),99,Ballots!H169)</f>
        <v>99</v>
      </c>
      <c r="BK169" s="0" t="n">
        <f aca="false">IF(OR(Ballots!I169="",'Instant Runoff'!$I$16=1),99,Ballots!I169)</f>
        <v>99</v>
      </c>
      <c r="BL169" s="0" t="str">
        <f aca="false">IF(MIN(BD169:BK169)=99,"",MATCH(MIN(BD169:BK169),BD169:BK169,0))</f>
        <v/>
      </c>
    </row>
    <row r="170" customFormat="false" ht="15" hidden="false" customHeight="false" outlineLevel="0" collapsed="false">
      <c r="B170" s="0" t="n">
        <f aca="false">IF(OR(Ballots!B170="",'Instant Runoff'!$B$4=1),99,Ballots!B170)</f>
        <v>99</v>
      </c>
      <c r="C170" s="0" t="n">
        <f aca="false">IF(OR(Ballots!C170="",'Instant Runoff'!$C$4=1),99,Ballots!C170)</f>
        <v>99</v>
      </c>
      <c r="D170" s="0" t="n">
        <f aca="false">IF(OR(Ballots!D170="",'Instant Runoff'!$D$4=1),99,Ballots!D170)</f>
        <v>99</v>
      </c>
      <c r="E170" s="0" t="n">
        <f aca="false">IF(OR(Ballots!E170="",'Instant Runoff'!$E$4=1),99,Ballots!E170)</f>
        <v>99</v>
      </c>
      <c r="F170" s="0" t="n">
        <f aca="false">IF(OR(Ballots!F170="",'Instant Runoff'!$F$4=1),99,Ballots!F170)</f>
        <v>99</v>
      </c>
      <c r="G170" s="0" t="n">
        <f aca="false">IF(OR(Ballots!G170="",'Instant Runoff'!$G$4=1),99,Ballots!G170)</f>
        <v>99</v>
      </c>
      <c r="H170" s="0" t="n">
        <f aca="false">IF(OR(Ballots!H170="",'Instant Runoff'!$H$4=1),99,Ballots!H170)</f>
        <v>99</v>
      </c>
      <c r="I170" s="0" t="n">
        <f aca="false">IF(OR(Ballots!I170="",'Instant Runoff'!$I$4=1),99,Ballots!I170)</f>
        <v>99</v>
      </c>
      <c r="J170" s="0" t="str">
        <f aca="false">IF(MIN(B170:I170)=99,"",MATCH(MIN(B170:I170),B170:I170,0))</f>
        <v/>
      </c>
      <c r="K170" s="0" t="n">
        <f aca="false">IF(OR(Ballots!B170="",'Instant Runoff'!$B$6=1),99,Ballots!B170)</f>
        <v>99</v>
      </c>
      <c r="L170" s="0" t="n">
        <f aca="false">IF(OR(Ballots!C170="",'Instant Runoff'!$C$6=1),99,Ballots!C170)</f>
        <v>99</v>
      </c>
      <c r="M170" s="0" t="n">
        <f aca="false">IF(OR(Ballots!D170="",'Instant Runoff'!$D$6=1),99,Ballots!D170)</f>
        <v>99</v>
      </c>
      <c r="N170" s="0" t="n">
        <f aca="false">IF(OR(Ballots!E170="",'Instant Runoff'!$E$6=1),99,Ballots!E170)</f>
        <v>99</v>
      </c>
      <c r="O170" s="0" t="n">
        <f aca="false">IF(OR(Ballots!F170="",'Instant Runoff'!$F$6=1),99,Ballots!F170)</f>
        <v>99</v>
      </c>
      <c r="P170" s="0" t="n">
        <f aca="false">IF(OR(Ballots!G170="",'Instant Runoff'!$G$6=1),99,Ballots!G170)</f>
        <v>99</v>
      </c>
      <c r="Q170" s="0" t="n">
        <f aca="false">IF(OR(Ballots!H170="",'Instant Runoff'!$H$6=1),99,Ballots!H170)</f>
        <v>99</v>
      </c>
      <c r="R170" s="0" t="n">
        <f aca="false">IF(OR(Ballots!I170="",'Instant Runoff'!$I$6=1),99,Ballots!I170)</f>
        <v>99</v>
      </c>
      <c r="S170" s="0" t="str">
        <f aca="false">IF(MIN(K170:R170)=99,"",MATCH(MIN(K170:R170),K170:R170,0))</f>
        <v/>
      </c>
      <c r="T170" s="0" t="n">
        <f aca="false">IF(OR(Ballots!B170="",'Instant Runoff'!$B$8=1),99,Ballots!B170)</f>
        <v>99</v>
      </c>
      <c r="U170" s="0" t="n">
        <f aca="false">IF(OR(Ballots!C170="",'Instant Runoff'!$C$8=1),99,Ballots!C170)</f>
        <v>99</v>
      </c>
      <c r="V170" s="0" t="n">
        <f aca="false">IF(OR(Ballots!D170="",'Instant Runoff'!$D$8=1),99,Ballots!D170)</f>
        <v>99</v>
      </c>
      <c r="W170" s="0" t="n">
        <f aca="false">IF(OR(Ballots!E170="",'Instant Runoff'!$E$8=1),99,Ballots!E170)</f>
        <v>99</v>
      </c>
      <c r="X170" s="0" t="n">
        <f aca="false">IF(OR(Ballots!F170="",'Instant Runoff'!$F$8=1),99,Ballots!F170)</f>
        <v>99</v>
      </c>
      <c r="Y170" s="0" t="n">
        <f aca="false">IF(OR(Ballots!G170="",'Instant Runoff'!$G$8=1),99,Ballots!G170)</f>
        <v>99</v>
      </c>
      <c r="Z170" s="0" t="n">
        <f aca="false">IF(OR(Ballots!H170="",'Instant Runoff'!$H$8=1),99,Ballots!H170)</f>
        <v>99</v>
      </c>
      <c r="AA170" s="0" t="n">
        <f aca="false">IF(OR(Ballots!I170="",'Instant Runoff'!$I$8=1),99,Ballots!I170)</f>
        <v>99</v>
      </c>
      <c r="AB170" s="0" t="str">
        <f aca="false">IF(MIN(T170:AA170)=99,"",MATCH(MIN(T170:AA170),T170:AA170,0))</f>
        <v/>
      </c>
      <c r="AC170" s="0" t="n">
        <f aca="false">IF(OR(Ballots!B170="",'Instant Runoff'!$B$10=1),99,Ballots!B170)</f>
        <v>99</v>
      </c>
      <c r="AD170" s="0" t="n">
        <f aca="false">IF(OR(Ballots!C170="",'Instant Runoff'!$C$10=1),99,Ballots!C170)</f>
        <v>99</v>
      </c>
      <c r="AE170" s="0" t="n">
        <f aca="false">IF(OR(Ballots!D170="",'Instant Runoff'!$D$10=1),99,Ballots!D170)</f>
        <v>99</v>
      </c>
      <c r="AF170" s="0" t="n">
        <f aca="false">IF(OR(Ballots!E170="",'Instant Runoff'!$E$10=1),99,Ballots!E170)</f>
        <v>99</v>
      </c>
      <c r="AG170" s="0" t="n">
        <f aca="false">IF(OR(Ballots!F170="",'Instant Runoff'!$F$10=1),99,Ballots!F170)</f>
        <v>99</v>
      </c>
      <c r="AH170" s="0" t="n">
        <f aca="false">IF(OR(Ballots!G170="",'Instant Runoff'!$G$10=1),99,Ballots!G170)</f>
        <v>99</v>
      </c>
      <c r="AI170" s="0" t="n">
        <f aca="false">IF(OR(Ballots!H170="",'Instant Runoff'!$H$10=1),99,Ballots!H170)</f>
        <v>99</v>
      </c>
      <c r="AJ170" s="0" t="n">
        <f aca="false">IF(OR(Ballots!I170="",'Instant Runoff'!$I$10=1),99,Ballots!I170)</f>
        <v>99</v>
      </c>
      <c r="AK170" s="0" t="str">
        <f aca="false">IF(MIN(AC170:AJ170)=99,"",MATCH(MIN(AC170:AJ170),AC170:AJ170,0))</f>
        <v/>
      </c>
      <c r="AL170" s="0" t="n">
        <f aca="false">IF(OR(Ballots!B170="",'Instant Runoff'!$B$12=1),99,Ballots!B170)</f>
        <v>99</v>
      </c>
      <c r="AM170" s="0" t="n">
        <f aca="false">IF(OR(Ballots!C170="",'Instant Runoff'!$C$12=1),99,Ballots!C170)</f>
        <v>99</v>
      </c>
      <c r="AN170" s="0" t="n">
        <f aca="false">IF(OR(Ballots!D170="",'Instant Runoff'!$D$12=1),99,Ballots!D170)</f>
        <v>99</v>
      </c>
      <c r="AO170" s="0" t="n">
        <f aca="false">IF(OR(Ballots!E170="",'Instant Runoff'!$E$12=1),99,Ballots!E170)</f>
        <v>99</v>
      </c>
      <c r="AP170" s="0" t="n">
        <f aca="false">IF(OR(Ballots!F170="",'Instant Runoff'!$F$12=1),99,Ballots!F170)</f>
        <v>99</v>
      </c>
      <c r="AQ170" s="0" t="n">
        <f aca="false">IF(OR(Ballots!G170="",'Instant Runoff'!$G$12=1),99,Ballots!G170)</f>
        <v>99</v>
      </c>
      <c r="AR170" s="0" t="n">
        <f aca="false">IF(OR(Ballots!H170="",'Instant Runoff'!$H$12=1),99,Ballots!H170)</f>
        <v>99</v>
      </c>
      <c r="AS170" s="0" t="n">
        <f aca="false">IF(OR(Ballots!I170="",'Instant Runoff'!$I$12=1),99,Ballots!I170)</f>
        <v>99</v>
      </c>
      <c r="AT170" s="0" t="str">
        <f aca="false">IF(MIN(AL170:AS170)=99,"",MATCH(MIN(AL170:AS170),AL170:AS170,0))</f>
        <v/>
      </c>
      <c r="AU170" s="0" t="n">
        <f aca="false">IF(OR(Ballots!B170="",'Instant Runoff'!$B$14=1),99,Ballots!B170)</f>
        <v>99</v>
      </c>
      <c r="AV170" s="0" t="n">
        <f aca="false">IF(OR(Ballots!C170="",'Instant Runoff'!$C$14=1),99,Ballots!C170)</f>
        <v>99</v>
      </c>
      <c r="AW170" s="0" t="n">
        <f aca="false">IF(OR(Ballots!D170="",'Instant Runoff'!$D$14=1),99,Ballots!D170)</f>
        <v>99</v>
      </c>
      <c r="AX170" s="0" t="n">
        <f aca="false">IF(OR(Ballots!E170="",'Instant Runoff'!$E$14=1),99,Ballots!E170)</f>
        <v>99</v>
      </c>
      <c r="AY170" s="0" t="n">
        <f aca="false">IF(OR(Ballots!F170="",'Instant Runoff'!$F$14=1),99,Ballots!F170)</f>
        <v>99</v>
      </c>
      <c r="AZ170" s="0" t="n">
        <f aca="false">IF(OR(Ballots!G170="",'Instant Runoff'!$G$14=1),99,Ballots!G170)</f>
        <v>99</v>
      </c>
      <c r="BA170" s="0" t="n">
        <f aca="false">IF(OR(Ballots!H170="",'Instant Runoff'!$H$14=1),99,Ballots!H170)</f>
        <v>99</v>
      </c>
      <c r="BB170" s="0" t="n">
        <f aca="false">IF(OR(Ballots!I170="",'Instant Runoff'!$I$14=1),99,Ballots!I170)</f>
        <v>99</v>
      </c>
      <c r="BC170" s="0" t="str">
        <f aca="false">IF(MIN(AU170:BB170)=99,"",MATCH(MIN(AU170:BB170),AU170:BB170,0))</f>
        <v/>
      </c>
      <c r="BD170" s="0" t="n">
        <f aca="false">IF(OR(Ballots!B170="",'Instant Runoff'!$B$16=1),99,Ballots!B170)</f>
        <v>99</v>
      </c>
      <c r="BE170" s="0" t="n">
        <f aca="false">IF(OR(Ballots!C170="",'Instant Runoff'!$C$16=1),99,Ballots!C170)</f>
        <v>99</v>
      </c>
      <c r="BF170" s="0" t="n">
        <f aca="false">IF(OR(Ballots!D170="",'Instant Runoff'!$D$16=1),99,Ballots!D170)</f>
        <v>99</v>
      </c>
      <c r="BG170" s="0" t="n">
        <f aca="false">IF(OR(Ballots!E170="",'Instant Runoff'!$E$16=1),99,Ballots!E170)</f>
        <v>99</v>
      </c>
      <c r="BH170" s="0" t="n">
        <f aca="false">IF(OR(Ballots!F170="",'Instant Runoff'!$F$16=1),99,Ballots!F170)</f>
        <v>99</v>
      </c>
      <c r="BI170" s="0" t="n">
        <f aca="false">IF(OR(Ballots!G170="",'Instant Runoff'!$G$16=1),99,Ballots!G170)</f>
        <v>99</v>
      </c>
      <c r="BJ170" s="0" t="n">
        <f aca="false">IF(OR(Ballots!H170="",'Instant Runoff'!$H$16=1),99,Ballots!H170)</f>
        <v>99</v>
      </c>
      <c r="BK170" s="0" t="n">
        <f aca="false">IF(OR(Ballots!I170="",'Instant Runoff'!$I$16=1),99,Ballots!I170)</f>
        <v>99</v>
      </c>
      <c r="BL170" s="0" t="str">
        <f aca="false">IF(MIN(BD170:BK170)=99,"",MATCH(MIN(BD170:BK170),BD170:BK170,0))</f>
        <v/>
      </c>
    </row>
    <row r="171" customFormat="false" ht="15" hidden="false" customHeight="false" outlineLevel="0" collapsed="false">
      <c r="B171" s="0" t="n">
        <f aca="false">IF(OR(Ballots!B171="",'Instant Runoff'!$B$4=1),99,Ballots!B171)</f>
        <v>99</v>
      </c>
      <c r="C171" s="0" t="n">
        <f aca="false">IF(OR(Ballots!C171="",'Instant Runoff'!$C$4=1),99,Ballots!C171)</f>
        <v>99</v>
      </c>
      <c r="D171" s="0" t="n">
        <f aca="false">IF(OR(Ballots!D171="",'Instant Runoff'!$D$4=1),99,Ballots!D171)</f>
        <v>99</v>
      </c>
      <c r="E171" s="0" t="n">
        <f aca="false">IF(OR(Ballots!E171="",'Instant Runoff'!$E$4=1),99,Ballots!E171)</f>
        <v>99</v>
      </c>
      <c r="F171" s="0" t="n">
        <f aca="false">IF(OR(Ballots!F171="",'Instant Runoff'!$F$4=1),99,Ballots!F171)</f>
        <v>99</v>
      </c>
      <c r="G171" s="0" t="n">
        <f aca="false">IF(OR(Ballots!G171="",'Instant Runoff'!$G$4=1),99,Ballots!G171)</f>
        <v>99</v>
      </c>
      <c r="H171" s="0" t="n">
        <f aca="false">IF(OR(Ballots!H171="",'Instant Runoff'!$H$4=1),99,Ballots!H171)</f>
        <v>99</v>
      </c>
      <c r="I171" s="0" t="n">
        <f aca="false">IF(OR(Ballots!I171="",'Instant Runoff'!$I$4=1),99,Ballots!I171)</f>
        <v>99</v>
      </c>
      <c r="J171" s="0" t="str">
        <f aca="false">IF(MIN(B171:I171)=99,"",MATCH(MIN(B171:I171),B171:I171,0))</f>
        <v/>
      </c>
      <c r="K171" s="0" t="n">
        <f aca="false">IF(OR(Ballots!B171="",'Instant Runoff'!$B$6=1),99,Ballots!B171)</f>
        <v>99</v>
      </c>
      <c r="L171" s="0" t="n">
        <f aca="false">IF(OR(Ballots!C171="",'Instant Runoff'!$C$6=1),99,Ballots!C171)</f>
        <v>99</v>
      </c>
      <c r="M171" s="0" t="n">
        <f aca="false">IF(OR(Ballots!D171="",'Instant Runoff'!$D$6=1),99,Ballots!D171)</f>
        <v>99</v>
      </c>
      <c r="N171" s="0" t="n">
        <f aca="false">IF(OR(Ballots!E171="",'Instant Runoff'!$E$6=1),99,Ballots!E171)</f>
        <v>99</v>
      </c>
      <c r="O171" s="0" t="n">
        <f aca="false">IF(OR(Ballots!F171="",'Instant Runoff'!$F$6=1),99,Ballots!F171)</f>
        <v>99</v>
      </c>
      <c r="P171" s="0" t="n">
        <f aca="false">IF(OR(Ballots!G171="",'Instant Runoff'!$G$6=1),99,Ballots!G171)</f>
        <v>99</v>
      </c>
      <c r="Q171" s="0" t="n">
        <f aca="false">IF(OR(Ballots!H171="",'Instant Runoff'!$H$6=1),99,Ballots!H171)</f>
        <v>99</v>
      </c>
      <c r="R171" s="0" t="n">
        <f aca="false">IF(OR(Ballots!I171="",'Instant Runoff'!$I$6=1),99,Ballots!I171)</f>
        <v>99</v>
      </c>
      <c r="S171" s="0" t="str">
        <f aca="false">IF(MIN(K171:R171)=99,"",MATCH(MIN(K171:R171),K171:R171,0))</f>
        <v/>
      </c>
      <c r="T171" s="0" t="n">
        <f aca="false">IF(OR(Ballots!B171="",'Instant Runoff'!$B$8=1),99,Ballots!B171)</f>
        <v>99</v>
      </c>
      <c r="U171" s="0" t="n">
        <f aca="false">IF(OR(Ballots!C171="",'Instant Runoff'!$C$8=1),99,Ballots!C171)</f>
        <v>99</v>
      </c>
      <c r="V171" s="0" t="n">
        <f aca="false">IF(OR(Ballots!D171="",'Instant Runoff'!$D$8=1),99,Ballots!D171)</f>
        <v>99</v>
      </c>
      <c r="W171" s="0" t="n">
        <f aca="false">IF(OR(Ballots!E171="",'Instant Runoff'!$E$8=1),99,Ballots!E171)</f>
        <v>99</v>
      </c>
      <c r="X171" s="0" t="n">
        <f aca="false">IF(OR(Ballots!F171="",'Instant Runoff'!$F$8=1),99,Ballots!F171)</f>
        <v>99</v>
      </c>
      <c r="Y171" s="0" t="n">
        <f aca="false">IF(OR(Ballots!G171="",'Instant Runoff'!$G$8=1),99,Ballots!G171)</f>
        <v>99</v>
      </c>
      <c r="Z171" s="0" t="n">
        <f aca="false">IF(OR(Ballots!H171="",'Instant Runoff'!$H$8=1),99,Ballots!H171)</f>
        <v>99</v>
      </c>
      <c r="AA171" s="0" t="n">
        <f aca="false">IF(OR(Ballots!I171="",'Instant Runoff'!$I$8=1),99,Ballots!I171)</f>
        <v>99</v>
      </c>
      <c r="AB171" s="0" t="str">
        <f aca="false">IF(MIN(T171:AA171)=99,"",MATCH(MIN(T171:AA171),T171:AA171,0))</f>
        <v/>
      </c>
      <c r="AC171" s="0" t="n">
        <f aca="false">IF(OR(Ballots!B171="",'Instant Runoff'!$B$10=1),99,Ballots!B171)</f>
        <v>99</v>
      </c>
      <c r="AD171" s="0" t="n">
        <f aca="false">IF(OR(Ballots!C171="",'Instant Runoff'!$C$10=1),99,Ballots!C171)</f>
        <v>99</v>
      </c>
      <c r="AE171" s="0" t="n">
        <f aca="false">IF(OR(Ballots!D171="",'Instant Runoff'!$D$10=1),99,Ballots!D171)</f>
        <v>99</v>
      </c>
      <c r="AF171" s="0" t="n">
        <f aca="false">IF(OR(Ballots!E171="",'Instant Runoff'!$E$10=1),99,Ballots!E171)</f>
        <v>99</v>
      </c>
      <c r="AG171" s="0" t="n">
        <f aca="false">IF(OR(Ballots!F171="",'Instant Runoff'!$F$10=1),99,Ballots!F171)</f>
        <v>99</v>
      </c>
      <c r="AH171" s="0" t="n">
        <f aca="false">IF(OR(Ballots!G171="",'Instant Runoff'!$G$10=1),99,Ballots!G171)</f>
        <v>99</v>
      </c>
      <c r="AI171" s="0" t="n">
        <f aca="false">IF(OR(Ballots!H171="",'Instant Runoff'!$H$10=1),99,Ballots!H171)</f>
        <v>99</v>
      </c>
      <c r="AJ171" s="0" t="n">
        <f aca="false">IF(OR(Ballots!I171="",'Instant Runoff'!$I$10=1),99,Ballots!I171)</f>
        <v>99</v>
      </c>
      <c r="AK171" s="0" t="str">
        <f aca="false">IF(MIN(AC171:AJ171)=99,"",MATCH(MIN(AC171:AJ171),AC171:AJ171,0))</f>
        <v/>
      </c>
      <c r="AL171" s="0" t="n">
        <f aca="false">IF(OR(Ballots!B171="",'Instant Runoff'!$B$12=1),99,Ballots!B171)</f>
        <v>99</v>
      </c>
      <c r="AM171" s="0" t="n">
        <f aca="false">IF(OR(Ballots!C171="",'Instant Runoff'!$C$12=1),99,Ballots!C171)</f>
        <v>99</v>
      </c>
      <c r="AN171" s="0" t="n">
        <f aca="false">IF(OR(Ballots!D171="",'Instant Runoff'!$D$12=1),99,Ballots!D171)</f>
        <v>99</v>
      </c>
      <c r="AO171" s="0" t="n">
        <f aca="false">IF(OR(Ballots!E171="",'Instant Runoff'!$E$12=1),99,Ballots!E171)</f>
        <v>99</v>
      </c>
      <c r="AP171" s="0" t="n">
        <f aca="false">IF(OR(Ballots!F171="",'Instant Runoff'!$F$12=1),99,Ballots!F171)</f>
        <v>99</v>
      </c>
      <c r="AQ171" s="0" t="n">
        <f aca="false">IF(OR(Ballots!G171="",'Instant Runoff'!$G$12=1),99,Ballots!G171)</f>
        <v>99</v>
      </c>
      <c r="AR171" s="0" t="n">
        <f aca="false">IF(OR(Ballots!H171="",'Instant Runoff'!$H$12=1),99,Ballots!H171)</f>
        <v>99</v>
      </c>
      <c r="AS171" s="0" t="n">
        <f aca="false">IF(OR(Ballots!I171="",'Instant Runoff'!$I$12=1),99,Ballots!I171)</f>
        <v>99</v>
      </c>
      <c r="AT171" s="0" t="str">
        <f aca="false">IF(MIN(AL171:AS171)=99,"",MATCH(MIN(AL171:AS171),AL171:AS171,0))</f>
        <v/>
      </c>
      <c r="AU171" s="0" t="n">
        <f aca="false">IF(OR(Ballots!B171="",'Instant Runoff'!$B$14=1),99,Ballots!B171)</f>
        <v>99</v>
      </c>
      <c r="AV171" s="0" t="n">
        <f aca="false">IF(OR(Ballots!C171="",'Instant Runoff'!$C$14=1),99,Ballots!C171)</f>
        <v>99</v>
      </c>
      <c r="AW171" s="0" t="n">
        <f aca="false">IF(OR(Ballots!D171="",'Instant Runoff'!$D$14=1),99,Ballots!D171)</f>
        <v>99</v>
      </c>
      <c r="AX171" s="0" t="n">
        <f aca="false">IF(OR(Ballots!E171="",'Instant Runoff'!$E$14=1),99,Ballots!E171)</f>
        <v>99</v>
      </c>
      <c r="AY171" s="0" t="n">
        <f aca="false">IF(OR(Ballots!F171="",'Instant Runoff'!$F$14=1),99,Ballots!F171)</f>
        <v>99</v>
      </c>
      <c r="AZ171" s="0" t="n">
        <f aca="false">IF(OR(Ballots!G171="",'Instant Runoff'!$G$14=1),99,Ballots!G171)</f>
        <v>99</v>
      </c>
      <c r="BA171" s="0" t="n">
        <f aca="false">IF(OR(Ballots!H171="",'Instant Runoff'!$H$14=1),99,Ballots!H171)</f>
        <v>99</v>
      </c>
      <c r="BB171" s="0" t="n">
        <f aca="false">IF(OR(Ballots!I171="",'Instant Runoff'!$I$14=1),99,Ballots!I171)</f>
        <v>99</v>
      </c>
      <c r="BC171" s="0" t="str">
        <f aca="false">IF(MIN(AU171:BB171)=99,"",MATCH(MIN(AU171:BB171),AU171:BB171,0))</f>
        <v/>
      </c>
      <c r="BD171" s="0" t="n">
        <f aca="false">IF(OR(Ballots!B171="",'Instant Runoff'!$B$16=1),99,Ballots!B171)</f>
        <v>99</v>
      </c>
      <c r="BE171" s="0" t="n">
        <f aca="false">IF(OR(Ballots!C171="",'Instant Runoff'!$C$16=1),99,Ballots!C171)</f>
        <v>99</v>
      </c>
      <c r="BF171" s="0" t="n">
        <f aca="false">IF(OR(Ballots!D171="",'Instant Runoff'!$D$16=1),99,Ballots!D171)</f>
        <v>99</v>
      </c>
      <c r="BG171" s="0" t="n">
        <f aca="false">IF(OR(Ballots!E171="",'Instant Runoff'!$E$16=1),99,Ballots!E171)</f>
        <v>99</v>
      </c>
      <c r="BH171" s="0" t="n">
        <f aca="false">IF(OR(Ballots!F171="",'Instant Runoff'!$F$16=1),99,Ballots!F171)</f>
        <v>99</v>
      </c>
      <c r="BI171" s="0" t="n">
        <f aca="false">IF(OR(Ballots!G171="",'Instant Runoff'!$G$16=1),99,Ballots!G171)</f>
        <v>99</v>
      </c>
      <c r="BJ171" s="0" t="n">
        <f aca="false">IF(OR(Ballots!H171="",'Instant Runoff'!$H$16=1),99,Ballots!H171)</f>
        <v>99</v>
      </c>
      <c r="BK171" s="0" t="n">
        <f aca="false">IF(OR(Ballots!I171="",'Instant Runoff'!$I$16=1),99,Ballots!I171)</f>
        <v>99</v>
      </c>
      <c r="BL171" s="0" t="str">
        <f aca="false">IF(MIN(BD171:BK171)=99,"",MATCH(MIN(BD171:BK171),BD171:BK171,0))</f>
        <v/>
      </c>
    </row>
    <row r="172" customFormat="false" ht="15" hidden="false" customHeight="false" outlineLevel="0" collapsed="false">
      <c r="B172" s="0" t="n">
        <f aca="false">IF(OR(Ballots!B172="",'Instant Runoff'!$B$4=1),99,Ballots!B172)</f>
        <v>99</v>
      </c>
      <c r="C172" s="0" t="n">
        <f aca="false">IF(OR(Ballots!C172="",'Instant Runoff'!$C$4=1),99,Ballots!C172)</f>
        <v>99</v>
      </c>
      <c r="D172" s="0" t="n">
        <f aca="false">IF(OR(Ballots!D172="",'Instant Runoff'!$D$4=1),99,Ballots!D172)</f>
        <v>99</v>
      </c>
      <c r="E172" s="0" t="n">
        <f aca="false">IF(OR(Ballots!E172="",'Instant Runoff'!$E$4=1),99,Ballots!E172)</f>
        <v>99</v>
      </c>
      <c r="F172" s="0" t="n">
        <f aca="false">IF(OR(Ballots!F172="",'Instant Runoff'!$F$4=1),99,Ballots!F172)</f>
        <v>99</v>
      </c>
      <c r="G172" s="0" t="n">
        <f aca="false">IF(OR(Ballots!G172="",'Instant Runoff'!$G$4=1),99,Ballots!G172)</f>
        <v>99</v>
      </c>
      <c r="H172" s="0" t="n">
        <f aca="false">IF(OR(Ballots!H172="",'Instant Runoff'!$H$4=1),99,Ballots!H172)</f>
        <v>99</v>
      </c>
      <c r="I172" s="0" t="n">
        <f aca="false">IF(OR(Ballots!I172="",'Instant Runoff'!$I$4=1),99,Ballots!I172)</f>
        <v>99</v>
      </c>
      <c r="J172" s="0" t="str">
        <f aca="false">IF(MIN(B172:I172)=99,"",MATCH(MIN(B172:I172),B172:I172,0))</f>
        <v/>
      </c>
      <c r="K172" s="0" t="n">
        <f aca="false">IF(OR(Ballots!B172="",'Instant Runoff'!$B$6=1),99,Ballots!B172)</f>
        <v>99</v>
      </c>
      <c r="L172" s="0" t="n">
        <f aca="false">IF(OR(Ballots!C172="",'Instant Runoff'!$C$6=1),99,Ballots!C172)</f>
        <v>99</v>
      </c>
      <c r="M172" s="0" t="n">
        <f aca="false">IF(OR(Ballots!D172="",'Instant Runoff'!$D$6=1),99,Ballots!D172)</f>
        <v>99</v>
      </c>
      <c r="N172" s="0" t="n">
        <f aca="false">IF(OR(Ballots!E172="",'Instant Runoff'!$E$6=1),99,Ballots!E172)</f>
        <v>99</v>
      </c>
      <c r="O172" s="0" t="n">
        <f aca="false">IF(OR(Ballots!F172="",'Instant Runoff'!$F$6=1),99,Ballots!F172)</f>
        <v>99</v>
      </c>
      <c r="P172" s="0" t="n">
        <f aca="false">IF(OR(Ballots!G172="",'Instant Runoff'!$G$6=1),99,Ballots!G172)</f>
        <v>99</v>
      </c>
      <c r="Q172" s="0" t="n">
        <f aca="false">IF(OR(Ballots!H172="",'Instant Runoff'!$H$6=1),99,Ballots!H172)</f>
        <v>99</v>
      </c>
      <c r="R172" s="0" t="n">
        <f aca="false">IF(OR(Ballots!I172="",'Instant Runoff'!$I$6=1),99,Ballots!I172)</f>
        <v>99</v>
      </c>
      <c r="S172" s="0" t="str">
        <f aca="false">IF(MIN(K172:R172)=99,"",MATCH(MIN(K172:R172),K172:R172,0))</f>
        <v/>
      </c>
      <c r="T172" s="0" t="n">
        <f aca="false">IF(OR(Ballots!B172="",'Instant Runoff'!$B$8=1),99,Ballots!B172)</f>
        <v>99</v>
      </c>
      <c r="U172" s="0" t="n">
        <f aca="false">IF(OR(Ballots!C172="",'Instant Runoff'!$C$8=1),99,Ballots!C172)</f>
        <v>99</v>
      </c>
      <c r="V172" s="0" t="n">
        <f aca="false">IF(OR(Ballots!D172="",'Instant Runoff'!$D$8=1),99,Ballots!D172)</f>
        <v>99</v>
      </c>
      <c r="W172" s="0" t="n">
        <f aca="false">IF(OR(Ballots!E172="",'Instant Runoff'!$E$8=1),99,Ballots!E172)</f>
        <v>99</v>
      </c>
      <c r="X172" s="0" t="n">
        <f aca="false">IF(OR(Ballots!F172="",'Instant Runoff'!$F$8=1),99,Ballots!F172)</f>
        <v>99</v>
      </c>
      <c r="Y172" s="0" t="n">
        <f aca="false">IF(OR(Ballots!G172="",'Instant Runoff'!$G$8=1),99,Ballots!G172)</f>
        <v>99</v>
      </c>
      <c r="Z172" s="0" t="n">
        <f aca="false">IF(OR(Ballots!H172="",'Instant Runoff'!$H$8=1),99,Ballots!H172)</f>
        <v>99</v>
      </c>
      <c r="AA172" s="0" t="n">
        <f aca="false">IF(OR(Ballots!I172="",'Instant Runoff'!$I$8=1),99,Ballots!I172)</f>
        <v>99</v>
      </c>
      <c r="AB172" s="0" t="str">
        <f aca="false">IF(MIN(T172:AA172)=99,"",MATCH(MIN(T172:AA172),T172:AA172,0))</f>
        <v/>
      </c>
      <c r="AC172" s="0" t="n">
        <f aca="false">IF(OR(Ballots!B172="",'Instant Runoff'!$B$10=1),99,Ballots!B172)</f>
        <v>99</v>
      </c>
      <c r="AD172" s="0" t="n">
        <f aca="false">IF(OR(Ballots!C172="",'Instant Runoff'!$C$10=1),99,Ballots!C172)</f>
        <v>99</v>
      </c>
      <c r="AE172" s="0" t="n">
        <f aca="false">IF(OR(Ballots!D172="",'Instant Runoff'!$D$10=1),99,Ballots!D172)</f>
        <v>99</v>
      </c>
      <c r="AF172" s="0" t="n">
        <f aca="false">IF(OR(Ballots!E172="",'Instant Runoff'!$E$10=1),99,Ballots!E172)</f>
        <v>99</v>
      </c>
      <c r="AG172" s="0" t="n">
        <f aca="false">IF(OR(Ballots!F172="",'Instant Runoff'!$F$10=1),99,Ballots!F172)</f>
        <v>99</v>
      </c>
      <c r="AH172" s="0" t="n">
        <f aca="false">IF(OR(Ballots!G172="",'Instant Runoff'!$G$10=1),99,Ballots!G172)</f>
        <v>99</v>
      </c>
      <c r="AI172" s="0" t="n">
        <f aca="false">IF(OR(Ballots!H172="",'Instant Runoff'!$H$10=1),99,Ballots!H172)</f>
        <v>99</v>
      </c>
      <c r="AJ172" s="0" t="n">
        <f aca="false">IF(OR(Ballots!I172="",'Instant Runoff'!$I$10=1),99,Ballots!I172)</f>
        <v>99</v>
      </c>
      <c r="AK172" s="0" t="str">
        <f aca="false">IF(MIN(AC172:AJ172)=99,"",MATCH(MIN(AC172:AJ172),AC172:AJ172,0))</f>
        <v/>
      </c>
      <c r="AL172" s="0" t="n">
        <f aca="false">IF(OR(Ballots!B172="",'Instant Runoff'!$B$12=1),99,Ballots!B172)</f>
        <v>99</v>
      </c>
      <c r="AM172" s="0" t="n">
        <f aca="false">IF(OR(Ballots!C172="",'Instant Runoff'!$C$12=1),99,Ballots!C172)</f>
        <v>99</v>
      </c>
      <c r="AN172" s="0" t="n">
        <f aca="false">IF(OR(Ballots!D172="",'Instant Runoff'!$D$12=1),99,Ballots!D172)</f>
        <v>99</v>
      </c>
      <c r="AO172" s="0" t="n">
        <f aca="false">IF(OR(Ballots!E172="",'Instant Runoff'!$E$12=1),99,Ballots!E172)</f>
        <v>99</v>
      </c>
      <c r="AP172" s="0" t="n">
        <f aca="false">IF(OR(Ballots!F172="",'Instant Runoff'!$F$12=1),99,Ballots!F172)</f>
        <v>99</v>
      </c>
      <c r="AQ172" s="0" t="n">
        <f aca="false">IF(OR(Ballots!G172="",'Instant Runoff'!$G$12=1),99,Ballots!G172)</f>
        <v>99</v>
      </c>
      <c r="AR172" s="0" t="n">
        <f aca="false">IF(OR(Ballots!H172="",'Instant Runoff'!$H$12=1),99,Ballots!H172)</f>
        <v>99</v>
      </c>
      <c r="AS172" s="0" t="n">
        <f aca="false">IF(OR(Ballots!I172="",'Instant Runoff'!$I$12=1),99,Ballots!I172)</f>
        <v>99</v>
      </c>
      <c r="AT172" s="0" t="str">
        <f aca="false">IF(MIN(AL172:AS172)=99,"",MATCH(MIN(AL172:AS172),AL172:AS172,0))</f>
        <v/>
      </c>
      <c r="AU172" s="0" t="n">
        <f aca="false">IF(OR(Ballots!B172="",'Instant Runoff'!$B$14=1),99,Ballots!B172)</f>
        <v>99</v>
      </c>
      <c r="AV172" s="0" t="n">
        <f aca="false">IF(OR(Ballots!C172="",'Instant Runoff'!$C$14=1),99,Ballots!C172)</f>
        <v>99</v>
      </c>
      <c r="AW172" s="0" t="n">
        <f aca="false">IF(OR(Ballots!D172="",'Instant Runoff'!$D$14=1),99,Ballots!D172)</f>
        <v>99</v>
      </c>
      <c r="AX172" s="0" t="n">
        <f aca="false">IF(OR(Ballots!E172="",'Instant Runoff'!$E$14=1),99,Ballots!E172)</f>
        <v>99</v>
      </c>
      <c r="AY172" s="0" t="n">
        <f aca="false">IF(OR(Ballots!F172="",'Instant Runoff'!$F$14=1),99,Ballots!F172)</f>
        <v>99</v>
      </c>
      <c r="AZ172" s="0" t="n">
        <f aca="false">IF(OR(Ballots!G172="",'Instant Runoff'!$G$14=1),99,Ballots!G172)</f>
        <v>99</v>
      </c>
      <c r="BA172" s="0" t="n">
        <f aca="false">IF(OR(Ballots!H172="",'Instant Runoff'!$H$14=1),99,Ballots!H172)</f>
        <v>99</v>
      </c>
      <c r="BB172" s="0" t="n">
        <f aca="false">IF(OR(Ballots!I172="",'Instant Runoff'!$I$14=1),99,Ballots!I172)</f>
        <v>99</v>
      </c>
      <c r="BC172" s="0" t="str">
        <f aca="false">IF(MIN(AU172:BB172)=99,"",MATCH(MIN(AU172:BB172),AU172:BB172,0))</f>
        <v/>
      </c>
      <c r="BD172" s="0" t="n">
        <f aca="false">IF(OR(Ballots!B172="",'Instant Runoff'!$B$16=1),99,Ballots!B172)</f>
        <v>99</v>
      </c>
      <c r="BE172" s="0" t="n">
        <f aca="false">IF(OR(Ballots!C172="",'Instant Runoff'!$C$16=1),99,Ballots!C172)</f>
        <v>99</v>
      </c>
      <c r="BF172" s="0" t="n">
        <f aca="false">IF(OR(Ballots!D172="",'Instant Runoff'!$D$16=1),99,Ballots!D172)</f>
        <v>99</v>
      </c>
      <c r="BG172" s="0" t="n">
        <f aca="false">IF(OR(Ballots!E172="",'Instant Runoff'!$E$16=1),99,Ballots!E172)</f>
        <v>99</v>
      </c>
      <c r="BH172" s="0" t="n">
        <f aca="false">IF(OR(Ballots!F172="",'Instant Runoff'!$F$16=1),99,Ballots!F172)</f>
        <v>99</v>
      </c>
      <c r="BI172" s="0" t="n">
        <f aca="false">IF(OR(Ballots!G172="",'Instant Runoff'!$G$16=1),99,Ballots!G172)</f>
        <v>99</v>
      </c>
      <c r="BJ172" s="0" t="n">
        <f aca="false">IF(OR(Ballots!H172="",'Instant Runoff'!$H$16=1),99,Ballots!H172)</f>
        <v>99</v>
      </c>
      <c r="BK172" s="0" t="n">
        <f aca="false">IF(OR(Ballots!I172="",'Instant Runoff'!$I$16=1),99,Ballots!I172)</f>
        <v>99</v>
      </c>
      <c r="BL172" s="0" t="str">
        <f aca="false">IF(MIN(BD172:BK172)=99,"",MATCH(MIN(BD172:BK172),BD172:BK172,0))</f>
        <v/>
      </c>
    </row>
    <row r="173" customFormat="false" ht="15" hidden="false" customHeight="false" outlineLevel="0" collapsed="false">
      <c r="B173" s="0" t="n">
        <f aca="false">IF(OR(Ballots!B173="",'Instant Runoff'!$B$4=1),99,Ballots!B173)</f>
        <v>99</v>
      </c>
      <c r="C173" s="0" t="n">
        <f aca="false">IF(OR(Ballots!C173="",'Instant Runoff'!$C$4=1),99,Ballots!C173)</f>
        <v>99</v>
      </c>
      <c r="D173" s="0" t="n">
        <f aca="false">IF(OR(Ballots!D173="",'Instant Runoff'!$D$4=1),99,Ballots!D173)</f>
        <v>99</v>
      </c>
      <c r="E173" s="0" t="n">
        <f aca="false">IF(OR(Ballots!E173="",'Instant Runoff'!$E$4=1),99,Ballots!E173)</f>
        <v>99</v>
      </c>
      <c r="F173" s="0" t="n">
        <f aca="false">IF(OR(Ballots!F173="",'Instant Runoff'!$F$4=1),99,Ballots!F173)</f>
        <v>99</v>
      </c>
      <c r="G173" s="0" t="n">
        <f aca="false">IF(OR(Ballots!G173="",'Instant Runoff'!$G$4=1),99,Ballots!G173)</f>
        <v>99</v>
      </c>
      <c r="H173" s="0" t="n">
        <f aca="false">IF(OR(Ballots!H173="",'Instant Runoff'!$H$4=1),99,Ballots!H173)</f>
        <v>99</v>
      </c>
      <c r="I173" s="0" t="n">
        <f aca="false">IF(OR(Ballots!I173="",'Instant Runoff'!$I$4=1),99,Ballots!I173)</f>
        <v>99</v>
      </c>
      <c r="J173" s="0" t="str">
        <f aca="false">IF(MIN(B173:I173)=99,"",MATCH(MIN(B173:I173),B173:I173,0))</f>
        <v/>
      </c>
      <c r="K173" s="0" t="n">
        <f aca="false">IF(OR(Ballots!B173="",'Instant Runoff'!$B$6=1),99,Ballots!B173)</f>
        <v>99</v>
      </c>
      <c r="L173" s="0" t="n">
        <f aca="false">IF(OR(Ballots!C173="",'Instant Runoff'!$C$6=1),99,Ballots!C173)</f>
        <v>99</v>
      </c>
      <c r="M173" s="0" t="n">
        <f aca="false">IF(OR(Ballots!D173="",'Instant Runoff'!$D$6=1),99,Ballots!D173)</f>
        <v>99</v>
      </c>
      <c r="N173" s="0" t="n">
        <f aca="false">IF(OR(Ballots!E173="",'Instant Runoff'!$E$6=1),99,Ballots!E173)</f>
        <v>99</v>
      </c>
      <c r="O173" s="0" t="n">
        <f aca="false">IF(OR(Ballots!F173="",'Instant Runoff'!$F$6=1),99,Ballots!F173)</f>
        <v>99</v>
      </c>
      <c r="P173" s="0" t="n">
        <f aca="false">IF(OR(Ballots!G173="",'Instant Runoff'!$G$6=1),99,Ballots!G173)</f>
        <v>99</v>
      </c>
      <c r="Q173" s="0" t="n">
        <f aca="false">IF(OR(Ballots!H173="",'Instant Runoff'!$H$6=1),99,Ballots!H173)</f>
        <v>99</v>
      </c>
      <c r="R173" s="0" t="n">
        <f aca="false">IF(OR(Ballots!I173="",'Instant Runoff'!$I$6=1),99,Ballots!I173)</f>
        <v>99</v>
      </c>
      <c r="S173" s="0" t="str">
        <f aca="false">IF(MIN(K173:R173)=99,"",MATCH(MIN(K173:R173),K173:R173,0))</f>
        <v/>
      </c>
      <c r="T173" s="0" t="n">
        <f aca="false">IF(OR(Ballots!B173="",'Instant Runoff'!$B$8=1),99,Ballots!B173)</f>
        <v>99</v>
      </c>
      <c r="U173" s="0" t="n">
        <f aca="false">IF(OR(Ballots!C173="",'Instant Runoff'!$C$8=1),99,Ballots!C173)</f>
        <v>99</v>
      </c>
      <c r="V173" s="0" t="n">
        <f aca="false">IF(OR(Ballots!D173="",'Instant Runoff'!$D$8=1),99,Ballots!D173)</f>
        <v>99</v>
      </c>
      <c r="W173" s="0" t="n">
        <f aca="false">IF(OR(Ballots!E173="",'Instant Runoff'!$E$8=1),99,Ballots!E173)</f>
        <v>99</v>
      </c>
      <c r="X173" s="0" t="n">
        <f aca="false">IF(OR(Ballots!F173="",'Instant Runoff'!$F$8=1),99,Ballots!F173)</f>
        <v>99</v>
      </c>
      <c r="Y173" s="0" t="n">
        <f aca="false">IF(OR(Ballots!G173="",'Instant Runoff'!$G$8=1),99,Ballots!G173)</f>
        <v>99</v>
      </c>
      <c r="Z173" s="0" t="n">
        <f aca="false">IF(OR(Ballots!H173="",'Instant Runoff'!$H$8=1),99,Ballots!H173)</f>
        <v>99</v>
      </c>
      <c r="AA173" s="0" t="n">
        <f aca="false">IF(OR(Ballots!I173="",'Instant Runoff'!$I$8=1),99,Ballots!I173)</f>
        <v>99</v>
      </c>
      <c r="AB173" s="0" t="str">
        <f aca="false">IF(MIN(T173:AA173)=99,"",MATCH(MIN(T173:AA173),T173:AA173,0))</f>
        <v/>
      </c>
      <c r="AC173" s="0" t="n">
        <f aca="false">IF(OR(Ballots!B173="",'Instant Runoff'!$B$10=1),99,Ballots!B173)</f>
        <v>99</v>
      </c>
      <c r="AD173" s="0" t="n">
        <f aca="false">IF(OR(Ballots!C173="",'Instant Runoff'!$C$10=1),99,Ballots!C173)</f>
        <v>99</v>
      </c>
      <c r="AE173" s="0" t="n">
        <f aca="false">IF(OR(Ballots!D173="",'Instant Runoff'!$D$10=1),99,Ballots!D173)</f>
        <v>99</v>
      </c>
      <c r="AF173" s="0" t="n">
        <f aca="false">IF(OR(Ballots!E173="",'Instant Runoff'!$E$10=1),99,Ballots!E173)</f>
        <v>99</v>
      </c>
      <c r="AG173" s="0" t="n">
        <f aca="false">IF(OR(Ballots!F173="",'Instant Runoff'!$F$10=1),99,Ballots!F173)</f>
        <v>99</v>
      </c>
      <c r="AH173" s="0" t="n">
        <f aca="false">IF(OR(Ballots!G173="",'Instant Runoff'!$G$10=1),99,Ballots!G173)</f>
        <v>99</v>
      </c>
      <c r="AI173" s="0" t="n">
        <f aca="false">IF(OR(Ballots!H173="",'Instant Runoff'!$H$10=1),99,Ballots!H173)</f>
        <v>99</v>
      </c>
      <c r="AJ173" s="0" t="n">
        <f aca="false">IF(OR(Ballots!I173="",'Instant Runoff'!$I$10=1),99,Ballots!I173)</f>
        <v>99</v>
      </c>
      <c r="AK173" s="0" t="str">
        <f aca="false">IF(MIN(AC173:AJ173)=99,"",MATCH(MIN(AC173:AJ173),AC173:AJ173,0))</f>
        <v/>
      </c>
      <c r="AL173" s="0" t="n">
        <f aca="false">IF(OR(Ballots!B173="",'Instant Runoff'!$B$12=1),99,Ballots!B173)</f>
        <v>99</v>
      </c>
      <c r="AM173" s="0" t="n">
        <f aca="false">IF(OR(Ballots!C173="",'Instant Runoff'!$C$12=1),99,Ballots!C173)</f>
        <v>99</v>
      </c>
      <c r="AN173" s="0" t="n">
        <f aca="false">IF(OR(Ballots!D173="",'Instant Runoff'!$D$12=1),99,Ballots!D173)</f>
        <v>99</v>
      </c>
      <c r="AO173" s="0" t="n">
        <f aca="false">IF(OR(Ballots!E173="",'Instant Runoff'!$E$12=1),99,Ballots!E173)</f>
        <v>99</v>
      </c>
      <c r="AP173" s="0" t="n">
        <f aca="false">IF(OR(Ballots!F173="",'Instant Runoff'!$F$12=1),99,Ballots!F173)</f>
        <v>99</v>
      </c>
      <c r="AQ173" s="0" t="n">
        <f aca="false">IF(OR(Ballots!G173="",'Instant Runoff'!$G$12=1),99,Ballots!G173)</f>
        <v>99</v>
      </c>
      <c r="AR173" s="0" t="n">
        <f aca="false">IF(OR(Ballots!H173="",'Instant Runoff'!$H$12=1),99,Ballots!H173)</f>
        <v>99</v>
      </c>
      <c r="AS173" s="0" t="n">
        <f aca="false">IF(OR(Ballots!I173="",'Instant Runoff'!$I$12=1),99,Ballots!I173)</f>
        <v>99</v>
      </c>
      <c r="AT173" s="0" t="str">
        <f aca="false">IF(MIN(AL173:AS173)=99,"",MATCH(MIN(AL173:AS173),AL173:AS173,0))</f>
        <v/>
      </c>
      <c r="AU173" s="0" t="n">
        <f aca="false">IF(OR(Ballots!B173="",'Instant Runoff'!$B$14=1),99,Ballots!B173)</f>
        <v>99</v>
      </c>
      <c r="AV173" s="0" t="n">
        <f aca="false">IF(OR(Ballots!C173="",'Instant Runoff'!$C$14=1),99,Ballots!C173)</f>
        <v>99</v>
      </c>
      <c r="AW173" s="0" t="n">
        <f aca="false">IF(OR(Ballots!D173="",'Instant Runoff'!$D$14=1),99,Ballots!D173)</f>
        <v>99</v>
      </c>
      <c r="AX173" s="0" t="n">
        <f aca="false">IF(OR(Ballots!E173="",'Instant Runoff'!$E$14=1),99,Ballots!E173)</f>
        <v>99</v>
      </c>
      <c r="AY173" s="0" t="n">
        <f aca="false">IF(OR(Ballots!F173="",'Instant Runoff'!$F$14=1),99,Ballots!F173)</f>
        <v>99</v>
      </c>
      <c r="AZ173" s="0" t="n">
        <f aca="false">IF(OR(Ballots!G173="",'Instant Runoff'!$G$14=1),99,Ballots!G173)</f>
        <v>99</v>
      </c>
      <c r="BA173" s="0" t="n">
        <f aca="false">IF(OR(Ballots!H173="",'Instant Runoff'!$H$14=1),99,Ballots!H173)</f>
        <v>99</v>
      </c>
      <c r="BB173" s="0" t="n">
        <f aca="false">IF(OR(Ballots!I173="",'Instant Runoff'!$I$14=1),99,Ballots!I173)</f>
        <v>99</v>
      </c>
      <c r="BC173" s="0" t="str">
        <f aca="false">IF(MIN(AU173:BB173)=99,"",MATCH(MIN(AU173:BB173),AU173:BB173,0))</f>
        <v/>
      </c>
      <c r="BD173" s="0" t="n">
        <f aca="false">IF(OR(Ballots!B173="",'Instant Runoff'!$B$16=1),99,Ballots!B173)</f>
        <v>99</v>
      </c>
      <c r="BE173" s="0" t="n">
        <f aca="false">IF(OR(Ballots!C173="",'Instant Runoff'!$C$16=1),99,Ballots!C173)</f>
        <v>99</v>
      </c>
      <c r="BF173" s="0" t="n">
        <f aca="false">IF(OR(Ballots!D173="",'Instant Runoff'!$D$16=1),99,Ballots!D173)</f>
        <v>99</v>
      </c>
      <c r="BG173" s="0" t="n">
        <f aca="false">IF(OR(Ballots!E173="",'Instant Runoff'!$E$16=1),99,Ballots!E173)</f>
        <v>99</v>
      </c>
      <c r="BH173" s="0" t="n">
        <f aca="false">IF(OR(Ballots!F173="",'Instant Runoff'!$F$16=1),99,Ballots!F173)</f>
        <v>99</v>
      </c>
      <c r="BI173" s="0" t="n">
        <f aca="false">IF(OR(Ballots!G173="",'Instant Runoff'!$G$16=1),99,Ballots!G173)</f>
        <v>99</v>
      </c>
      <c r="BJ173" s="0" t="n">
        <f aca="false">IF(OR(Ballots!H173="",'Instant Runoff'!$H$16=1),99,Ballots!H173)</f>
        <v>99</v>
      </c>
      <c r="BK173" s="0" t="n">
        <f aca="false">IF(OR(Ballots!I173="",'Instant Runoff'!$I$16=1),99,Ballots!I173)</f>
        <v>99</v>
      </c>
      <c r="BL173" s="0" t="str">
        <f aca="false">IF(MIN(BD173:BK173)=99,"",MATCH(MIN(BD173:BK173),BD173:BK173,0))</f>
        <v/>
      </c>
    </row>
    <row r="174" customFormat="false" ht="15" hidden="false" customHeight="false" outlineLevel="0" collapsed="false">
      <c r="B174" s="0" t="n">
        <f aca="false">IF(OR(Ballots!B174="",'Instant Runoff'!$B$4=1),99,Ballots!B174)</f>
        <v>99</v>
      </c>
      <c r="C174" s="0" t="n">
        <f aca="false">IF(OR(Ballots!C174="",'Instant Runoff'!$C$4=1),99,Ballots!C174)</f>
        <v>99</v>
      </c>
      <c r="D174" s="0" t="n">
        <f aca="false">IF(OR(Ballots!D174="",'Instant Runoff'!$D$4=1),99,Ballots!D174)</f>
        <v>99</v>
      </c>
      <c r="E174" s="0" t="n">
        <f aca="false">IF(OR(Ballots!E174="",'Instant Runoff'!$E$4=1),99,Ballots!E174)</f>
        <v>99</v>
      </c>
      <c r="F174" s="0" t="n">
        <f aca="false">IF(OR(Ballots!F174="",'Instant Runoff'!$F$4=1),99,Ballots!F174)</f>
        <v>99</v>
      </c>
      <c r="G174" s="0" t="n">
        <f aca="false">IF(OR(Ballots!G174="",'Instant Runoff'!$G$4=1),99,Ballots!G174)</f>
        <v>99</v>
      </c>
      <c r="H174" s="0" t="n">
        <f aca="false">IF(OR(Ballots!H174="",'Instant Runoff'!$H$4=1),99,Ballots!H174)</f>
        <v>99</v>
      </c>
      <c r="I174" s="0" t="n">
        <f aca="false">IF(OR(Ballots!I174="",'Instant Runoff'!$I$4=1),99,Ballots!I174)</f>
        <v>99</v>
      </c>
      <c r="J174" s="0" t="str">
        <f aca="false">IF(MIN(B174:I174)=99,"",MATCH(MIN(B174:I174),B174:I174,0))</f>
        <v/>
      </c>
      <c r="K174" s="0" t="n">
        <f aca="false">IF(OR(Ballots!B174="",'Instant Runoff'!$B$6=1),99,Ballots!B174)</f>
        <v>99</v>
      </c>
      <c r="L174" s="0" t="n">
        <f aca="false">IF(OR(Ballots!C174="",'Instant Runoff'!$C$6=1),99,Ballots!C174)</f>
        <v>99</v>
      </c>
      <c r="M174" s="0" t="n">
        <f aca="false">IF(OR(Ballots!D174="",'Instant Runoff'!$D$6=1),99,Ballots!D174)</f>
        <v>99</v>
      </c>
      <c r="N174" s="0" t="n">
        <f aca="false">IF(OR(Ballots!E174="",'Instant Runoff'!$E$6=1),99,Ballots!E174)</f>
        <v>99</v>
      </c>
      <c r="O174" s="0" t="n">
        <f aca="false">IF(OR(Ballots!F174="",'Instant Runoff'!$F$6=1),99,Ballots!F174)</f>
        <v>99</v>
      </c>
      <c r="P174" s="0" t="n">
        <f aca="false">IF(OR(Ballots!G174="",'Instant Runoff'!$G$6=1),99,Ballots!G174)</f>
        <v>99</v>
      </c>
      <c r="Q174" s="0" t="n">
        <f aca="false">IF(OR(Ballots!H174="",'Instant Runoff'!$H$6=1),99,Ballots!H174)</f>
        <v>99</v>
      </c>
      <c r="R174" s="0" t="n">
        <f aca="false">IF(OR(Ballots!I174="",'Instant Runoff'!$I$6=1),99,Ballots!I174)</f>
        <v>99</v>
      </c>
      <c r="S174" s="0" t="str">
        <f aca="false">IF(MIN(K174:R174)=99,"",MATCH(MIN(K174:R174),K174:R174,0))</f>
        <v/>
      </c>
      <c r="T174" s="0" t="n">
        <f aca="false">IF(OR(Ballots!B174="",'Instant Runoff'!$B$8=1),99,Ballots!B174)</f>
        <v>99</v>
      </c>
      <c r="U174" s="0" t="n">
        <f aca="false">IF(OR(Ballots!C174="",'Instant Runoff'!$C$8=1),99,Ballots!C174)</f>
        <v>99</v>
      </c>
      <c r="V174" s="0" t="n">
        <f aca="false">IF(OR(Ballots!D174="",'Instant Runoff'!$D$8=1),99,Ballots!D174)</f>
        <v>99</v>
      </c>
      <c r="W174" s="0" t="n">
        <f aca="false">IF(OR(Ballots!E174="",'Instant Runoff'!$E$8=1),99,Ballots!E174)</f>
        <v>99</v>
      </c>
      <c r="X174" s="0" t="n">
        <f aca="false">IF(OR(Ballots!F174="",'Instant Runoff'!$F$8=1),99,Ballots!F174)</f>
        <v>99</v>
      </c>
      <c r="Y174" s="0" t="n">
        <f aca="false">IF(OR(Ballots!G174="",'Instant Runoff'!$G$8=1),99,Ballots!G174)</f>
        <v>99</v>
      </c>
      <c r="Z174" s="0" t="n">
        <f aca="false">IF(OR(Ballots!H174="",'Instant Runoff'!$H$8=1),99,Ballots!H174)</f>
        <v>99</v>
      </c>
      <c r="AA174" s="0" t="n">
        <f aca="false">IF(OR(Ballots!I174="",'Instant Runoff'!$I$8=1),99,Ballots!I174)</f>
        <v>99</v>
      </c>
      <c r="AB174" s="0" t="str">
        <f aca="false">IF(MIN(T174:AA174)=99,"",MATCH(MIN(T174:AA174),T174:AA174,0))</f>
        <v/>
      </c>
      <c r="AC174" s="0" t="n">
        <f aca="false">IF(OR(Ballots!B174="",'Instant Runoff'!$B$10=1),99,Ballots!B174)</f>
        <v>99</v>
      </c>
      <c r="AD174" s="0" t="n">
        <f aca="false">IF(OR(Ballots!C174="",'Instant Runoff'!$C$10=1),99,Ballots!C174)</f>
        <v>99</v>
      </c>
      <c r="AE174" s="0" t="n">
        <f aca="false">IF(OR(Ballots!D174="",'Instant Runoff'!$D$10=1),99,Ballots!D174)</f>
        <v>99</v>
      </c>
      <c r="AF174" s="0" t="n">
        <f aca="false">IF(OR(Ballots!E174="",'Instant Runoff'!$E$10=1),99,Ballots!E174)</f>
        <v>99</v>
      </c>
      <c r="AG174" s="0" t="n">
        <f aca="false">IF(OR(Ballots!F174="",'Instant Runoff'!$F$10=1),99,Ballots!F174)</f>
        <v>99</v>
      </c>
      <c r="AH174" s="0" t="n">
        <f aca="false">IF(OR(Ballots!G174="",'Instant Runoff'!$G$10=1),99,Ballots!G174)</f>
        <v>99</v>
      </c>
      <c r="AI174" s="0" t="n">
        <f aca="false">IF(OR(Ballots!H174="",'Instant Runoff'!$H$10=1),99,Ballots!H174)</f>
        <v>99</v>
      </c>
      <c r="AJ174" s="0" t="n">
        <f aca="false">IF(OR(Ballots!I174="",'Instant Runoff'!$I$10=1),99,Ballots!I174)</f>
        <v>99</v>
      </c>
      <c r="AK174" s="0" t="str">
        <f aca="false">IF(MIN(AC174:AJ174)=99,"",MATCH(MIN(AC174:AJ174),AC174:AJ174,0))</f>
        <v/>
      </c>
      <c r="AL174" s="0" t="n">
        <f aca="false">IF(OR(Ballots!B174="",'Instant Runoff'!$B$12=1),99,Ballots!B174)</f>
        <v>99</v>
      </c>
      <c r="AM174" s="0" t="n">
        <f aca="false">IF(OR(Ballots!C174="",'Instant Runoff'!$C$12=1),99,Ballots!C174)</f>
        <v>99</v>
      </c>
      <c r="AN174" s="0" t="n">
        <f aca="false">IF(OR(Ballots!D174="",'Instant Runoff'!$D$12=1),99,Ballots!D174)</f>
        <v>99</v>
      </c>
      <c r="AO174" s="0" t="n">
        <f aca="false">IF(OR(Ballots!E174="",'Instant Runoff'!$E$12=1),99,Ballots!E174)</f>
        <v>99</v>
      </c>
      <c r="AP174" s="0" t="n">
        <f aca="false">IF(OR(Ballots!F174="",'Instant Runoff'!$F$12=1),99,Ballots!F174)</f>
        <v>99</v>
      </c>
      <c r="AQ174" s="0" t="n">
        <f aca="false">IF(OR(Ballots!G174="",'Instant Runoff'!$G$12=1),99,Ballots!G174)</f>
        <v>99</v>
      </c>
      <c r="AR174" s="0" t="n">
        <f aca="false">IF(OR(Ballots!H174="",'Instant Runoff'!$H$12=1),99,Ballots!H174)</f>
        <v>99</v>
      </c>
      <c r="AS174" s="0" t="n">
        <f aca="false">IF(OR(Ballots!I174="",'Instant Runoff'!$I$12=1),99,Ballots!I174)</f>
        <v>99</v>
      </c>
      <c r="AT174" s="0" t="str">
        <f aca="false">IF(MIN(AL174:AS174)=99,"",MATCH(MIN(AL174:AS174),AL174:AS174,0))</f>
        <v/>
      </c>
      <c r="AU174" s="0" t="n">
        <f aca="false">IF(OR(Ballots!B174="",'Instant Runoff'!$B$14=1),99,Ballots!B174)</f>
        <v>99</v>
      </c>
      <c r="AV174" s="0" t="n">
        <f aca="false">IF(OR(Ballots!C174="",'Instant Runoff'!$C$14=1),99,Ballots!C174)</f>
        <v>99</v>
      </c>
      <c r="AW174" s="0" t="n">
        <f aca="false">IF(OR(Ballots!D174="",'Instant Runoff'!$D$14=1),99,Ballots!D174)</f>
        <v>99</v>
      </c>
      <c r="AX174" s="0" t="n">
        <f aca="false">IF(OR(Ballots!E174="",'Instant Runoff'!$E$14=1),99,Ballots!E174)</f>
        <v>99</v>
      </c>
      <c r="AY174" s="0" t="n">
        <f aca="false">IF(OR(Ballots!F174="",'Instant Runoff'!$F$14=1),99,Ballots!F174)</f>
        <v>99</v>
      </c>
      <c r="AZ174" s="0" t="n">
        <f aca="false">IF(OR(Ballots!G174="",'Instant Runoff'!$G$14=1),99,Ballots!G174)</f>
        <v>99</v>
      </c>
      <c r="BA174" s="0" t="n">
        <f aca="false">IF(OR(Ballots!H174="",'Instant Runoff'!$H$14=1),99,Ballots!H174)</f>
        <v>99</v>
      </c>
      <c r="BB174" s="0" t="n">
        <f aca="false">IF(OR(Ballots!I174="",'Instant Runoff'!$I$14=1),99,Ballots!I174)</f>
        <v>99</v>
      </c>
      <c r="BC174" s="0" t="str">
        <f aca="false">IF(MIN(AU174:BB174)=99,"",MATCH(MIN(AU174:BB174),AU174:BB174,0))</f>
        <v/>
      </c>
      <c r="BD174" s="0" t="n">
        <f aca="false">IF(OR(Ballots!B174="",'Instant Runoff'!$B$16=1),99,Ballots!B174)</f>
        <v>99</v>
      </c>
      <c r="BE174" s="0" t="n">
        <f aca="false">IF(OR(Ballots!C174="",'Instant Runoff'!$C$16=1),99,Ballots!C174)</f>
        <v>99</v>
      </c>
      <c r="BF174" s="0" t="n">
        <f aca="false">IF(OR(Ballots!D174="",'Instant Runoff'!$D$16=1),99,Ballots!D174)</f>
        <v>99</v>
      </c>
      <c r="BG174" s="0" t="n">
        <f aca="false">IF(OR(Ballots!E174="",'Instant Runoff'!$E$16=1),99,Ballots!E174)</f>
        <v>99</v>
      </c>
      <c r="BH174" s="0" t="n">
        <f aca="false">IF(OR(Ballots!F174="",'Instant Runoff'!$F$16=1),99,Ballots!F174)</f>
        <v>99</v>
      </c>
      <c r="BI174" s="0" t="n">
        <f aca="false">IF(OR(Ballots!G174="",'Instant Runoff'!$G$16=1),99,Ballots!G174)</f>
        <v>99</v>
      </c>
      <c r="BJ174" s="0" t="n">
        <f aca="false">IF(OR(Ballots!H174="",'Instant Runoff'!$H$16=1),99,Ballots!H174)</f>
        <v>99</v>
      </c>
      <c r="BK174" s="0" t="n">
        <f aca="false">IF(OR(Ballots!I174="",'Instant Runoff'!$I$16=1),99,Ballots!I174)</f>
        <v>99</v>
      </c>
      <c r="BL174" s="0" t="str">
        <f aca="false">IF(MIN(BD174:BK174)=99,"",MATCH(MIN(BD174:BK174),BD174:BK174,0))</f>
        <v/>
      </c>
    </row>
    <row r="175" customFormat="false" ht="15" hidden="false" customHeight="false" outlineLevel="0" collapsed="false">
      <c r="B175" s="0" t="n">
        <f aca="false">IF(OR(Ballots!B175="",'Instant Runoff'!$B$4=1),99,Ballots!B175)</f>
        <v>99</v>
      </c>
      <c r="C175" s="0" t="n">
        <f aca="false">IF(OR(Ballots!C175="",'Instant Runoff'!$C$4=1),99,Ballots!C175)</f>
        <v>99</v>
      </c>
      <c r="D175" s="0" t="n">
        <f aca="false">IF(OR(Ballots!D175="",'Instant Runoff'!$D$4=1),99,Ballots!D175)</f>
        <v>99</v>
      </c>
      <c r="E175" s="0" t="n">
        <f aca="false">IF(OR(Ballots!E175="",'Instant Runoff'!$E$4=1),99,Ballots!E175)</f>
        <v>99</v>
      </c>
      <c r="F175" s="0" t="n">
        <f aca="false">IF(OR(Ballots!F175="",'Instant Runoff'!$F$4=1),99,Ballots!F175)</f>
        <v>99</v>
      </c>
      <c r="G175" s="0" t="n">
        <f aca="false">IF(OR(Ballots!G175="",'Instant Runoff'!$G$4=1),99,Ballots!G175)</f>
        <v>99</v>
      </c>
      <c r="H175" s="0" t="n">
        <f aca="false">IF(OR(Ballots!H175="",'Instant Runoff'!$H$4=1),99,Ballots!H175)</f>
        <v>99</v>
      </c>
      <c r="I175" s="0" t="n">
        <f aca="false">IF(OR(Ballots!I175="",'Instant Runoff'!$I$4=1),99,Ballots!I175)</f>
        <v>99</v>
      </c>
      <c r="J175" s="0" t="str">
        <f aca="false">IF(MIN(B175:I175)=99,"",MATCH(MIN(B175:I175),B175:I175,0))</f>
        <v/>
      </c>
      <c r="K175" s="0" t="n">
        <f aca="false">IF(OR(Ballots!B175="",'Instant Runoff'!$B$6=1),99,Ballots!B175)</f>
        <v>99</v>
      </c>
      <c r="L175" s="0" t="n">
        <f aca="false">IF(OR(Ballots!C175="",'Instant Runoff'!$C$6=1),99,Ballots!C175)</f>
        <v>99</v>
      </c>
      <c r="M175" s="0" t="n">
        <f aca="false">IF(OR(Ballots!D175="",'Instant Runoff'!$D$6=1),99,Ballots!D175)</f>
        <v>99</v>
      </c>
      <c r="N175" s="0" t="n">
        <f aca="false">IF(OR(Ballots!E175="",'Instant Runoff'!$E$6=1),99,Ballots!E175)</f>
        <v>99</v>
      </c>
      <c r="O175" s="0" t="n">
        <f aca="false">IF(OR(Ballots!F175="",'Instant Runoff'!$F$6=1),99,Ballots!F175)</f>
        <v>99</v>
      </c>
      <c r="P175" s="0" t="n">
        <f aca="false">IF(OR(Ballots!G175="",'Instant Runoff'!$G$6=1),99,Ballots!G175)</f>
        <v>99</v>
      </c>
      <c r="Q175" s="0" t="n">
        <f aca="false">IF(OR(Ballots!H175="",'Instant Runoff'!$H$6=1),99,Ballots!H175)</f>
        <v>99</v>
      </c>
      <c r="R175" s="0" t="n">
        <f aca="false">IF(OR(Ballots!I175="",'Instant Runoff'!$I$6=1),99,Ballots!I175)</f>
        <v>99</v>
      </c>
      <c r="S175" s="0" t="str">
        <f aca="false">IF(MIN(K175:R175)=99,"",MATCH(MIN(K175:R175),K175:R175,0))</f>
        <v/>
      </c>
      <c r="T175" s="0" t="n">
        <f aca="false">IF(OR(Ballots!B175="",'Instant Runoff'!$B$8=1),99,Ballots!B175)</f>
        <v>99</v>
      </c>
      <c r="U175" s="0" t="n">
        <f aca="false">IF(OR(Ballots!C175="",'Instant Runoff'!$C$8=1),99,Ballots!C175)</f>
        <v>99</v>
      </c>
      <c r="V175" s="0" t="n">
        <f aca="false">IF(OR(Ballots!D175="",'Instant Runoff'!$D$8=1),99,Ballots!D175)</f>
        <v>99</v>
      </c>
      <c r="W175" s="0" t="n">
        <f aca="false">IF(OR(Ballots!E175="",'Instant Runoff'!$E$8=1),99,Ballots!E175)</f>
        <v>99</v>
      </c>
      <c r="X175" s="0" t="n">
        <f aca="false">IF(OR(Ballots!F175="",'Instant Runoff'!$F$8=1),99,Ballots!F175)</f>
        <v>99</v>
      </c>
      <c r="Y175" s="0" t="n">
        <f aca="false">IF(OR(Ballots!G175="",'Instant Runoff'!$G$8=1),99,Ballots!G175)</f>
        <v>99</v>
      </c>
      <c r="Z175" s="0" t="n">
        <f aca="false">IF(OR(Ballots!H175="",'Instant Runoff'!$H$8=1),99,Ballots!H175)</f>
        <v>99</v>
      </c>
      <c r="AA175" s="0" t="n">
        <f aca="false">IF(OR(Ballots!I175="",'Instant Runoff'!$I$8=1),99,Ballots!I175)</f>
        <v>99</v>
      </c>
      <c r="AB175" s="0" t="str">
        <f aca="false">IF(MIN(T175:AA175)=99,"",MATCH(MIN(T175:AA175),T175:AA175,0))</f>
        <v/>
      </c>
      <c r="AC175" s="0" t="n">
        <f aca="false">IF(OR(Ballots!B175="",'Instant Runoff'!$B$10=1),99,Ballots!B175)</f>
        <v>99</v>
      </c>
      <c r="AD175" s="0" t="n">
        <f aca="false">IF(OR(Ballots!C175="",'Instant Runoff'!$C$10=1),99,Ballots!C175)</f>
        <v>99</v>
      </c>
      <c r="AE175" s="0" t="n">
        <f aca="false">IF(OR(Ballots!D175="",'Instant Runoff'!$D$10=1),99,Ballots!D175)</f>
        <v>99</v>
      </c>
      <c r="AF175" s="0" t="n">
        <f aca="false">IF(OR(Ballots!E175="",'Instant Runoff'!$E$10=1),99,Ballots!E175)</f>
        <v>99</v>
      </c>
      <c r="AG175" s="0" t="n">
        <f aca="false">IF(OR(Ballots!F175="",'Instant Runoff'!$F$10=1),99,Ballots!F175)</f>
        <v>99</v>
      </c>
      <c r="AH175" s="0" t="n">
        <f aca="false">IF(OR(Ballots!G175="",'Instant Runoff'!$G$10=1),99,Ballots!G175)</f>
        <v>99</v>
      </c>
      <c r="AI175" s="0" t="n">
        <f aca="false">IF(OR(Ballots!H175="",'Instant Runoff'!$H$10=1),99,Ballots!H175)</f>
        <v>99</v>
      </c>
      <c r="AJ175" s="0" t="n">
        <f aca="false">IF(OR(Ballots!I175="",'Instant Runoff'!$I$10=1),99,Ballots!I175)</f>
        <v>99</v>
      </c>
      <c r="AK175" s="0" t="str">
        <f aca="false">IF(MIN(AC175:AJ175)=99,"",MATCH(MIN(AC175:AJ175),AC175:AJ175,0))</f>
        <v/>
      </c>
      <c r="AL175" s="0" t="n">
        <f aca="false">IF(OR(Ballots!B175="",'Instant Runoff'!$B$12=1),99,Ballots!B175)</f>
        <v>99</v>
      </c>
      <c r="AM175" s="0" t="n">
        <f aca="false">IF(OR(Ballots!C175="",'Instant Runoff'!$C$12=1),99,Ballots!C175)</f>
        <v>99</v>
      </c>
      <c r="AN175" s="0" t="n">
        <f aca="false">IF(OR(Ballots!D175="",'Instant Runoff'!$D$12=1),99,Ballots!D175)</f>
        <v>99</v>
      </c>
      <c r="AO175" s="0" t="n">
        <f aca="false">IF(OR(Ballots!E175="",'Instant Runoff'!$E$12=1),99,Ballots!E175)</f>
        <v>99</v>
      </c>
      <c r="AP175" s="0" t="n">
        <f aca="false">IF(OR(Ballots!F175="",'Instant Runoff'!$F$12=1),99,Ballots!F175)</f>
        <v>99</v>
      </c>
      <c r="AQ175" s="0" t="n">
        <f aca="false">IF(OR(Ballots!G175="",'Instant Runoff'!$G$12=1),99,Ballots!G175)</f>
        <v>99</v>
      </c>
      <c r="AR175" s="0" t="n">
        <f aca="false">IF(OR(Ballots!H175="",'Instant Runoff'!$H$12=1),99,Ballots!H175)</f>
        <v>99</v>
      </c>
      <c r="AS175" s="0" t="n">
        <f aca="false">IF(OR(Ballots!I175="",'Instant Runoff'!$I$12=1),99,Ballots!I175)</f>
        <v>99</v>
      </c>
      <c r="AT175" s="0" t="str">
        <f aca="false">IF(MIN(AL175:AS175)=99,"",MATCH(MIN(AL175:AS175),AL175:AS175,0))</f>
        <v/>
      </c>
      <c r="AU175" s="0" t="n">
        <f aca="false">IF(OR(Ballots!B175="",'Instant Runoff'!$B$14=1),99,Ballots!B175)</f>
        <v>99</v>
      </c>
      <c r="AV175" s="0" t="n">
        <f aca="false">IF(OR(Ballots!C175="",'Instant Runoff'!$C$14=1),99,Ballots!C175)</f>
        <v>99</v>
      </c>
      <c r="AW175" s="0" t="n">
        <f aca="false">IF(OR(Ballots!D175="",'Instant Runoff'!$D$14=1),99,Ballots!D175)</f>
        <v>99</v>
      </c>
      <c r="AX175" s="0" t="n">
        <f aca="false">IF(OR(Ballots!E175="",'Instant Runoff'!$E$14=1),99,Ballots!E175)</f>
        <v>99</v>
      </c>
      <c r="AY175" s="0" t="n">
        <f aca="false">IF(OR(Ballots!F175="",'Instant Runoff'!$F$14=1),99,Ballots!F175)</f>
        <v>99</v>
      </c>
      <c r="AZ175" s="0" t="n">
        <f aca="false">IF(OR(Ballots!G175="",'Instant Runoff'!$G$14=1),99,Ballots!G175)</f>
        <v>99</v>
      </c>
      <c r="BA175" s="0" t="n">
        <f aca="false">IF(OR(Ballots!H175="",'Instant Runoff'!$H$14=1),99,Ballots!H175)</f>
        <v>99</v>
      </c>
      <c r="BB175" s="0" t="n">
        <f aca="false">IF(OR(Ballots!I175="",'Instant Runoff'!$I$14=1),99,Ballots!I175)</f>
        <v>99</v>
      </c>
      <c r="BC175" s="0" t="str">
        <f aca="false">IF(MIN(AU175:BB175)=99,"",MATCH(MIN(AU175:BB175),AU175:BB175,0))</f>
        <v/>
      </c>
      <c r="BD175" s="0" t="n">
        <f aca="false">IF(OR(Ballots!B175="",'Instant Runoff'!$B$16=1),99,Ballots!B175)</f>
        <v>99</v>
      </c>
      <c r="BE175" s="0" t="n">
        <f aca="false">IF(OR(Ballots!C175="",'Instant Runoff'!$C$16=1),99,Ballots!C175)</f>
        <v>99</v>
      </c>
      <c r="BF175" s="0" t="n">
        <f aca="false">IF(OR(Ballots!D175="",'Instant Runoff'!$D$16=1),99,Ballots!D175)</f>
        <v>99</v>
      </c>
      <c r="BG175" s="0" t="n">
        <f aca="false">IF(OR(Ballots!E175="",'Instant Runoff'!$E$16=1),99,Ballots!E175)</f>
        <v>99</v>
      </c>
      <c r="BH175" s="0" t="n">
        <f aca="false">IF(OR(Ballots!F175="",'Instant Runoff'!$F$16=1),99,Ballots!F175)</f>
        <v>99</v>
      </c>
      <c r="BI175" s="0" t="n">
        <f aca="false">IF(OR(Ballots!G175="",'Instant Runoff'!$G$16=1),99,Ballots!G175)</f>
        <v>99</v>
      </c>
      <c r="BJ175" s="0" t="n">
        <f aca="false">IF(OR(Ballots!H175="",'Instant Runoff'!$H$16=1),99,Ballots!H175)</f>
        <v>99</v>
      </c>
      <c r="BK175" s="0" t="n">
        <f aca="false">IF(OR(Ballots!I175="",'Instant Runoff'!$I$16=1),99,Ballots!I175)</f>
        <v>99</v>
      </c>
      <c r="BL175" s="0" t="str">
        <f aca="false">IF(MIN(BD175:BK175)=99,"",MATCH(MIN(BD175:BK175),BD175:BK175,0))</f>
        <v/>
      </c>
    </row>
    <row r="176" customFormat="false" ht="15" hidden="false" customHeight="false" outlineLevel="0" collapsed="false">
      <c r="B176" s="0" t="n">
        <f aca="false">IF(OR(Ballots!B176="",'Instant Runoff'!$B$4=1),99,Ballots!B176)</f>
        <v>99</v>
      </c>
      <c r="C176" s="0" t="n">
        <f aca="false">IF(OR(Ballots!C176="",'Instant Runoff'!$C$4=1),99,Ballots!C176)</f>
        <v>99</v>
      </c>
      <c r="D176" s="0" t="n">
        <f aca="false">IF(OR(Ballots!D176="",'Instant Runoff'!$D$4=1),99,Ballots!D176)</f>
        <v>99</v>
      </c>
      <c r="E176" s="0" t="n">
        <f aca="false">IF(OR(Ballots!E176="",'Instant Runoff'!$E$4=1),99,Ballots!E176)</f>
        <v>99</v>
      </c>
      <c r="F176" s="0" t="n">
        <f aca="false">IF(OR(Ballots!F176="",'Instant Runoff'!$F$4=1),99,Ballots!F176)</f>
        <v>99</v>
      </c>
      <c r="G176" s="0" t="n">
        <f aca="false">IF(OR(Ballots!G176="",'Instant Runoff'!$G$4=1),99,Ballots!G176)</f>
        <v>99</v>
      </c>
      <c r="H176" s="0" t="n">
        <f aca="false">IF(OR(Ballots!H176="",'Instant Runoff'!$H$4=1),99,Ballots!H176)</f>
        <v>99</v>
      </c>
      <c r="I176" s="0" t="n">
        <f aca="false">IF(OR(Ballots!I176="",'Instant Runoff'!$I$4=1),99,Ballots!I176)</f>
        <v>99</v>
      </c>
      <c r="J176" s="0" t="str">
        <f aca="false">IF(MIN(B176:I176)=99,"",MATCH(MIN(B176:I176),B176:I176,0))</f>
        <v/>
      </c>
      <c r="K176" s="0" t="n">
        <f aca="false">IF(OR(Ballots!B176="",'Instant Runoff'!$B$6=1),99,Ballots!B176)</f>
        <v>99</v>
      </c>
      <c r="L176" s="0" t="n">
        <f aca="false">IF(OR(Ballots!C176="",'Instant Runoff'!$C$6=1),99,Ballots!C176)</f>
        <v>99</v>
      </c>
      <c r="M176" s="0" t="n">
        <f aca="false">IF(OR(Ballots!D176="",'Instant Runoff'!$D$6=1),99,Ballots!D176)</f>
        <v>99</v>
      </c>
      <c r="N176" s="0" t="n">
        <f aca="false">IF(OR(Ballots!E176="",'Instant Runoff'!$E$6=1),99,Ballots!E176)</f>
        <v>99</v>
      </c>
      <c r="O176" s="0" t="n">
        <f aca="false">IF(OR(Ballots!F176="",'Instant Runoff'!$F$6=1),99,Ballots!F176)</f>
        <v>99</v>
      </c>
      <c r="P176" s="0" t="n">
        <f aca="false">IF(OR(Ballots!G176="",'Instant Runoff'!$G$6=1),99,Ballots!G176)</f>
        <v>99</v>
      </c>
      <c r="Q176" s="0" t="n">
        <f aca="false">IF(OR(Ballots!H176="",'Instant Runoff'!$H$6=1),99,Ballots!H176)</f>
        <v>99</v>
      </c>
      <c r="R176" s="0" t="n">
        <f aca="false">IF(OR(Ballots!I176="",'Instant Runoff'!$I$6=1),99,Ballots!I176)</f>
        <v>99</v>
      </c>
      <c r="S176" s="0" t="str">
        <f aca="false">IF(MIN(K176:R176)=99,"",MATCH(MIN(K176:R176),K176:R176,0))</f>
        <v/>
      </c>
      <c r="T176" s="0" t="n">
        <f aca="false">IF(OR(Ballots!B176="",'Instant Runoff'!$B$8=1),99,Ballots!B176)</f>
        <v>99</v>
      </c>
      <c r="U176" s="0" t="n">
        <f aca="false">IF(OR(Ballots!C176="",'Instant Runoff'!$C$8=1),99,Ballots!C176)</f>
        <v>99</v>
      </c>
      <c r="V176" s="0" t="n">
        <f aca="false">IF(OR(Ballots!D176="",'Instant Runoff'!$D$8=1),99,Ballots!D176)</f>
        <v>99</v>
      </c>
      <c r="W176" s="0" t="n">
        <f aca="false">IF(OR(Ballots!E176="",'Instant Runoff'!$E$8=1),99,Ballots!E176)</f>
        <v>99</v>
      </c>
      <c r="X176" s="0" t="n">
        <f aca="false">IF(OR(Ballots!F176="",'Instant Runoff'!$F$8=1),99,Ballots!F176)</f>
        <v>99</v>
      </c>
      <c r="Y176" s="0" t="n">
        <f aca="false">IF(OR(Ballots!G176="",'Instant Runoff'!$G$8=1),99,Ballots!G176)</f>
        <v>99</v>
      </c>
      <c r="Z176" s="0" t="n">
        <f aca="false">IF(OR(Ballots!H176="",'Instant Runoff'!$H$8=1),99,Ballots!H176)</f>
        <v>99</v>
      </c>
      <c r="AA176" s="0" t="n">
        <f aca="false">IF(OR(Ballots!I176="",'Instant Runoff'!$I$8=1),99,Ballots!I176)</f>
        <v>99</v>
      </c>
      <c r="AB176" s="0" t="str">
        <f aca="false">IF(MIN(T176:AA176)=99,"",MATCH(MIN(T176:AA176),T176:AA176,0))</f>
        <v/>
      </c>
      <c r="AC176" s="0" t="n">
        <f aca="false">IF(OR(Ballots!B176="",'Instant Runoff'!$B$10=1),99,Ballots!B176)</f>
        <v>99</v>
      </c>
      <c r="AD176" s="0" t="n">
        <f aca="false">IF(OR(Ballots!C176="",'Instant Runoff'!$C$10=1),99,Ballots!C176)</f>
        <v>99</v>
      </c>
      <c r="AE176" s="0" t="n">
        <f aca="false">IF(OR(Ballots!D176="",'Instant Runoff'!$D$10=1),99,Ballots!D176)</f>
        <v>99</v>
      </c>
      <c r="AF176" s="0" t="n">
        <f aca="false">IF(OR(Ballots!E176="",'Instant Runoff'!$E$10=1),99,Ballots!E176)</f>
        <v>99</v>
      </c>
      <c r="AG176" s="0" t="n">
        <f aca="false">IF(OR(Ballots!F176="",'Instant Runoff'!$F$10=1),99,Ballots!F176)</f>
        <v>99</v>
      </c>
      <c r="AH176" s="0" t="n">
        <f aca="false">IF(OR(Ballots!G176="",'Instant Runoff'!$G$10=1),99,Ballots!G176)</f>
        <v>99</v>
      </c>
      <c r="AI176" s="0" t="n">
        <f aca="false">IF(OR(Ballots!H176="",'Instant Runoff'!$H$10=1),99,Ballots!H176)</f>
        <v>99</v>
      </c>
      <c r="AJ176" s="0" t="n">
        <f aca="false">IF(OR(Ballots!I176="",'Instant Runoff'!$I$10=1),99,Ballots!I176)</f>
        <v>99</v>
      </c>
      <c r="AK176" s="0" t="str">
        <f aca="false">IF(MIN(AC176:AJ176)=99,"",MATCH(MIN(AC176:AJ176),AC176:AJ176,0))</f>
        <v/>
      </c>
      <c r="AL176" s="0" t="n">
        <f aca="false">IF(OR(Ballots!B176="",'Instant Runoff'!$B$12=1),99,Ballots!B176)</f>
        <v>99</v>
      </c>
      <c r="AM176" s="0" t="n">
        <f aca="false">IF(OR(Ballots!C176="",'Instant Runoff'!$C$12=1),99,Ballots!C176)</f>
        <v>99</v>
      </c>
      <c r="AN176" s="0" t="n">
        <f aca="false">IF(OR(Ballots!D176="",'Instant Runoff'!$D$12=1),99,Ballots!D176)</f>
        <v>99</v>
      </c>
      <c r="AO176" s="0" t="n">
        <f aca="false">IF(OR(Ballots!E176="",'Instant Runoff'!$E$12=1),99,Ballots!E176)</f>
        <v>99</v>
      </c>
      <c r="AP176" s="0" t="n">
        <f aca="false">IF(OR(Ballots!F176="",'Instant Runoff'!$F$12=1),99,Ballots!F176)</f>
        <v>99</v>
      </c>
      <c r="AQ176" s="0" t="n">
        <f aca="false">IF(OR(Ballots!G176="",'Instant Runoff'!$G$12=1),99,Ballots!G176)</f>
        <v>99</v>
      </c>
      <c r="AR176" s="0" t="n">
        <f aca="false">IF(OR(Ballots!H176="",'Instant Runoff'!$H$12=1),99,Ballots!H176)</f>
        <v>99</v>
      </c>
      <c r="AS176" s="0" t="n">
        <f aca="false">IF(OR(Ballots!I176="",'Instant Runoff'!$I$12=1),99,Ballots!I176)</f>
        <v>99</v>
      </c>
      <c r="AT176" s="0" t="str">
        <f aca="false">IF(MIN(AL176:AS176)=99,"",MATCH(MIN(AL176:AS176),AL176:AS176,0))</f>
        <v/>
      </c>
      <c r="AU176" s="0" t="n">
        <f aca="false">IF(OR(Ballots!B176="",'Instant Runoff'!$B$14=1),99,Ballots!B176)</f>
        <v>99</v>
      </c>
      <c r="AV176" s="0" t="n">
        <f aca="false">IF(OR(Ballots!C176="",'Instant Runoff'!$C$14=1),99,Ballots!C176)</f>
        <v>99</v>
      </c>
      <c r="AW176" s="0" t="n">
        <f aca="false">IF(OR(Ballots!D176="",'Instant Runoff'!$D$14=1),99,Ballots!D176)</f>
        <v>99</v>
      </c>
      <c r="AX176" s="0" t="n">
        <f aca="false">IF(OR(Ballots!E176="",'Instant Runoff'!$E$14=1),99,Ballots!E176)</f>
        <v>99</v>
      </c>
      <c r="AY176" s="0" t="n">
        <f aca="false">IF(OR(Ballots!F176="",'Instant Runoff'!$F$14=1),99,Ballots!F176)</f>
        <v>99</v>
      </c>
      <c r="AZ176" s="0" t="n">
        <f aca="false">IF(OR(Ballots!G176="",'Instant Runoff'!$G$14=1),99,Ballots!G176)</f>
        <v>99</v>
      </c>
      <c r="BA176" s="0" t="n">
        <f aca="false">IF(OR(Ballots!H176="",'Instant Runoff'!$H$14=1),99,Ballots!H176)</f>
        <v>99</v>
      </c>
      <c r="BB176" s="0" t="n">
        <f aca="false">IF(OR(Ballots!I176="",'Instant Runoff'!$I$14=1),99,Ballots!I176)</f>
        <v>99</v>
      </c>
      <c r="BC176" s="0" t="str">
        <f aca="false">IF(MIN(AU176:BB176)=99,"",MATCH(MIN(AU176:BB176),AU176:BB176,0))</f>
        <v/>
      </c>
      <c r="BD176" s="0" t="n">
        <f aca="false">IF(OR(Ballots!B176="",'Instant Runoff'!$B$16=1),99,Ballots!B176)</f>
        <v>99</v>
      </c>
      <c r="BE176" s="0" t="n">
        <f aca="false">IF(OR(Ballots!C176="",'Instant Runoff'!$C$16=1),99,Ballots!C176)</f>
        <v>99</v>
      </c>
      <c r="BF176" s="0" t="n">
        <f aca="false">IF(OR(Ballots!D176="",'Instant Runoff'!$D$16=1),99,Ballots!D176)</f>
        <v>99</v>
      </c>
      <c r="BG176" s="0" t="n">
        <f aca="false">IF(OR(Ballots!E176="",'Instant Runoff'!$E$16=1),99,Ballots!E176)</f>
        <v>99</v>
      </c>
      <c r="BH176" s="0" t="n">
        <f aca="false">IF(OR(Ballots!F176="",'Instant Runoff'!$F$16=1),99,Ballots!F176)</f>
        <v>99</v>
      </c>
      <c r="BI176" s="0" t="n">
        <f aca="false">IF(OR(Ballots!G176="",'Instant Runoff'!$G$16=1),99,Ballots!G176)</f>
        <v>99</v>
      </c>
      <c r="BJ176" s="0" t="n">
        <f aca="false">IF(OR(Ballots!H176="",'Instant Runoff'!$H$16=1),99,Ballots!H176)</f>
        <v>99</v>
      </c>
      <c r="BK176" s="0" t="n">
        <f aca="false">IF(OR(Ballots!I176="",'Instant Runoff'!$I$16=1),99,Ballots!I176)</f>
        <v>99</v>
      </c>
      <c r="BL176" s="0" t="str">
        <f aca="false">IF(MIN(BD176:BK176)=99,"",MATCH(MIN(BD176:BK176),BD176:BK176,0))</f>
        <v/>
      </c>
    </row>
    <row r="177" customFormat="false" ht="15" hidden="false" customHeight="false" outlineLevel="0" collapsed="false">
      <c r="B177" s="0" t="n">
        <f aca="false">IF(OR(Ballots!B177="",'Instant Runoff'!$B$4=1),99,Ballots!B177)</f>
        <v>99</v>
      </c>
      <c r="C177" s="0" t="n">
        <f aca="false">IF(OR(Ballots!C177="",'Instant Runoff'!$C$4=1),99,Ballots!C177)</f>
        <v>99</v>
      </c>
      <c r="D177" s="0" t="n">
        <f aca="false">IF(OR(Ballots!D177="",'Instant Runoff'!$D$4=1),99,Ballots!D177)</f>
        <v>99</v>
      </c>
      <c r="E177" s="0" t="n">
        <f aca="false">IF(OR(Ballots!E177="",'Instant Runoff'!$E$4=1),99,Ballots!E177)</f>
        <v>99</v>
      </c>
      <c r="F177" s="0" t="n">
        <f aca="false">IF(OR(Ballots!F177="",'Instant Runoff'!$F$4=1),99,Ballots!F177)</f>
        <v>99</v>
      </c>
      <c r="G177" s="0" t="n">
        <f aca="false">IF(OR(Ballots!G177="",'Instant Runoff'!$G$4=1),99,Ballots!G177)</f>
        <v>99</v>
      </c>
      <c r="H177" s="0" t="n">
        <f aca="false">IF(OR(Ballots!H177="",'Instant Runoff'!$H$4=1),99,Ballots!H177)</f>
        <v>99</v>
      </c>
      <c r="I177" s="0" t="n">
        <f aca="false">IF(OR(Ballots!I177="",'Instant Runoff'!$I$4=1),99,Ballots!I177)</f>
        <v>99</v>
      </c>
      <c r="J177" s="0" t="str">
        <f aca="false">IF(MIN(B177:I177)=99,"",MATCH(MIN(B177:I177),B177:I177,0))</f>
        <v/>
      </c>
      <c r="K177" s="0" t="n">
        <f aca="false">IF(OR(Ballots!B177="",'Instant Runoff'!$B$6=1),99,Ballots!B177)</f>
        <v>99</v>
      </c>
      <c r="L177" s="0" t="n">
        <f aca="false">IF(OR(Ballots!C177="",'Instant Runoff'!$C$6=1),99,Ballots!C177)</f>
        <v>99</v>
      </c>
      <c r="M177" s="0" t="n">
        <f aca="false">IF(OR(Ballots!D177="",'Instant Runoff'!$D$6=1),99,Ballots!D177)</f>
        <v>99</v>
      </c>
      <c r="N177" s="0" t="n">
        <f aca="false">IF(OR(Ballots!E177="",'Instant Runoff'!$E$6=1),99,Ballots!E177)</f>
        <v>99</v>
      </c>
      <c r="O177" s="0" t="n">
        <f aca="false">IF(OR(Ballots!F177="",'Instant Runoff'!$F$6=1),99,Ballots!F177)</f>
        <v>99</v>
      </c>
      <c r="P177" s="0" t="n">
        <f aca="false">IF(OR(Ballots!G177="",'Instant Runoff'!$G$6=1),99,Ballots!G177)</f>
        <v>99</v>
      </c>
      <c r="Q177" s="0" t="n">
        <f aca="false">IF(OR(Ballots!H177="",'Instant Runoff'!$H$6=1),99,Ballots!H177)</f>
        <v>99</v>
      </c>
      <c r="R177" s="0" t="n">
        <f aca="false">IF(OR(Ballots!I177="",'Instant Runoff'!$I$6=1),99,Ballots!I177)</f>
        <v>99</v>
      </c>
      <c r="S177" s="0" t="str">
        <f aca="false">IF(MIN(K177:R177)=99,"",MATCH(MIN(K177:R177),K177:R177,0))</f>
        <v/>
      </c>
      <c r="T177" s="0" t="n">
        <f aca="false">IF(OR(Ballots!B177="",'Instant Runoff'!$B$8=1),99,Ballots!B177)</f>
        <v>99</v>
      </c>
      <c r="U177" s="0" t="n">
        <f aca="false">IF(OR(Ballots!C177="",'Instant Runoff'!$C$8=1),99,Ballots!C177)</f>
        <v>99</v>
      </c>
      <c r="V177" s="0" t="n">
        <f aca="false">IF(OR(Ballots!D177="",'Instant Runoff'!$D$8=1),99,Ballots!D177)</f>
        <v>99</v>
      </c>
      <c r="W177" s="0" t="n">
        <f aca="false">IF(OR(Ballots!E177="",'Instant Runoff'!$E$8=1),99,Ballots!E177)</f>
        <v>99</v>
      </c>
      <c r="X177" s="0" t="n">
        <f aca="false">IF(OR(Ballots!F177="",'Instant Runoff'!$F$8=1),99,Ballots!F177)</f>
        <v>99</v>
      </c>
      <c r="Y177" s="0" t="n">
        <f aca="false">IF(OR(Ballots!G177="",'Instant Runoff'!$G$8=1),99,Ballots!G177)</f>
        <v>99</v>
      </c>
      <c r="Z177" s="0" t="n">
        <f aca="false">IF(OR(Ballots!H177="",'Instant Runoff'!$H$8=1),99,Ballots!H177)</f>
        <v>99</v>
      </c>
      <c r="AA177" s="0" t="n">
        <f aca="false">IF(OR(Ballots!I177="",'Instant Runoff'!$I$8=1),99,Ballots!I177)</f>
        <v>99</v>
      </c>
      <c r="AB177" s="0" t="str">
        <f aca="false">IF(MIN(T177:AA177)=99,"",MATCH(MIN(T177:AA177),T177:AA177,0))</f>
        <v/>
      </c>
      <c r="AC177" s="0" t="n">
        <f aca="false">IF(OR(Ballots!B177="",'Instant Runoff'!$B$10=1),99,Ballots!B177)</f>
        <v>99</v>
      </c>
      <c r="AD177" s="0" t="n">
        <f aca="false">IF(OR(Ballots!C177="",'Instant Runoff'!$C$10=1),99,Ballots!C177)</f>
        <v>99</v>
      </c>
      <c r="AE177" s="0" t="n">
        <f aca="false">IF(OR(Ballots!D177="",'Instant Runoff'!$D$10=1),99,Ballots!D177)</f>
        <v>99</v>
      </c>
      <c r="AF177" s="0" t="n">
        <f aca="false">IF(OR(Ballots!E177="",'Instant Runoff'!$E$10=1),99,Ballots!E177)</f>
        <v>99</v>
      </c>
      <c r="AG177" s="0" t="n">
        <f aca="false">IF(OR(Ballots!F177="",'Instant Runoff'!$F$10=1),99,Ballots!F177)</f>
        <v>99</v>
      </c>
      <c r="AH177" s="0" t="n">
        <f aca="false">IF(OR(Ballots!G177="",'Instant Runoff'!$G$10=1),99,Ballots!G177)</f>
        <v>99</v>
      </c>
      <c r="AI177" s="0" t="n">
        <f aca="false">IF(OR(Ballots!H177="",'Instant Runoff'!$H$10=1),99,Ballots!H177)</f>
        <v>99</v>
      </c>
      <c r="AJ177" s="0" t="n">
        <f aca="false">IF(OR(Ballots!I177="",'Instant Runoff'!$I$10=1),99,Ballots!I177)</f>
        <v>99</v>
      </c>
      <c r="AK177" s="0" t="str">
        <f aca="false">IF(MIN(AC177:AJ177)=99,"",MATCH(MIN(AC177:AJ177),AC177:AJ177,0))</f>
        <v/>
      </c>
      <c r="AL177" s="0" t="n">
        <f aca="false">IF(OR(Ballots!B177="",'Instant Runoff'!$B$12=1),99,Ballots!B177)</f>
        <v>99</v>
      </c>
      <c r="AM177" s="0" t="n">
        <f aca="false">IF(OR(Ballots!C177="",'Instant Runoff'!$C$12=1),99,Ballots!C177)</f>
        <v>99</v>
      </c>
      <c r="AN177" s="0" t="n">
        <f aca="false">IF(OR(Ballots!D177="",'Instant Runoff'!$D$12=1),99,Ballots!D177)</f>
        <v>99</v>
      </c>
      <c r="AO177" s="0" t="n">
        <f aca="false">IF(OR(Ballots!E177="",'Instant Runoff'!$E$12=1),99,Ballots!E177)</f>
        <v>99</v>
      </c>
      <c r="AP177" s="0" t="n">
        <f aca="false">IF(OR(Ballots!F177="",'Instant Runoff'!$F$12=1),99,Ballots!F177)</f>
        <v>99</v>
      </c>
      <c r="AQ177" s="0" t="n">
        <f aca="false">IF(OR(Ballots!G177="",'Instant Runoff'!$G$12=1),99,Ballots!G177)</f>
        <v>99</v>
      </c>
      <c r="AR177" s="0" t="n">
        <f aca="false">IF(OR(Ballots!H177="",'Instant Runoff'!$H$12=1),99,Ballots!H177)</f>
        <v>99</v>
      </c>
      <c r="AS177" s="0" t="n">
        <f aca="false">IF(OR(Ballots!I177="",'Instant Runoff'!$I$12=1),99,Ballots!I177)</f>
        <v>99</v>
      </c>
      <c r="AT177" s="0" t="str">
        <f aca="false">IF(MIN(AL177:AS177)=99,"",MATCH(MIN(AL177:AS177),AL177:AS177,0))</f>
        <v/>
      </c>
      <c r="AU177" s="0" t="n">
        <f aca="false">IF(OR(Ballots!B177="",'Instant Runoff'!$B$14=1),99,Ballots!B177)</f>
        <v>99</v>
      </c>
      <c r="AV177" s="0" t="n">
        <f aca="false">IF(OR(Ballots!C177="",'Instant Runoff'!$C$14=1),99,Ballots!C177)</f>
        <v>99</v>
      </c>
      <c r="AW177" s="0" t="n">
        <f aca="false">IF(OR(Ballots!D177="",'Instant Runoff'!$D$14=1),99,Ballots!D177)</f>
        <v>99</v>
      </c>
      <c r="AX177" s="0" t="n">
        <f aca="false">IF(OR(Ballots!E177="",'Instant Runoff'!$E$14=1),99,Ballots!E177)</f>
        <v>99</v>
      </c>
      <c r="AY177" s="0" t="n">
        <f aca="false">IF(OR(Ballots!F177="",'Instant Runoff'!$F$14=1),99,Ballots!F177)</f>
        <v>99</v>
      </c>
      <c r="AZ177" s="0" t="n">
        <f aca="false">IF(OR(Ballots!G177="",'Instant Runoff'!$G$14=1),99,Ballots!G177)</f>
        <v>99</v>
      </c>
      <c r="BA177" s="0" t="n">
        <f aca="false">IF(OR(Ballots!H177="",'Instant Runoff'!$H$14=1),99,Ballots!H177)</f>
        <v>99</v>
      </c>
      <c r="BB177" s="0" t="n">
        <f aca="false">IF(OR(Ballots!I177="",'Instant Runoff'!$I$14=1),99,Ballots!I177)</f>
        <v>99</v>
      </c>
      <c r="BC177" s="0" t="str">
        <f aca="false">IF(MIN(AU177:BB177)=99,"",MATCH(MIN(AU177:BB177),AU177:BB177,0))</f>
        <v/>
      </c>
      <c r="BD177" s="0" t="n">
        <f aca="false">IF(OR(Ballots!B177="",'Instant Runoff'!$B$16=1),99,Ballots!B177)</f>
        <v>99</v>
      </c>
      <c r="BE177" s="0" t="n">
        <f aca="false">IF(OR(Ballots!C177="",'Instant Runoff'!$C$16=1),99,Ballots!C177)</f>
        <v>99</v>
      </c>
      <c r="BF177" s="0" t="n">
        <f aca="false">IF(OR(Ballots!D177="",'Instant Runoff'!$D$16=1),99,Ballots!D177)</f>
        <v>99</v>
      </c>
      <c r="BG177" s="0" t="n">
        <f aca="false">IF(OR(Ballots!E177="",'Instant Runoff'!$E$16=1),99,Ballots!E177)</f>
        <v>99</v>
      </c>
      <c r="BH177" s="0" t="n">
        <f aca="false">IF(OR(Ballots!F177="",'Instant Runoff'!$F$16=1),99,Ballots!F177)</f>
        <v>99</v>
      </c>
      <c r="BI177" s="0" t="n">
        <f aca="false">IF(OR(Ballots!G177="",'Instant Runoff'!$G$16=1),99,Ballots!G177)</f>
        <v>99</v>
      </c>
      <c r="BJ177" s="0" t="n">
        <f aca="false">IF(OR(Ballots!H177="",'Instant Runoff'!$H$16=1),99,Ballots!H177)</f>
        <v>99</v>
      </c>
      <c r="BK177" s="0" t="n">
        <f aca="false">IF(OR(Ballots!I177="",'Instant Runoff'!$I$16=1),99,Ballots!I177)</f>
        <v>99</v>
      </c>
      <c r="BL177" s="0" t="str">
        <f aca="false">IF(MIN(BD177:BK177)=99,"",MATCH(MIN(BD177:BK177),BD177:BK177,0))</f>
        <v/>
      </c>
    </row>
    <row r="178" customFormat="false" ht="15" hidden="false" customHeight="false" outlineLevel="0" collapsed="false">
      <c r="B178" s="0" t="n">
        <f aca="false">IF(OR(Ballots!B178="",'Instant Runoff'!$B$4=1),99,Ballots!B178)</f>
        <v>99</v>
      </c>
      <c r="C178" s="0" t="n">
        <f aca="false">IF(OR(Ballots!C178="",'Instant Runoff'!$C$4=1),99,Ballots!C178)</f>
        <v>99</v>
      </c>
      <c r="D178" s="0" t="n">
        <f aca="false">IF(OR(Ballots!D178="",'Instant Runoff'!$D$4=1),99,Ballots!D178)</f>
        <v>99</v>
      </c>
      <c r="E178" s="0" t="n">
        <f aca="false">IF(OR(Ballots!E178="",'Instant Runoff'!$E$4=1),99,Ballots!E178)</f>
        <v>99</v>
      </c>
      <c r="F178" s="0" t="n">
        <f aca="false">IF(OR(Ballots!F178="",'Instant Runoff'!$F$4=1),99,Ballots!F178)</f>
        <v>99</v>
      </c>
      <c r="G178" s="0" t="n">
        <f aca="false">IF(OR(Ballots!G178="",'Instant Runoff'!$G$4=1),99,Ballots!G178)</f>
        <v>99</v>
      </c>
      <c r="H178" s="0" t="n">
        <f aca="false">IF(OR(Ballots!H178="",'Instant Runoff'!$H$4=1),99,Ballots!H178)</f>
        <v>99</v>
      </c>
      <c r="I178" s="0" t="n">
        <f aca="false">IF(OR(Ballots!I178="",'Instant Runoff'!$I$4=1),99,Ballots!I178)</f>
        <v>99</v>
      </c>
      <c r="J178" s="0" t="str">
        <f aca="false">IF(MIN(B178:I178)=99,"",MATCH(MIN(B178:I178),B178:I178,0))</f>
        <v/>
      </c>
      <c r="K178" s="0" t="n">
        <f aca="false">IF(OR(Ballots!B178="",'Instant Runoff'!$B$6=1),99,Ballots!B178)</f>
        <v>99</v>
      </c>
      <c r="L178" s="0" t="n">
        <f aca="false">IF(OR(Ballots!C178="",'Instant Runoff'!$C$6=1),99,Ballots!C178)</f>
        <v>99</v>
      </c>
      <c r="M178" s="0" t="n">
        <f aca="false">IF(OR(Ballots!D178="",'Instant Runoff'!$D$6=1),99,Ballots!D178)</f>
        <v>99</v>
      </c>
      <c r="N178" s="0" t="n">
        <f aca="false">IF(OR(Ballots!E178="",'Instant Runoff'!$E$6=1),99,Ballots!E178)</f>
        <v>99</v>
      </c>
      <c r="O178" s="0" t="n">
        <f aca="false">IF(OR(Ballots!F178="",'Instant Runoff'!$F$6=1),99,Ballots!F178)</f>
        <v>99</v>
      </c>
      <c r="P178" s="0" t="n">
        <f aca="false">IF(OR(Ballots!G178="",'Instant Runoff'!$G$6=1),99,Ballots!G178)</f>
        <v>99</v>
      </c>
      <c r="Q178" s="0" t="n">
        <f aca="false">IF(OR(Ballots!H178="",'Instant Runoff'!$H$6=1),99,Ballots!H178)</f>
        <v>99</v>
      </c>
      <c r="R178" s="0" t="n">
        <f aca="false">IF(OR(Ballots!I178="",'Instant Runoff'!$I$6=1),99,Ballots!I178)</f>
        <v>99</v>
      </c>
      <c r="S178" s="0" t="str">
        <f aca="false">IF(MIN(K178:R178)=99,"",MATCH(MIN(K178:R178),K178:R178,0))</f>
        <v/>
      </c>
      <c r="T178" s="0" t="n">
        <f aca="false">IF(OR(Ballots!B178="",'Instant Runoff'!$B$8=1),99,Ballots!B178)</f>
        <v>99</v>
      </c>
      <c r="U178" s="0" t="n">
        <f aca="false">IF(OR(Ballots!C178="",'Instant Runoff'!$C$8=1),99,Ballots!C178)</f>
        <v>99</v>
      </c>
      <c r="V178" s="0" t="n">
        <f aca="false">IF(OR(Ballots!D178="",'Instant Runoff'!$D$8=1),99,Ballots!D178)</f>
        <v>99</v>
      </c>
      <c r="W178" s="0" t="n">
        <f aca="false">IF(OR(Ballots!E178="",'Instant Runoff'!$E$8=1),99,Ballots!E178)</f>
        <v>99</v>
      </c>
      <c r="X178" s="0" t="n">
        <f aca="false">IF(OR(Ballots!F178="",'Instant Runoff'!$F$8=1),99,Ballots!F178)</f>
        <v>99</v>
      </c>
      <c r="Y178" s="0" t="n">
        <f aca="false">IF(OR(Ballots!G178="",'Instant Runoff'!$G$8=1),99,Ballots!G178)</f>
        <v>99</v>
      </c>
      <c r="Z178" s="0" t="n">
        <f aca="false">IF(OR(Ballots!H178="",'Instant Runoff'!$H$8=1),99,Ballots!H178)</f>
        <v>99</v>
      </c>
      <c r="AA178" s="0" t="n">
        <f aca="false">IF(OR(Ballots!I178="",'Instant Runoff'!$I$8=1),99,Ballots!I178)</f>
        <v>99</v>
      </c>
      <c r="AB178" s="0" t="str">
        <f aca="false">IF(MIN(T178:AA178)=99,"",MATCH(MIN(T178:AA178),T178:AA178,0))</f>
        <v/>
      </c>
      <c r="AC178" s="0" t="n">
        <f aca="false">IF(OR(Ballots!B178="",'Instant Runoff'!$B$10=1),99,Ballots!B178)</f>
        <v>99</v>
      </c>
      <c r="AD178" s="0" t="n">
        <f aca="false">IF(OR(Ballots!C178="",'Instant Runoff'!$C$10=1),99,Ballots!C178)</f>
        <v>99</v>
      </c>
      <c r="AE178" s="0" t="n">
        <f aca="false">IF(OR(Ballots!D178="",'Instant Runoff'!$D$10=1),99,Ballots!D178)</f>
        <v>99</v>
      </c>
      <c r="AF178" s="0" t="n">
        <f aca="false">IF(OR(Ballots!E178="",'Instant Runoff'!$E$10=1),99,Ballots!E178)</f>
        <v>99</v>
      </c>
      <c r="AG178" s="0" t="n">
        <f aca="false">IF(OR(Ballots!F178="",'Instant Runoff'!$F$10=1),99,Ballots!F178)</f>
        <v>99</v>
      </c>
      <c r="AH178" s="0" t="n">
        <f aca="false">IF(OR(Ballots!G178="",'Instant Runoff'!$G$10=1),99,Ballots!G178)</f>
        <v>99</v>
      </c>
      <c r="AI178" s="0" t="n">
        <f aca="false">IF(OR(Ballots!H178="",'Instant Runoff'!$H$10=1),99,Ballots!H178)</f>
        <v>99</v>
      </c>
      <c r="AJ178" s="0" t="n">
        <f aca="false">IF(OR(Ballots!I178="",'Instant Runoff'!$I$10=1),99,Ballots!I178)</f>
        <v>99</v>
      </c>
      <c r="AK178" s="0" t="str">
        <f aca="false">IF(MIN(AC178:AJ178)=99,"",MATCH(MIN(AC178:AJ178),AC178:AJ178,0))</f>
        <v/>
      </c>
      <c r="AL178" s="0" t="n">
        <f aca="false">IF(OR(Ballots!B178="",'Instant Runoff'!$B$12=1),99,Ballots!B178)</f>
        <v>99</v>
      </c>
      <c r="AM178" s="0" t="n">
        <f aca="false">IF(OR(Ballots!C178="",'Instant Runoff'!$C$12=1),99,Ballots!C178)</f>
        <v>99</v>
      </c>
      <c r="AN178" s="0" t="n">
        <f aca="false">IF(OR(Ballots!D178="",'Instant Runoff'!$D$12=1),99,Ballots!D178)</f>
        <v>99</v>
      </c>
      <c r="AO178" s="0" t="n">
        <f aca="false">IF(OR(Ballots!E178="",'Instant Runoff'!$E$12=1),99,Ballots!E178)</f>
        <v>99</v>
      </c>
      <c r="AP178" s="0" t="n">
        <f aca="false">IF(OR(Ballots!F178="",'Instant Runoff'!$F$12=1),99,Ballots!F178)</f>
        <v>99</v>
      </c>
      <c r="AQ178" s="0" t="n">
        <f aca="false">IF(OR(Ballots!G178="",'Instant Runoff'!$G$12=1),99,Ballots!G178)</f>
        <v>99</v>
      </c>
      <c r="AR178" s="0" t="n">
        <f aca="false">IF(OR(Ballots!H178="",'Instant Runoff'!$H$12=1),99,Ballots!H178)</f>
        <v>99</v>
      </c>
      <c r="AS178" s="0" t="n">
        <f aca="false">IF(OR(Ballots!I178="",'Instant Runoff'!$I$12=1),99,Ballots!I178)</f>
        <v>99</v>
      </c>
      <c r="AT178" s="0" t="str">
        <f aca="false">IF(MIN(AL178:AS178)=99,"",MATCH(MIN(AL178:AS178),AL178:AS178,0))</f>
        <v/>
      </c>
      <c r="AU178" s="0" t="n">
        <f aca="false">IF(OR(Ballots!B178="",'Instant Runoff'!$B$14=1),99,Ballots!B178)</f>
        <v>99</v>
      </c>
      <c r="AV178" s="0" t="n">
        <f aca="false">IF(OR(Ballots!C178="",'Instant Runoff'!$C$14=1),99,Ballots!C178)</f>
        <v>99</v>
      </c>
      <c r="AW178" s="0" t="n">
        <f aca="false">IF(OR(Ballots!D178="",'Instant Runoff'!$D$14=1),99,Ballots!D178)</f>
        <v>99</v>
      </c>
      <c r="AX178" s="0" t="n">
        <f aca="false">IF(OR(Ballots!E178="",'Instant Runoff'!$E$14=1),99,Ballots!E178)</f>
        <v>99</v>
      </c>
      <c r="AY178" s="0" t="n">
        <f aca="false">IF(OR(Ballots!F178="",'Instant Runoff'!$F$14=1),99,Ballots!F178)</f>
        <v>99</v>
      </c>
      <c r="AZ178" s="0" t="n">
        <f aca="false">IF(OR(Ballots!G178="",'Instant Runoff'!$G$14=1),99,Ballots!G178)</f>
        <v>99</v>
      </c>
      <c r="BA178" s="0" t="n">
        <f aca="false">IF(OR(Ballots!H178="",'Instant Runoff'!$H$14=1),99,Ballots!H178)</f>
        <v>99</v>
      </c>
      <c r="BB178" s="0" t="n">
        <f aca="false">IF(OR(Ballots!I178="",'Instant Runoff'!$I$14=1),99,Ballots!I178)</f>
        <v>99</v>
      </c>
      <c r="BC178" s="0" t="str">
        <f aca="false">IF(MIN(AU178:BB178)=99,"",MATCH(MIN(AU178:BB178),AU178:BB178,0))</f>
        <v/>
      </c>
      <c r="BD178" s="0" t="n">
        <f aca="false">IF(OR(Ballots!B178="",'Instant Runoff'!$B$16=1),99,Ballots!B178)</f>
        <v>99</v>
      </c>
      <c r="BE178" s="0" t="n">
        <f aca="false">IF(OR(Ballots!C178="",'Instant Runoff'!$C$16=1),99,Ballots!C178)</f>
        <v>99</v>
      </c>
      <c r="BF178" s="0" t="n">
        <f aca="false">IF(OR(Ballots!D178="",'Instant Runoff'!$D$16=1),99,Ballots!D178)</f>
        <v>99</v>
      </c>
      <c r="BG178" s="0" t="n">
        <f aca="false">IF(OR(Ballots!E178="",'Instant Runoff'!$E$16=1),99,Ballots!E178)</f>
        <v>99</v>
      </c>
      <c r="BH178" s="0" t="n">
        <f aca="false">IF(OR(Ballots!F178="",'Instant Runoff'!$F$16=1),99,Ballots!F178)</f>
        <v>99</v>
      </c>
      <c r="BI178" s="0" t="n">
        <f aca="false">IF(OR(Ballots!G178="",'Instant Runoff'!$G$16=1),99,Ballots!G178)</f>
        <v>99</v>
      </c>
      <c r="BJ178" s="0" t="n">
        <f aca="false">IF(OR(Ballots!H178="",'Instant Runoff'!$H$16=1),99,Ballots!H178)</f>
        <v>99</v>
      </c>
      <c r="BK178" s="0" t="n">
        <f aca="false">IF(OR(Ballots!I178="",'Instant Runoff'!$I$16=1),99,Ballots!I178)</f>
        <v>99</v>
      </c>
      <c r="BL178" s="0" t="str">
        <f aca="false">IF(MIN(BD178:BK178)=99,"",MATCH(MIN(BD178:BK178),BD178:BK178,0))</f>
        <v/>
      </c>
    </row>
    <row r="179" customFormat="false" ht="15" hidden="false" customHeight="false" outlineLevel="0" collapsed="false">
      <c r="B179" s="0" t="n">
        <f aca="false">IF(OR(Ballots!B179="",'Instant Runoff'!$B$4=1),99,Ballots!B179)</f>
        <v>99</v>
      </c>
      <c r="C179" s="0" t="n">
        <f aca="false">IF(OR(Ballots!C179="",'Instant Runoff'!$C$4=1),99,Ballots!C179)</f>
        <v>99</v>
      </c>
      <c r="D179" s="0" t="n">
        <f aca="false">IF(OR(Ballots!D179="",'Instant Runoff'!$D$4=1),99,Ballots!D179)</f>
        <v>99</v>
      </c>
      <c r="E179" s="0" t="n">
        <f aca="false">IF(OR(Ballots!E179="",'Instant Runoff'!$E$4=1),99,Ballots!E179)</f>
        <v>99</v>
      </c>
      <c r="F179" s="0" t="n">
        <f aca="false">IF(OR(Ballots!F179="",'Instant Runoff'!$F$4=1),99,Ballots!F179)</f>
        <v>99</v>
      </c>
      <c r="G179" s="0" t="n">
        <f aca="false">IF(OR(Ballots!G179="",'Instant Runoff'!$G$4=1),99,Ballots!G179)</f>
        <v>99</v>
      </c>
      <c r="H179" s="0" t="n">
        <f aca="false">IF(OR(Ballots!H179="",'Instant Runoff'!$H$4=1),99,Ballots!H179)</f>
        <v>99</v>
      </c>
      <c r="I179" s="0" t="n">
        <f aca="false">IF(OR(Ballots!I179="",'Instant Runoff'!$I$4=1),99,Ballots!I179)</f>
        <v>99</v>
      </c>
      <c r="J179" s="0" t="str">
        <f aca="false">IF(MIN(B179:I179)=99,"",MATCH(MIN(B179:I179),B179:I179,0))</f>
        <v/>
      </c>
      <c r="K179" s="0" t="n">
        <f aca="false">IF(OR(Ballots!B179="",'Instant Runoff'!$B$6=1),99,Ballots!B179)</f>
        <v>99</v>
      </c>
      <c r="L179" s="0" t="n">
        <f aca="false">IF(OR(Ballots!C179="",'Instant Runoff'!$C$6=1),99,Ballots!C179)</f>
        <v>99</v>
      </c>
      <c r="M179" s="0" t="n">
        <f aca="false">IF(OR(Ballots!D179="",'Instant Runoff'!$D$6=1),99,Ballots!D179)</f>
        <v>99</v>
      </c>
      <c r="N179" s="0" t="n">
        <f aca="false">IF(OR(Ballots!E179="",'Instant Runoff'!$E$6=1),99,Ballots!E179)</f>
        <v>99</v>
      </c>
      <c r="O179" s="0" t="n">
        <f aca="false">IF(OR(Ballots!F179="",'Instant Runoff'!$F$6=1),99,Ballots!F179)</f>
        <v>99</v>
      </c>
      <c r="P179" s="0" t="n">
        <f aca="false">IF(OR(Ballots!G179="",'Instant Runoff'!$G$6=1),99,Ballots!G179)</f>
        <v>99</v>
      </c>
      <c r="Q179" s="0" t="n">
        <f aca="false">IF(OR(Ballots!H179="",'Instant Runoff'!$H$6=1),99,Ballots!H179)</f>
        <v>99</v>
      </c>
      <c r="R179" s="0" t="n">
        <f aca="false">IF(OR(Ballots!I179="",'Instant Runoff'!$I$6=1),99,Ballots!I179)</f>
        <v>99</v>
      </c>
      <c r="S179" s="0" t="str">
        <f aca="false">IF(MIN(K179:R179)=99,"",MATCH(MIN(K179:R179),K179:R179,0))</f>
        <v/>
      </c>
      <c r="T179" s="0" t="n">
        <f aca="false">IF(OR(Ballots!B179="",'Instant Runoff'!$B$8=1),99,Ballots!B179)</f>
        <v>99</v>
      </c>
      <c r="U179" s="0" t="n">
        <f aca="false">IF(OR(Ballots!C179="",'Instant Runoff'!$C$8=1),99,Ballots!C179)</f>
        <v>99</v>
      </c>
      <c r="V179" s="0" t="n">
        <f aca="false">IF(OR(Ballots!D179="",'Instant Runoff'!$D$8=1),99,Ballots!D179)</f>
        <v>99</v>
      </c>
      <c r="W179" s="0" t="n">
        <f aca="false">IF(OR(Ballots!E179="",'Instant Runoff'!$E$8=1),99,Ballots!E179)</f>
        <v>99</v>
      </c>
      <c r="X179" s="0" t="n">
        <f aca="false">IF(OR(Ballots!F179="",'Instant Runoff'!$F$8=1),99,Ballots!F179)</f>
        <v>99</v>
      </c>
      <c r="Y179" s="0" t="n">
        <f aca="false">IF(OR(Ballots!G179="",'Instant Runoff'!$G$8=1),99,Ballots!G179)</f>
        <v>99</v>
      </c>
      <c r="Z179" s="0" t="n">
        <f aca="false">IF(OR(Ballots!H179="",'Instant Runoff'!$H$8=1),99,Ballots!H179)</f>
        <v>99</v>
      </c>
      <c r="AA179" s="0" t="n">
        <f aca="false">IF(OR(Ballots!I179="",'Instant Runoff'!$I$8=1),99,Ballots!I179)</f>
        <v>99</v>
      </c>
      <c r="AB179" s="0" t="str">
        <f aca="false">IF(MIN(T179:AA179)=99,"",MATCH(MIN(T179:AA179),T179:AA179,0))</f>
        <v/>
      </c>
      <c r="AC179" s="0" t="n">
        <f aca="false">IF(OR(Ballots!B179="",'Instant Runoff'!$B$10=1),99,Ballots!B179)</f>
        <v>99</v>
      </c>
      <c r="AD179" s="0" t="n">
        <f aca="false">IF(OR(Ballots!C179="",'Instant Runoff'!$C$10=1),99,Ballots!C179)</f>
        <v>99</v>
      </c>
      <c r="AE179" s="0" t="n">
        <f aca="false">IF(OR(Ballots!D179="",'Instant Runoff'!$D$10=1),99,Ballots!D179)</f>
        <v>99</v>
      </c>
      <c r="AF179" s="0" t="n">
        <f aca="false">IF(OR(Ballots!E179="",'Instant Runoff'!$E$10=1),99,Ballots!E179)</f>
        <v>99</v>
      </c>
      <c r="AG179" s="0" t="n">
        <f aca="false">IF(OR(Ballots!F179="",'Instant Runoff'!$F$10=1),99,Ballots!F179)</f>
        <v>99</v>
      </c>
      <c r="AH179" s="0" t="n">
        <f aca="false">IF(OR(Ballots!G179="",'Instant Runoff'!$G$10=1),99,Ballots!G179)</f>
        <v>99</v>
      </c>
      <c r="AI179" s="0" t="n">
        <f aca="false">IF(OR(Ballots!H179="",'Instant Runoff'!$H$10=1),99,Ballots!H179)</f>
        <v>99</v>
      </c>
      <c r="AJ179" s="0" t="n">
        <f aca="false">IF(OR(Ballots!I179="",'Instant Runoff'!$I$10=1),99,Ballots!I179)</f>
        <v>99</v>
      </c>
      <c r="AK179" s="0" t="str">
        <f aca="false">IF(MIN(AC179:AJ179)=99,"",MATCH(MIN(AC179:AJ179),AC179:AJ179,0))</f>
        <v/>
      </c>
      <c r="AL179" s="0" t="n">
        <f aca="false">IF(OR(Ballots!B179="",'Instant Runoff'!$B$12=1),99,Ballots!B179)</f>
        <v>99</v>
      </c>
      <c r="AM179" s="0" t="n">
        <f aca="false">IF(OR(Ballots!C179="",'Instant Runoff'!$C$12=1),99,Ballots!C179)</f>
        <v>99</v>
      </c>
      <c r="AN179" s="0" t="n">
        <f aca="false">IF(OR(Ballots!D179="",'Instant Runoff'!$D$12=1),99,Ballots!D179)</f>
        <v>99</v>
      </c>
      <c r="AO179" s="0" t="n">
        <f aca="false">IF(OR(Ballots!E179="",'Instant Runoff'!$E$12=1),99,Ballots!E179)</f>
        <v>99</v>
      </c>
      <c r="AP179" s="0" t="n">
        <f aca="false">IF(OR(Ballots!F179="",'Instant Runoff'!$F$12=1),99,Ballots!F179)</f>
        <v>99</v>
      </c>
      <c r="AQ179" s="0" t="n">
        <f aca="false">IF(OR(Ballots!G179="",'Instant Runoff'!$G$12=1),99,Ballots!G179)</f>
        <v>99</v>
      </c>
      <c r="AR179" s="0" t="n">
        <f aca="false">IF(OR(Ballots!H179="",'Instant Runoff'!$H$12=1),99,Ballots!H179)</f>
        <v>99</v>
      </c>
      <c r="AS179" s="0" t="n">
        <f aca="false">IF(OR(Ballots!I179="",'Instant Runoff'!$I$12=1),99,Ballots!I179)</f>
        <v>99</v>
      </c>
      <c r="AT179" s="0" t="str">
        <f aca="false">IF(MIN(AL179:AS179)=99,"",MATCH(MIN(AL179:AS179),AL179:AS179,0))</f>
        <v/>
      </c>
      <c r="AU179" s="0" t="n">
        <f aca="false">IF(OR(Ballots!B179="",'Instant Runoff'!$B$14=1),99,Ballots!B179)</f>
        <v>99</v>
      </c>
      <c r="AV179" s="0" t="n">
        <f aca="false">IF(OR(Ballots!C179="",'Instant Runoff'!$C$14=1),99,Ballots!C179)</f>
        <v>99</v>
      </c>
      <c r="AW179" s="0" t="n">
        <f aca="false">IF(OR(Ballots!D179="",'Instant Runoff'!$D$14=1),99,Ballots!D179)</f>
        <v>99</v>
      </c>
      <c r="AX179" s="0" t="n">
        <f aca="false">IF(OR(Ballots!E179="",'Instant Runoff'!$E$14=1),99,Ballots!E179)</f>
        <v>99</v>
      </c>
      <c r="AY179" s="0" t="n">
        <f aca="false">IF(OR(Ballots!F179="",'Instant Runoff'!$F$14=1),99,Ballots!F179)</f>
        <v>99</v>
      </c>
      <c r="AZ179" s="0" t="n">
        <f aca="false">IF(OR(Ballots!G179="",'Instant Runoff'!$G$14=1),99,Ballots!G179)</f>
        <v>99</v>
      </c>
      <c r="BA179" s="0" t="n">
        <f aca="false">IF(OR(Ballots!H179="",'Instant Runoff'!$H$14=1),99,Ballots!H179)</f>
        <v>99</v>
      </c>
      <c r="BB179" s="0" t="n">
        <f aca="false">IF(OR(Ballots!I179="",'Instant Runoff'!$I$14=1),99,Ballots!I179)</f>
        <v>99</v>
      </c>
      <c r="BC179" s="0" t="str">
        <f aca="false">IF(MIN(AU179:BB179)=99,"",MATCH(MIN(AU179:BB179),AU179:BB179,0))</f>
        <v/>
      </c>
      <c r="BD179" s="0" t="n">
        <f aca="false">IF(OR(Ballots!B179="",'Instant Runoff'!$B$16=1),99,Ballots!B179)</f>
        <v>99</v>
      </c>
      <c r="BE179" s="0" t="n">
        <f aca="false">IF(OR(Ballots!C179="",'Instant Runoff'!$C$16=1),99,Ballots!C179)</f>
        <v>99</v>
      </c>
      <c r="BF179" s="0" t="n">
        <f aca="false">IF(OR(Ballots!D179="",'Instant Runoff'!$D$16=1),99,Ballots!D179)</f>
        <v>99</v>
      </c>
      <c r="BG179" s="0" t="n">
        <f aca="false">IF(OR(Ballots!E179="",'Instant Runoff'!$E$16=1),99,Ballots!E179)</f>
        <v>99</v>
      </c>
      <c r="BH179" s="0" t="n">
        <f aca="false">IF(OR(Ballots!F179="",'Instant Runoff'!$F$16=1),99,Ballots!F179)</f>
        <v>99</v>
      </c>
      <c r="BI179" s="0" t="n">
        <f aca="false">IF(OR(Ballots!G179="",'Instant Runoff'!$G$16=1),99,Ballots!G179)</f>
        <v>99</v>
      </c>
      <c r="BJ179" s="0" t="n">
        <f aca="false">IF(OR(Ballots!H179="",'Instant Runoff'!$H$16=1),99,Ballots!H179)</f>
        <v>99</v>
      </c>
      <c r="BK179" s="0" t="n">
        <f aca="false">IF(OR(Ballots!I179="",'Instant Runoff'!$I$16=1),99,Ballots!I179)</f>
        <v>99</v>
      </c>
      <c r="BL179" s="0" t="str">
        <f aca="false">IF(MIN(BD179:BK179)=99,"",MATCH(MIN(BD179:BK179),BD179:BK179,0))</f>
        <v/>
      </c>
    </row>
    <row r="180" customFormat="false" ht="15" hidden="false" customHeight="false" outlineLevel="0" collapsed="false">
      <c r="B180" s="0" t="n">
        <f aca="false">IF(OR(Ballots!B180="",'Instant Runoff'!$B$4=1),99,Ballots!B180)</f>
        <v>99</v>
      </c>
      <c r="C180" s="0" t="n">
        <f aca="false">IF(OR(Ballots!C180="",'Instant Runoff'!$C$4=1),99,Ballots!C180)</f>
        <v>99</v>
      </c>
      <c r="D180" s="0" t="n">
        <f aca="false">IF(OR(Ballots!D180="",'Instant Runoff'!$D$4=1),99,Ballots!D180)</f>
        <v>99</v>
      </c>
      <c r="E180" s="0" t="n">
        <f aca="false">IF(OR(Ballots!E180="",'Instant Runoff'!$E$4=1),99,Ballots!E180)</f>
        <v>99</v>
      </c>
      <c r="F180" s="0" t="n">
        <f aca="false">IF(OR(Ballots!F180="",'Instant Runoff'!$F$4=1),99,Ballots!F180)</f>
        <v>99</v>
      </c>
      <c r="G180" s="0" t="n">
        <f aca="false">IF(OR(Ballots!G180="",'Instant Runoff'!$G$4=1),99,Ballots!G180)</f>
        <v>99</v>
      </c>
      <c r="H180" s="0" t="n">
        <f aca="false">IF(OR(Ballots!H180="",'Instant Runoff'!$H$4=1),99,Ballots!H180)</f>
        <v>99</v>
      </c>
      <c r="I180" s="0" t="n">
        <f aca="false">IF(OR(Ballots!I180="",'Instant Runoff'!$I$4=1),99,Ballots!I180)</f>
        <v>99</v>
      </c>
      <c r="J180" s="0" t="str">
        <f aca="false">IF(MIN(B180:I180)=99,"",MATCH(MIN(B180:I180),B180:I180,0))</f>
        <v/>
      </c>
      <c r="K180" s="0" t="n">
        <f aca="false">IF(OR(Ballots!B180="",'Instant Runoff'!$B$6=1),99,Ballots!B180)</f>
        <v>99</v>
      </c>
      <c r="L180" s="0" t="n">
        <f aca="false">IF(OR(Ballots!C180="",'Instant Runoff'!$C$6=1),99,Ballots!C180)</f>
        <v>99</v>
      </c>
      <c r="M180" s="0" t="n">
        <f aca="false">IF(OR(Ballots!D180="",'Instant Runoff'!$D$6=1),99,Ballots!D180)</f>
        <v>99</v>
      </c>
      <c r="N180" s="0" t="n">
        <f aca="false">IF(OR(Ballots!E180="",'Instant Runoff'!$E$6=1),99,Ballots!E180)</f>
        <v>99</v>
      </c>
      <c r="O180" s="0" t="n">
        <f aca="false">IF(OR(Ballots!F180="",'Instant Runoff'!$F$6=1),99,Ballots!F180)</f>
        <v>99</v>
      </c>
      <c r="P180" s="0" t="n">
        <f aca="false">IF(OR(Ballots!G180="",'Instant Runoff'!$G$6=1),99,Ballots!G180)</f>
        <v>99</v>
      </c>
      <c r="Q180" s="0" t="n">
        <f aca="false">IF(OR(Ballots!H180="",'Instant Runoff'!$H$6=1),99,Ballots!H180)</f>
        <v>99</v>
      </c>
      <c r="R180" s="0" t="n">
        <f aca="false">IF(OR(Ballots!I180="",'Instant Runoff'!$I$6=1),99,Ballots!I180)</f>
        <v>99</v>
      </c>
      <c r="S180" s="0" t="str">
        <f aca="false">IF(MIN(K180:R180)=99,"",MATCH(MIN(K180:R180),K180:R180,0))</f>
        <v/>
      </c>
      <c r="T180" s="0" t="n">
        <f aca="false">IF(OR(Ballots!B180="",'Instant Runoff'!$B$8=1),99,Ballots!B180)</f>
        <v>99</v>
      </c>
      <c r="U180" s="0" t="n">
        <f aca="false">IF(OR(Ballots!C180="",'Instant Runoff'!$C$8=1),99,Ballots!C180)</f>
        <v>99</v>
      </c>
      <c r="V180" s="0" t="n">
        <f aca="false">IF(OR(Ballots!D180="",'Instant Runoff'!$D$8=1),99,Ballots!D180)</f>
        <v>99</v>
      </c>
      <c r="W180" s="0" t="n">
        <f aca="false">IF(OR(Ballots!E180="",'Instant Runoff'!$E$8=1),99,Ballots!E180)</f>
        <v>99</v>
      </c>
      <c r="X180" s="0" t="n">
        <f aca="false">IF(OR(Ballots!F180="",'Instant Runoff'!$F$8=1),99,Ballots!F180)</f>
        <v>99</v>
      </c>
      <c r="Y180" s="0" t="n">
        <f aca="false">IF(OR(Ballots!G180="",'Instant Runoff'!$G$8=1),99,Ballots!G180)</f>
        <v>99</v>
      </c>
      <c r="Z180" s="0" t="n">
        <f aca="false">IF(OR(Ballots!H180="",'Instant Runoff'!$H$8=1),99,Ballots!H180)</f>
        <v>99</v>
      </c>
      <c r="AA180" s="0" t="n">
        <f aca="false">IF(OR(Ballots!I180="",'Instant Runoff'!$I$8=1),99,Ballots!I180)</f>
        <v>99</v>
      </c>
      <c r="AB180" s="0" t="str">
        <f aca="false">IF(MIN(T180:AA180)=99,"",MATCH(MIN(T180:AA180),T180:AA180,0))</f>
        <v/>
      </c>
      <c r="AC180" s="0" t="n">
        <f aca="false">IF(OR(Ballots!B180="",'Instant Runoff'!$B$10=1),99,Ballots!B180)</f>
        <v>99</v>
      </c>
      <c r="AD180" s="0" t="n">
        <f aca="false">IF(OR(Ballots!C180="",'Instant Runoff'!$C$10=1),99,Ballots!C180)</f>
        <v>99</v>
      </c>
      <c r="AE180" s="0" t="n">
        <f aca="false">IF(OR(Ballots!D180="",'Instant Runoff'!$D$10=1),99,Ballots!D180)</f>
        <v>99</v>
      </c>
      <c r="AF180" s="0" t="n">
        <f aca="false">IF(OR(Ballots!E180="",'Instant Runoff'!$E$10=1),99,Ballots!E180)</f>
        <v>99</v>
      </c>
      <c r="AG180" s="0" t="n">
        <f aca="false">IF(OR(Ballots!F180="",'Instant Runoff'!$F$10=1),99,Ballots!F180)</f>
        <v>99</v>
      </c>
      <c r="AH180" s="0" t="n">
        <f aca="false">IF(OR(Ballots!G180="",'Instant Runoff'!$G$10=1),99,Ballots!G180)</f>
        <v>99</v>
      </c>
      <c r="AI180" s="0" t="n">
        <f aca="false">IF(OR(Ballots!H180="",'Instant Runoff'!$H$10=1),99,Ballots!H180)</f>
        <v>99</v>
      </c>
      <c r="AJ180" s="0" t="n">
        <f aca="false">IF(OR(Ballots!I180="",'Instant Runoff'!$I$10=1),99,Ballots!I180)</f>
        <v>99</v>
      </c>
      <c r="AK180" s="0" t="str">
        <f aca="false">IF(MIN(AC180:AJ180)=99,"",MATCH(MIN(AC180:AJ180),AC180:AJ180,0))</f>
        <v/>
      </c>
      <c r="AL180" s="0" t="n">
        <f aca="false">IF(OR(Ballots!B180="",'Instant Runoff'!$B$12=1),99,Ballots!B180)</f>
        <v>99</v>
      </c>
      <c r="AM180" s="0" t="n">
        <f aca="false">IF(OR(Ballots!C180="",'Instant Runoff'!$C$12=1),99,Ballots!C180)</f>
        <v>99</v>
      </c>
      <c r="AN180" s="0" t="n">
        <f aca="false">IF(OR(Ballots!D180="",'Instant Runoff'!$D$12=1),99,Ballots!D180)</f>
        <v>99</v>
      </c>
      <c r="AO180" s="0" t="n">
        <f aca="false">IF(OR(Ballots!E180="",'Instant Runoff'!$E$12=1),99,Ballots!E180)</f>
        <v>99</v>
      </c>
      <c r="AP180" s="0" t="n">
        <f aca="false">IF(OR(Ballots!F180="",'Instant Runoff'!$F$12=1),99,Ballots!F180)</f>
        <v>99</v>
      </c>
      <c r="AQ180" s="0" t="n">
        <f aca="false">IF(OR(Ballots!G180="",'Instant Runoff'!$G$12=1),99,Ballots!G180)</f>
        <v>99</v>
      </c>
      <c r="AR180" s="0" t="n">
        <f aca="false">IF(OR(Ballots!H180="",'Instant Runoff'!$H$12=1),99,Ballots!H180)</f>
        <v>99</v>
      </c>
      <c r="AS180" s="0" t="n">
        <f aca="false">IF(OR(Ballots!I180="",'Instant Runoff'!$I$12=1),99,Ballots!I180)</f>
        <v>99</v>
      </c>
      <c r="AT180" s="0" t="str">
        <f aca="false">IF(MIN(AL180:AS180)=99,"",MATCH(MIN(AL180:AS180),AL180:AS180,0))</f>
        <v/>
      </c>
      <c r="AU180" s="0" t="n">
        <f aca="false">IF(OR(Ballots!B180="",'Instant Runoff'!$B$14=1),99,Ballots!B180)</f>
        <v>99</v>
      </c>
      <c r="AV180" s="0" t="n">
        <f aca="false">IF(OR(Ballots!C180="",'Instant Runoff'!$C$14=1),99,Ballots!C180)</f>
        <v>99</v>
      </c>
      <c r="AW180" s="0" t="n">
        <f aca="false">IF(OR(Ballots!D180="",'Instant Runoff'!$D$14=1),99,Ballots!D180)</f>
        <v>99</v>
      </c>
      <c r="AX180" s="0" t="n">
        <f aca="false">IF(OR(Ballots!E180="",'Instant Runoff'!$E$14=1),99,Ballots!E180)</f>
        <v>99</v>
      </c>
      <c r="AY180" s="0" t="n">
        <f aca="false">IF(OR(Ballots!F180="",'Instant Runoff'!$F$14=1),99,Ballots!F180)</f>
        <v>99</v>
      </c>
      <c r="AZ180" s="0" t="n">
        <f aca="false">IF(OR(Ballots!G180="",'Instant Runoff'!$G$14=1),99,Ballots!G180)</f>
        <v>99</v>
      </c>
      <c r="BA180" s="0" t="n">
        <f aca="false">IF(OR(Ballots!H180="",'Instant Runoff'!$H$14=1),99,Ballots!H180)</f>
        <v>99</v>
      </c>
      <c r="BB180" s="0" t="n">
        <f aca="false">IF(OR(Ballots!I180="",'Instant Runoff'!$I$14=1),99,Ballots!I180)</f>
        <v>99</v>
      </c>
      <c r="BC180" s="0" t="str">
        <f aca="false">IF(MIN(AU180:BB180)=99,"",MATCH(MIN(AU180:BB180),AU180:BB180,0))</f>
        <v/>
      </c>
      <c r="BD180" s="0" t="n">
        <f aca="false">IF(OR(Ballots!B180="",'Instant Runoff'!$B$16=1),99,Ballots!B180)</f>
        <v>99</v>
      </c>
      <c r="BE180" s="0" t="n">
        <f aca="false">IF(OR(Ballots!C180="",'Instant Runoff'!$C$16=1),99,Ballots!C180)</f>
        <v>99</v>
      </c>
      <c r="BF180" s="0" t="n">
        <f aca="false">IF(OR(Ballots!D180="",'Instant Runoff'!$D$16=1),99,Ballots!D180)</f>
        <v>99</v>
      </c>
      <c r="BG180" s="0" t="n">
        <f aca="false">IF(OR(Ballots!E180="",'Instant Runoff'!$E$16=1),99,Ballots!E180)</f>
        <v>99</v>
      </c>
      <c r="BH180" s="0" t="n">
        <f aca="false">IF(OR(Ballots!F180="",'Instant Runoff'!$F$16=1),99,Ballots!F180)</f>
        <v>99</v>
      </c>
      <c r="BI180" s="0" t="n">
        <f aca="false">IF(OR(Ballots!G180="",'Instant Runoff'!$G$16=1),99,Ballots!G180)</f>
        <v>99</v>
      </c>
      <c r="BJ180" s="0" t="n">
        <f aca="false">IF(OR(Ballots!H180="",'Instant Runoff'!$H$16=1),99,Ballots!H180)</f>
        <v>99</v>
      </c>
      <c r="BK180" s="0" t="n">
        <f aca="false">IF(OR(Ballots!I180="",'Instant Runoff'!$I$16=1),99,Ballots!I180)</f>
        <v>99</v>
      </c>
      <c r="BL180" s="0" t="str">
        <f aca="false">IF(MIN(BD180:BK180)=99,"",MATCH(MIN(BD180:BK180),BD180:BK180,0))</f>
        <v/>
      </c>
    </row>
    <row r="181" customFormat="false" ht="15" hidden="false" customHeight="false" outlineLevel="0" collapsed="false">
      <c r="B181" s="0" t="n">
        <f aca="false">IF(OR(Ballots!B181="",'Instant Runoff'!$B$4=1),99,Ballots!B181)</f>
        <v>99</v>
      </c>
      <c r="C181" s="0" t="n">
        <f aca="false">IF(OR(Ballots!C181="",'Instant Runoff'!$C$4=1),99,Ballots!C181)</f>
        <v>99</v>
      </c>
      <c r="D181" s="0" t="n">
        <f aca="false">IF(OR(Ballots!D181="",'Instant Runoff'!$D$4=1),99,Ballots!D181)</f>
        <v>99</v>
      </c>
      <c r="E181" s="0" t="n">
        <f aca="false">IF(OR(Ballots!E181="",'Instant Runoff'!$E$4=1),99,Ballots!E181)</f>
        <v>99</v>
      </c>
      <c r="F181" s="0" t="n">
        <f aca="false">IF(OR(Ballots!F181="",'Instant Runoff'!$F$4=1),99,Ballots!F181)</f>
        <v>99</v>
      </c>
      <c r="G181" s="0" t="n">
        <f aca="false">IF(OR(Ballots!G181="",'Instant Runoff'!$G$4=1),99,Ballots!G181)</f>
        <v>99</v>
      </c>
      <c r="H181" s="0" t="n">
        <f aca="false">IF(OR(Ballots!H181="",'Instant Runoff'!$H$4=1),99,Ballots!H181)</f>
        <v>99</v>
      </c>
      <c r="I181" s="0" t="n">
        <f aca="false">IF(OR(Ballots!I181="",'Instant Runoff'!$I$4=1),99,Ballots!I181)</f>
        <v>99</v>
      </c>
      <c r="J181" s="0" t="str">
        <f aca="false">IF(MIN(B181:I181)=99,"",MATCH(MIN(B181:I181),B181:I181,0))</f>
        <v/>
      </c>
      <c r="K181" s="0" t="n">
        <f aca="false">IF(OR(Ballots!B181="",'Instant Runoff'!$B$6=1),99,Ballots!B181)</f>
        <v>99</v>
      </c>
      <c r="L181" s="0" t="n">
        <f aca="false">IF(OR(Ballots!C181="",'Instant Runoff'!$C$6=1),99,Ballots!C181)</f>
        <v>99</v>
      </c>
      <c r="M181" s="0" t="n">
        <f aca="false">IF(OR(Ballots!D181="",'Instant Runoff'!$D$6=1),99,Ballots!D181)</f>
        <v>99</v>
      </c>
      <c r="N181" s="0" t="n">
        <f aca="false">IF(OR(Ballots!E181="",'Instant Runoff'!$E$6=1),99,Ballots!E181)</f>
        <v>99</v>
      </c>
      <c r="O181" s="0" t="n">
        <f aca="false">IF(OR(Ballots!F181="",'Instant Runoff'!$F$6=1),99,Ballots!F181)</f>
        <v>99</v>
      </c>
      <c r="P181" s="0" t="n">
        <f aca="false">IF(OR(Ballots!G181="",'Instant Runoff'!$G$6=1),99,Ballots!G181)</f>
        <v>99</v>
      </c>
      <c r="Q181" s="0" t="n">
        <f aca="false">IF(OR(Ballots!H181="",'Instant Runoff'!$H$6=1),99,Ballots!H181)</f>
        <v>99</v>
      </c>
      <c r="R181" s="0" t="n">
        <f aca="false">IF(OR(Ballots!I181="",'Instant Runoff'!$I$6=1),99,Ballots!I181)</f>
        <v>99</v>
      </c>
      <c r="S181" s="0" t="str">
        <f aca="false">IF(MIN(K181:R181)=99,"",MATCH(MIN(K181:R181),K181:R181,0))</f>
        <v/>
      </c>
      <c r="T181" s="0" t="n">
        <f aca="false">IF(OR(Ballots!B181="",'Instant Runoff'!$B$8=1),99,Ballots!B181)</f>
        <v>99</v>
      </c>
      <c r="U181" s="0" t="n">
        <f aca="false">IF(OR(Ballots!C181="",'Instant Runoff'!$C$8=1),99,Ballots!C181)</f>
        <v>99</v>
      </c>
      <c r="V181" s="0" t="n">
        <f aca="false">IF(OR(Ballots!D181="",'Instant Runoff'!$D$8=1),99,Ballots!D181)</f>
        <v>99</v>
      </c>
      <c r="W181" s="0" t="n">
        <f aca="false">IF(OR(Ballots!E181="",'Instant Runoff'!$E$8=1),99,Ballots!E181)</f>
        <v>99</v>
      </c>
      <c r="X181" s="0" t="n">
        <f aca="false">IF(OR(Ballots!F181="",'Instant Runoff'!$F$8=1),99,Ballots!F181)</f>
        <v>99</v>
      </c>
      <c r="Y181" s="0" t="n">
        <f aca="false">IF(OR(Ballots!G181="",'Instant Runoff'!$G$8=1),99,Ballots!G181)</f>
        <v>99</v>
      </c>
      <c r="Z181" s="0" t="n">
        <f aca="false">IF(OR(Ballots!H181="",'Instant Runoff'!$H$8=1),99,Ballots!H181)</f>
        <v>99</v>
      </c>
      <c r="AA181" s="0" t="n">
        <f aca="false">IF(OR(Ballots!I181="",'Instant Runoff'!$I$8=1),99,Ballots!I181)</f>
        <v>99</v>
      </c>
      <c r="AB181" s="0" t="str">
        <f aca="false">IF(MIN(T181:AA181)=99,"",MATCH(MIN(T181:AA181),T181:AA181,0))</f>
        <v/>
      </c>
      <c r="AC181" s="0" t="n">
        <f aca="false">IF(OR(Ballots!B181="",'Instant Runoff'!$B$10=1),99,Ballots!B181)</f>
        <v>99</v>
      </c>
      <c r="AD181" s="0" t="n">
        <f aca="false">IF(OR(Ballots!C181="",'Instant Runoff'!$C$10=1),99,Ballots!C181)</f>
        <v>99</v>
      </c>
      <c r="AE181" s="0" t="n">
        <f aca="false">IF(OR(Ballots!D181="",'Instant Runoff'!$D$10=1),99,Ballots!D181)</f>
        <v>99</v>
      </c>
      <c r="AF181" s="0" t="n">
        <f aca="false">IF(OR(Ballots!E181="",'Instant Runoff'!$E$10=1),99,Ballots!E181)</f>
        <v>99</v>
      </c>
      <c r="AG181" s="0" t="n">
        <f aca="false">IF(OR(Ballots!F181="",'Instant Runoff'!$F$10=1),99,Ballots!F181)</f>
        <v>99</v>
      </c>
      <c r="AH181" s="0" t="n">
        <f aca="false">IF(OR(Ballots!G181="",'Instant Runoff'!$G$10=1),99,Ballots!G181)</f>
        <v>99</v>
      </c>
      <c r="AI181" s="0" t="n">
        <f aca="false">IF(OR(Ballots!H181="",'Instant Runoff'!$H$10=1),99,Ballots!H181)</f>
        <v>99</v>
      </c>
      <c r="AJ181" s="0" t="n">
        <f aca="false">IF(OR(Ballots!I181="",'Instant Runoff'!$I$10=1),99,Ballots!I181)</f>
        <v>99</v>
      </c>
      <c r="AK181" s="0" t="str">
        <f aca="false">IF(MIN(AC181:AJ181)=99,"",MATCH(MIN(AC181:AJ181),AC181:AJ181,0))</f>
        <v/>
      </c>
      <c r="AL181" s="0" t="n">
        <f aca="false">IF(OR(Ballots!B181="",'Instant Runoff'!$B$12=1),99,Ballots!B181)</f>
        <v>99</v>
      </c>
      <c r="AM181" s="0" t="n">
        <f aca="false">IF(OR(Ballots!C181="",'Instant Runoff'!$C$12=1),99,Ballots!C181)</f>
        <v>99</v>
      </c>
      <c r="AN181" s="0" t="n">
        <f aca="false">IF(OR(Ballots!D181="",'Instant Runoff'!$D$12=1),99,Ballots!D181)</f>
        <v>99</v>
      </c>
      <c r="AO181" s="0" t="n">
        <f aca="false">IF(OR(Ballots!E181="",'Instant Runoff'!$E$12=1),99,Ballots!E181)</f>
        <v>99</v>
      </c>
      <c r="AP181" s="0" t="n">
        <f aca="false">IF(OR(Ballots!F181="",'Instant Runoff'!$F$12=1),99,Ballots!F181)</f>
        <v>99</v>
      </c>
      <c r="AQ181" s="0" t="n">
        <f aca="false">IF(OR(Ballots!G181="",'Instant Runoff'!$G$12=1),99,Ballots!G181)</f>
        <v>99</v>
      </c>
      <c r="AR181" s="0" t="n">
        <f aca="false">IF(OR(Ballots!H181="",'Instant Runoff'!$H$12=1),99,Ballots!H181)</f>
        <v>99</v>
      </c>
      <c r="AS181" s="0" t="n">
        <f aca="false">IF(OR(Ballots!I181="",'Instant Runoff'!$I$12=1),99,Ballots!I181)</f>
        <v>99</v>
      </c>
      <c r="AT181" s="0" t="str">
        <f aca="false">IF(MIN(AL181:AS181)=99,"",MATCH(MIN(AL181:AS181),AL181:AS181,0))</f>
        <v/>
      </c>
      <c r="AU181" s="0" t="n">
        <f aca="false">IF(OR(Ballots!B181="",'Instant Runoff'!$B$14=1),99,Ballots!B181)</f>
        <v>99</v>
      </c>
      <c r="AV181" s="0" t="n">
        <f aca="false">IF(OR(Ballots!C181="",'Instant Runoff'!$C$14=1),99,Ballots!C181)</f>
        <v>99</v>
      </c>
      <c r="AW181" s="0" t="n">
        <f aca="false">IF(OR(Ballots!D181="",'Instant Runoff'!$D$14=1),99,Ballots!D181)</f>
        <v>99</v>
      </c>
      <c r="AX181" s="0" t="n">
        <f aca="false">IF(OR(Ballots!E181="",'Instant Runoff'!$E$14=1),99,Ballots!E181)</f>
        <v>99</v>
      </c>
      <c r="AY181" s="0" t="n">
        <f aca="false">IF(OR(Ballots!F181="",'Instant Runoff'!$F$14=1),99,Ballots!F181)</f>
        <v>99</v>
      </c>
      <c r="AZ181" s="0" t="n">
        <f aca="false">IF(OR(Ballots!G181="",'Instant Runoff'!$G$14=1),99,Ballots!G181)</f>
        <v>99</v>
      </c>
      <c r="BA181" s="0" t="n">
        <f aca="false">IF(OR(Ballots!H181="",'Instant Runoff'!$H$14=1),99,Ballots!H181)</f>
        <v>99</v>
      </c>
      <c r="BB181" s="0" t="n">
        <f aca="false">IF(OR(Ballots!I181="",'Instant Runoff'!$I$14=1),99,Ballots!I181)</f>
        <v>99</v>
      </c>
      <c r="BC181" s="0" t="str">
        <f aca="false">IF(MIN(AU181:BB181)=99,"",MATCH(MIN(AU181:BB181),AU181:BB181,0))</f>
        <v/>
      </c>
      <c r="BD181" s="0" t="n">
        <f aca="false">IF(OR(Ballots!B181="",'Instant Runoff'!$B$16=1),99,Ballots!B181)</f>
        <v>99</v>
      </c>
      <c r="BE181" s="0" t="n">
        <f aca="false">IF(OR(Ballots!C181="",'Instant Runoff'!$C$16=1),99,Ballots!C181)</f>
        <v>99</v>
      </c>
      <c r="BF181" s="0" t="n">
        <f aca="false">IF(OR(Ballots!D181="",'Instant Runoff'!$D$16=1),99,Ballots!D181)</f>
        <v>99</v>
      </c>
      <c r="BG181" s="0" t="n">
        <f aca="false">IF(OR(Ballots!E181="",'Instant Runoff'!$E$16=1),99,Ballots!E181)</f>
        <v>99</v>
      </c>
      <c r="BH181" s="0" t="n">
        <f aca="false">IF(OR(Ballots!F181="",'Instant Runoff'!$F$16=1),99,Ballots!F181)</f>
        <v>99</v>
      </c>
      <c r="BI181" s="0" t="n">
        <f aca="false">IF(OR(Ballots!G181="",'Instant Runoff'!$G$16=1),99,Ballots!G181)</f>
        <v>99</v>
      </c>
      <c r="BJ181" s="0" t="n">
        <f aca="false">IF(OR(Ballots!H181="",'Instant Runoff'!$H$16=1),99,Ballots!H181)</f>
        <v>99</v>
      </c>
      <c r="BK181" s="0" t="n">
        <f aca="false">IF(OR(Ballots!I181="",'Instant Runoff'!$I$16=1),99,Ballots!I181)</f>
        <v>99</v>
      </c>
      <c r="BL181" s="0" t="str">
        <f aca="false">IF(MIN(BD181:BK181)=99,"",MATCH(MIN(BD181:BK181),BD181:BK181,0))</f>
        <v/>
      </c>
    </row>
    <row r="182" customFormat="false" ht="15" hidden="false" customHeight="false" outlineLevel="0" collapsed="false">
      <c r="B182" s="0" t="n">
        <f aca="false">IF(OR(Ballots!B182="",'Instant Runoff'!$B$4=1),99,Ballots!B182)</f>
        <v>99</v>
      </c>
      <c r="C182" s="0" t="n">
        <f aca="false">IF(OR(Ballots!C182="",'Instant Runoff'!$C$4=1),99,Ballots!C182)</f>
        <v>99</v>
      </c>
      <c r="D182" s="0" t="n">
        <f aca="false">IF(OR(Ballots!D182="",'Instant Runoff'!$D$4=1),99,Ballots!D182)</f>
        <v>99</v>
      </c>
      <c r="E182" s="0" t="n">
        <f aca="false">IF(OR(Ballots!E182="",'Instant Runoff'!$E$4=1),99,Ballots!E182)</f>
        <v>99</v>
      </c>
      <c r="F182" s="0" t="n">
        <f aca="false">IF(OR(Ballots!F182="",'Instant Runoff'!$F$4=1),99,Ballots!F182)</f>
        <v>99</v>
      </c>
      <c r="G182" s="0" t="n">
        <f aca="false">IF(OR(Ballots!G182="",'Instant Runoff'!$G$4=1),99,Ballots!G182)</f>
        <v>99</v>
      </c>
      <c r="H182" s="0" t="n">
        <f aca="false">IF(OR(Ballots!H182="",'Instant Runoff'!$H$4=1),99,Ballots!H182)</f>
        <v>99</v>
      </c>
      <c r="I182" s="0" t="n">
        <f aca="false">IF(OR(Ballots!I182="",'Instant Runoff'!$I$4=1),99,Ballots!I182)</f>
        <v>99</v>
      </c>
      <c r="J182" s="0" t="str">
        <f aca="false">IF(MIN(B182:I182)=99,"",MATCH(MIN(B182:I182),B182:I182,0))</f>
        <v/>
      </c>
      <c r="K182" s="0" t="n">
        <f aca="false">IF(OR(Ballots!B182="",'Instant Runoff'!$B$6=1),99,Ballots!B182)</f>
        <v>99</v>
      </c>
      <c r="L182" s="0" t="n">
        <f aca="false">IF(OR(Ballots!C182="",'Instant Runoff'!$C$6=1),99,Ballots!C182)</f>
        <v>99</v>
      </c>
      <c r="M182" s="0" t="n">
        <f aca="false">IF(OR(Ballots!D182="",'Instant Runoff'!$D$6=1),99,Ballots!D182)</f>
        <v>99</v>
      </c>
      <c r="N182" s="0" t="n">
        <f aca="false">IF(OR(Ballots!E182="",'Instant Runoff'!$E$6=1),99,Ballots!E182)</f>
        <v>99</v>
      </c>
      <c r="O182" s="0" t="n">
        <f aca="false">IF(OR(Ballots!F182="",'Instant Runoff'!$F$6=1),99,Ballots!F182)</f>
        <v>99</v>
      </c>
      <c r="P182" s="0" t="n">
        <f aca="false">IF(OR(Ballots!G182="",'Instant Runoff'!$G$6=1),99,Ballots!G182)</f>
        <v>99</v>
      </c>
      <c r="Q182" s="0" t="n">
        <f aca="false">IF(OR(Ballots!H182="",'Instant Runoff'!$H$6=1),99,Ballots!H182)</f>
        <v>99</v>
      </c>
      <c r="R182" s="0" t="n">
        <f aca="false">IF(OR(Ballots!I182="",'Instant Runoff'!$I$6=1),99,Ballots!I182)</f>
        <v>99</v>
      </c>
      <c r="S182" s="0" t="str">
        <f aca="false">IF(MIN(K182:R182)=99,"",MATCH(MIN(K182:R182),K182:R182,0))</f>
        <v/>
      </c>
      <c r="T182" s="0" t="n">
        <f aca="false">IF(OR(Ballots!B182="",'Instant Runoff'!$B$8=1),99,Ballots!B182)</f>
        <v>99</v>
      </c>
      <c r="U182" s="0" t="n">
        <f aca="false">IF(OR(Ballots!C182="",'Instant Runoff'!$C$8=1),99,Ballots!C182)</f>
        <v>99</v>
      </c>
      <c r="V182" s="0" t="n">
        <f aca="false">IF(OR(Ballots!D182="",'Instant Runoff'!$D$8=1),99,Ballots!D182)</f>
        <v>99</v>
      </c>
      <c r="W182" s="0" t="n">
        <f aca="false">IF(OR(Ballots!E182="",'Instant Runoff'!$E$8=1),99,Ballots!E182)</f>
        <v>99</v>
      </c>
      <c r="X182" s="0" t="n">
        <f aca="false">IF(OR(Ballots!F182="",'Instant Runoff'!$F$8=1),99,Ballots!F182)</f>
        <v>99</v>
      </c>
      <c r="Y182" s="0" t="n">
        <f aca="false">IF(OR(Ballots!G182="",'Instant Runoff'!$G$8=1),99,Ballots!G182)</f>
        <v>99</v>
      </c>
      <c r="Z182" s="0" t="n">
        <f aca="false">IF(OR(Ballots!H182="",'Instant Runoff'!$H$8=1),99,Ballots!H182)</f>
        <v>99</v>
      </c>
      <c r="AA182" s="0" t="n">
        <f aca="false">IF(OR(Ballots!I182="",'Instant Runoff'!$I$8=1),99,Ballots!I182)</f>
        <v>99</v>
      </c>
      <c r="AB182" s="0" t="str">
        <f aca="false">IF(MIN(T182:AA182)=99,"",MATCH(MIN(T182:AA182),T182:AA182,0))</f>
        <v/>
      </c>
      <c r="AC182" s="0" t="n">
        <f aca="false">IF(OR(Ballots!B182="",'Instant Runoff'!$B$10=1),99,Ballots!B182)</f>
        <v>99</v>
      </c>
      <c r="AD182" s="0" t="n">
        <f aca="false">IF(OR(Ballots!C182="",'Instant Runoff'!$C$10=1),99,Ballots!C182)</f>
        <v>99</v>
      </c>
      <c r="AE182" s="0" t="n">
        <f aca="false">IF(OR(Ballots!D182="",'Instant Runoff'!$D$10=1),99,Ballots!D182)</f>
        <v>99</v>
      </c>
      <c r="AF182" s="0" t="n">
        <f aca="false">IF(OR(Ballots!E182="",'Instant Runoff'!$E$10=1),99,Ballots!E182)</f>
        <v>99</v>
      </c>
      <c r="AG182" s="0" t="n">
        <f aca="false">IF(OR(Ballots!F182="",'Instant Runoff'!$F$10=1),99,Ballots!F182)</f>
        <v>99</v>
      </c>
      <c r="AH182" s="0" t="n">
        <f aca="false">IF(OR(Ballots!G182="",'Instant Runoff'!$G$10=1),99,Ballots!G182)</f>
        <v>99</v>
      </c>
      <c r="AI182" s="0" t="n">
        <f aca="false">IF(OR(Ballots!H182="",'Instant Runoff'!$H$10=1),99,Ballots!H182)</f>
        <v>99</v>
      </c>
      <c r="AJ182" s="0" t="n">
        <f aca="false">IF(OR(Ballots!I182="",'Instant Runoff'!$I$10=1),99,Ballots!I182)</f>
        <v>99</v>
      </c>
      <c r="AK182" s="0" t="str">
        <f aca="false">IF(MIN(AC182:AJ182)=99,"",MATCH(MIN(AC182:AJ182),AC182:AJ182,0))</f>
        <v/>
      </c>
      <c r="AL182" s="0" t="n">
        <f aca="false">IF(OR(Ballots!B182="",'Instant Runoff'!$B$12=1),99,Ballots!B182)</f>
        <v>99</v>
      </c>
      <c r="AM182" s="0" t="n">
        <f aca="false">IF(OR(Ballots!C182="",'Instant Runoff'!$C$12=1),99,Ballots!C182)</f>
        <v>99</v>
      </c>
      <c r="AN182" s="0" t="n">
        <f aca="false">IF(OR(Ballots!D182="",'Instant Runoff'!$D$12=1),99,Ballots!D182)</f>
        <v>99</v>
      </c>
      <c r="AO182" s="0" t="n">
        <f aca="false">IF(OR(Ballots!E182="",'Instant Runoff'!$E$12=1),99,Ballots!E182)</f>
        <v>99</v>
      </c>
      <c r="AP182" s="0" t="n">
        <f aca="false">IF(OR(Ballots!F182="",'Instant Runoff'!$F$12=1),99,Ballots!F182)</f>
        <v>99</v>
      </c>
      <c r="AQ182" s="0" t="n">
        <f aca="false">IF(OR(Ballots!G182="",'Instant Runoff'!$G$12=1),99,Ballots!G182)</f>
        <v>99</v>
      </c>
      <c r="AR182" s="0" t="n">
        <f aca="false">IF(OR(Ballots!H182="",'Instant Runoff'!$H$12=1),99,Ballots!H182)</f>
        <v>99</v>
      </c>
      <c r="AS182" s="0" t="n">
        <f aca="false">IF(OR(Ballots!I182="",'Instant Runoff'!$I$12=1),99,Ballots!I182)</f>
        <v>99</v>
      </c>
      <c r="AT182" s="0" t="str">
        <f aca="false">IF(MIN(AL182:AS182)=99,"",MATCH(MIN(AL182:AS182),AL182:AS182,0))</f>
        <v/>
      </c>
      <c r="AU182" s="0" t="n">
        <f aca="false">IF(OR(Ballots!B182="",'Instant Runoff'!$B$14=1),99,Ballots!B182)</f>
        <v>99</v>
      </c>
      <c r="AV182" s="0" t="n">
        <f aca="false">IF(OR(Ballots!C182="",'Instant Runoff'!$C$14=1),99,Ballots!C182)</f>
        <v>99</v>
      </c>
      <c r="AW182" s="0" t="n">
        <f aca="false">IF(OR(Ballots!D182="",'Instant Runoff'!$D$14=1),99,Ballots!D182)</f>
        <v>99</v>
      </c>
      <c r="AX182" s="0" t="n">
        <f aca="false">IF(OR(Ballots!E182="",'Instant Runoff'!$E$14=1),99,Ballots!E182)</f>
        <v>99</v>
      </c>
      <c r="AY182" s="0" t="n">
        <f aca="false">IF(OR(Ballots!F182="",'Instant Runoff'!$F$14=1),99,Ballots!F182)</f>
        <v>99</v>
      </c>
      <c r="AZ182" s="0" t="n">
        <f aca="false">IF(OR(Ballots!G182="",'Instant Runoff'!$G$14=1),99,Ballots!G182)</f>
        <v>99</v>
      </c>
      <c r="BA182" s="0" t="n">
        <f aca="false">IF(OR(Ballots!H182="",'Instant Runoff'!$H$14=1),99,Ballots!H182)</f>
        <v>99</v>
      </c>
      <c r="BB182" s="0" t="n">
        <f aca="false">IF(OR(Ballots!I182="",'Instant Runoff'!$I$14=1),99,Ballots!I182)</f>
        <v>99</v>
      </c>
      <c r="BC182" s="0" t="str">
        <f aca="false">IF(MIN(AU182:BB182)=99,"",MATCH(MIN(AU182:BB182),AU182:BB182,0))</f>
        <v/>
      </c>
      <c r="BD182" s="0" t="n">
        <f aca="false">IF(OR(Ballots!B182="",'Instant Runoff'!$B$16=1),99,Ballots!B182)</f>
        <v>99</v>
      </c>
      <c r="BE182" s="0" t="n">
        <f aca="false">IF(OR(Ballots!C182="",'Instant Runoff'!$C$16=1),99,Ballots!C182)</f>
        <v>99</v>
      </c>
      <c r="BF182" s="0" t="n">
        <f aca="false">IF(OR(Ballots!D182="",'Instant Runoff'!$D$16=1),99,Ballots!D182)</f>
        <v>99</v>
      </c>
      <c r="BG182" s="0" t="n">
        <f aca="false">IF(OR(Ballots!E182="",'Instant Runoff'!$E$16=1),99,Ballots!E182)</f>
        <v>99</v>
      </c>
      <c r="BH182" s="0" t="n">
        <f aca="false">IF(OR(Ballots!F182="",'Instant Runoff'!$F$16=1),99,Ballots!F182)</f>
        <v>99</v>
      </c>
      <c r="BI182" s="0" t="n">
        <f aca="false">IF(OR(Ballots!G182="",'Instant Runoff'!$G$16=1),99,Ballots!G182)</f>
        <v>99</v>
      </c>
      <c r="BJ182" s="0" t="n">
        <f aca="false">IF(OR(Ballots!H182="",'Instant Runoff'!$H$16=1),99,Ballots!H182)</f>
        <v>99</v>
      </c>
      <c r="BK182" s="0" t="n">
        <f aca="false">IF(OR(Ballots!I182="",'Instant Runoff'!$I$16=1),99,Ballots!I182)</f>
        <v>99</v>
      </c>
      <c r="BL182" s="0" t="str">
        <f aca="false">IF(MIN(BD182:BK182)=99,"",MATCH(MIN(BD182:BK182),BD182:BK182,0))</f>
        <v/>
      </c>
    </row>
    <row r="183" customFormat="false" ht="15" hidden="false" customHeight="false" outlineLevel="0" collapsed="false">
      <c r="B183" s="0" t="n">
        <f aca="false">IF(OR(Ballots!B183="",'Instant Runoff'!$B$4=1),99,Ballots!B183)</f>
        <v>99</v>
      </c>
      <c r="C183" s="0" t="n">
        <f aca="false">IF(OR(Ballots!C183="",'Instant Runoff'!$C$4=1),99,Ballots!C183)</f>
        <v>99</v>
      </c>
      <c r="D183" s="0" t="n">
        <f aca="false">IF(OR(Ballots!D183="",'Instant Runoff'!$D$4=1),99,Ballots!D183)</f>
        <v>99</v>
      </c>
      <c r="E183" s="0" t="n">
        <f aca="false">IF(OR(Ballots!E183="",'Instant Runoff'!$E$4=1),99,Ballots!E183)</f>
        <v>99</v>
      </c>
      <c r="F183" s="0" t="n">
        <f aca="false">IF(OR(Ballots!F183="",'Instant Runoff'!$F$4=1),99,Ballots!F183)</f>
        <v>99</v>
      </c>
      <c r="G183" s="0" t="n">
        <f aca="false">IF(OR(Ballots!G183="",'Instant Runoff'!$G$4=1),99,Ballots!G183)</f>
        <v>99</v>
      </c>
      <c r="H183" s="0" t="n">
        <f aca="false">IF(OR(Ballots!H183="",'Instant Runoff'!$H$4=1),99,Ballots!H183)</f>
        <v>99</v>
      </c>
      <c r="I183" s="0" t="n">
        <f aca="false">IF(OR(Ballots!I183="",'Instant Runoff'!$I$4=1),99,Ballots!I183)</f>
        <v>99</v>
      </c>
      <c r="J183" s="0" t="str">
        <f aca="false">IF(MIN(B183:I183)=99,"",MATCH(MIN(B183:I183),B183:I183,0))</f>
        <v/>
      </c>
      <c r="K183" s="0" t="n">
        <f aca="false">IF(OR(Ballots!B183="",'Instant Runoff'!$B$6=1),99,Ballots!B183)</f>
        <v>99</v>
      </c>
      <c r="L183" s="0" t="n">
        <f aca="false">IF(OR(Ballots!C183="",'Instant Runoff'!$C$6=1),99,Ballots!C183)</f>
        <v>99</v>
      </c>
      <c r="M183" s="0" t="n">
        <f aca="false">IF(OR(Ballots!D183="",'Instant Runoff'!$D$6=1),99,Ballots!D183)</f>
        <v>99</v>
      </c>
      <c r="N183" s="0" t="n">
        <f aca="false">IF(OR(Ballots!E183="",'Instant Runoff'!$E$6=1),99,Ballots!E183)</f>
        <v>99</v>
      </c>
      <c r="O183" s="0" t="n">
        <f aca="false">IF(OR(Ballots!F183="",'Instant Runoff'!$F$6=1),99,Ballots!F183)</f>
        <v>99</v>
      </c>
      <c r="P183" s="0" t="n">
        <f aca="false">IF(OR(Ballots!G183="",'Instant Runoff'!$G$6=1),99,Ballots!G183)</f>
        <v>99</v>
      </c>
      <c r="Q183" s="0" t="n">
        <f aca="false">IF(OR(Ballots!H183="",'Instant Runoff'!$H$6=1),99,Ballots!H183)</f>
        <v>99</v>
      </c>
      <c r="R183" s="0" t="n">
        <f aca="false">IF(OR(Ballots!I183="",'Instant Runoff'!$I$6=1),99,Ballots!I183)</f>
        <v>99</v>
      </c>
      <c r="S183" s="0" t="str">
        <f aca="false">IF(MIN(K183:R183)=99,"",MATCH(MIN(K183:R183),K183:R183,0))</f>
        <v/>
      </c>
      <c r="T183" s="0" t="n">
        <f aca="false">IF(OR(Ballots!B183="",'Instant Runoff'!$B$8=1),99,Ballots!B183)</f>
        <v>99</v>
      </c>
      <c r="U183" s="0" t="n">
        <f aca="false">IF(OR(Ballots!C183="",'Instant Runoff'!$C$8=1),99,Ballots!C183)</f>
        <v>99</v>
      </c>
      <c r="V183" s="0" t="n">
        <f aca="false">IF(OR(Ballots!D183="",'Instant Runoff'!$D$8=1),99,Ballots!D183)</f>
        <v>99</v>
      </c>
      <c r="W183" s="0" t="n">
        <f aca="false">IF(OR(Ballots!E183="",'Instant Runoff'!$E$8=1),99,Ballots!E183)</f>
        <v>99</v>
      </c>
      <c r="X183" s="0" t="n">
        <f aca="false">IF(OR(Ballots!F183="",'Instant Runoff'!$F$8=1),99,Ballots!F183)</f>
        <v>99</v>
      </c>
      <c r="Y183" s="0" t="n">
        <f aca="false">IF(OR(Ballots!G183="",'Instant Runoff'!$G$8=1),99,Ballots!G183)</f>
        <v>99</v>
      </c>
      <c r="Z183" s="0" t="n">
        <f aca="false">IF(OR(Ballots!H183="",'Instant Runoff'!$H$8=1),99,Ballots!H183)</f>
        <v>99</v>
      </c>
      <c r="AA183" s="0" t="n">
        <f aca="false">IF(OR(Ballots!I183="",'Instant Runoff'!$I$8=1),99,Ballots!I183)</f>
        <v>99</v>
      </c>
      <c r="AB183" s="0" t="str">
        <f aca="false">IF(MIN(T183:AA183)=99,"",MATCH(MIN(T183:AA183),T183:AA183,0))</f>
        <v/>
      </c>
      <c r="AC183" s="0" t="n">
        <f aca="false">IF(OR(Ballots!B183="",'Instant Runoff'!$B$10=1),99,Ballots!B183)</f>
        <v>99</v>
      </c>
      <c r="AD183" s="0" t="n">
        <f aca="false">IF(OR(Ballots!C183="",'Instant Runoff'!$C$10=1),99,Ballots!C183)</f>
        <v>99</v>
      </c>
      <c r="AE183" s="0" t="n">
        <f aca="false">IF(OR(Ballots!D183="",'Instant Runoff'!$D$10=1),99,Ballots!D183)</f>
        <v>99</v>
      </c>
      <c r="AF183" s="0" t="n">
        <f aca="false">IF(OR(Ballots!E183="",'Instant Runoff'!$E$10=1),99,Ballots!E183)</f>
        <v>99</v>
      </c>
      <c r="AG183" s="0" t="n">
        <f aca="false">IF(OR(Ballots!F183="",'Instant Runoff'!$F$10=1),99,Ballots!F183)</f>
        <v>99</v>
      </c>
      <c r="AH183" s="0" t="n">
        <f aca="false">IF(OR(Ballots!G183="",'Instant Runoff'!$G$10=1),99,Ballots!G183)</f>
        <v>99</v>
      </c>
      <c r="AI183" s="0" t="n">
        <f aca="false">IF(OR(Ballots!H183="",'Instant Runoff'!$H$10=1),99,Ballots!H183)</f>
        <v>99</v>
      </c>
      <c r="AJ183" s="0" t="n">
        <f aca="false">IF(OR(Ballots!I183="",'Instant Runoff'!$I$10=1),99,Ballots!I183)</f>
        <v>99</v>
      </c>
      <c r="AK183" s="0" t="str">
        <f aca="false">IF(MIN(AC183:AJ183)=99,"",MATCH(MIN(AC183:AJ183),AC183:AJ183,0))</f>
        <v/>
      </c>
      <c r="AL183" s="0" t="n">
        <f aca="false">IF(OR(Ballots!B183="",'Instant Runoff'!$B$12=1),99,Ballots!B183)</f>
        <v>99</v>
      </c>
      <c r="AM183" s="0" t="n">
        <f aca="false">IF(OR(Ballots!C183="",'Instant Runoff'!$C$12=1),99,Ballots!C183)</f>
        <v>99</v>
      </c>
      <c r="AN183" s="0" t="n">
        <f aca="false">IF(OR(Ballots!D183="",'Instant Runoff'!$D$12=1),99,Ballots!D183)</f>
        <v>99</v>
      </c>
      <c r="AO183" s="0" t="n">
        <f aca="false">IF(OR(Ballots!E183="",'Instant Runoff'!$E$12=1),99,Ballots!E183)</f>
        <v>99</v>
      </c>
      <c r="AP183" s="0" t="n">
        <f aca="false">IF(OR(Ballots!F183="",'Instant Runoff'!$F$12=1),99,Ballots!F183)</f>
        <v>99</v>
      </c>
      <c r="AQ183" s="0" t="n">
        <f aca="false">IF(OR(Ballots!G183="",'Instant Runoff'!$G$12=1),99,Ballots!G183)</f>
        <v>99</v>
      </c>
      <c r="AR183" s="0" t="n">
        <f aca="false">IF(OR(Ballots!H183="",'Instant Runoff'!$H$12=1),99,Ballots!H183)</f>
        <v>99</v>
      </c>
      <c r="AS183" s="0" t="n">
        <f aca="false">IF(OR(Ballots!I183="",'Instant Runoff'!$I$12=1),99,Ballots!I183)</f>
        <v>99</v>
      </c>
      <c r="AT183" s="0" t="str">
        <f aca="false">IF(MIN(AL183:AS183)=99,"",MATCH(MIN(AL183:AS183),AL183:AS183,0))</f>
        <v/>
      </c>
      <c r="AU183" s="0" t="n">
        <f aca="false">IF(OR(Ballots!B183="",'Instant Runoff'!$B$14=1),99,Ballots!B183)</f>
        <v>99</v>
      </c>
      <c r="AV183" s="0" t="n">
        <f aca="false">IF(OR(Ballots!C183="",'Instant Runoff'!$C$14=1),99,Ballots!C183)</f>
        <v>99</v>
      </c>
      <c r="AW183" s="0" t="n">
        <f aca="false">IF(OR(Ballots!D183="",'Instant Runoff'!$D$14=1),99,Ballots!D183)</f>
        <v>99</v>
      </c>
      <c r="AX183" s="0" t="n">
        <f aca="false">IF(OR(Ballots!E183="",'Instant Runoff'!$E$14=1),99,Ballots!E183)</f>
        <v>99</v>
      </c>
      <c r="AY183" s="0" t="n">
        <f aca="false">IF(OR(Ballots!F183="",'Instant Runoff'!$F$14=1),99,Ballots!F183)</f>
        <v>99</v>
      </c>
      <c r="AZ183" s="0" t="n">
        <f aca="false">IF(OR(Ballots!G183="",'Instant Runoff'!$G$14=1),99,Ballots!G183)</f>
        <v>99</v>
      </c>
      <c r="BA183" s="0" t="n">
        <f aca="false">IF(OR(Ballots!H183="",'Instant Runoff'!$H$14=1),99,Ballots!H183)</f>
        <v>99</v>
      </c>
      <c r="BB183" s="0" t="n">
        <f aca="false">IF(OR(Ballots!I183="",'Instant Runoff'!$I$14=1),99,Ballots!I183)</f>
        <v>99</v>
      </c>
      <c r="BC183" s="0" t="str">
        <f aca="false">IF(MIN(AU183:BB183)=99,"",MATCH(MIN(AU183:BB183),AU183:BB183,0))</f>
        <v/>
      </c>
      <c r="BD183" s="0" t="n">
        <f aca="false">IF(OR(Ballots!B183="",'Instant Runoff'!$B$16=1),99,Ballots!B183)</f>
        <v>99</v>
      </c>
      <c r="BE183" s="0" t="n">
        <f aca="false">IF(OR(Ballots!C183="",'Instant Runoff'!$C$16=1),99,Ballots!C183)</f>
        <v>99</v>
      </c>
      <c r="BF183" s="0" t="n">
        <f aca="false">IF(OR(Ballots!D183="",'Instant Runoff'!$D$16=1),99,Ballots!D183)</f>
        <v>99</v>
      </c>
      <c r="BG183" s="0" t="n">
        <f aca="false">IF(OR(Ballots!E183="",'Instant Runoff'!$E$16=1),99,Ballots!E183)</f>
        <v>99</v>
      </c>
      <c r="BH183" s="0" t="n">
        <f aca="false">IF(OR(Ballots!F183="",'Instant Runoff'!$F$16=1),99,Ballots!F183)</f>
        <v>99</v>
      </c>
      <c r="BI183" s="0" t="n">
        <f aca="false">IF(OR(Ballots!G183="",'Instant Runoff'!$G$16=1),99,Ballots!G183)</f>
        <v>99</v>
      </c>
      <c r="BJ183" s="0" t="n">
        <f aca="false">IF(OR(Ballots!H183="",'Instant Runoff'!$H$16=1),99,Ballots!H183)</f>
        <v>99</v>
      </c>
      <c r="BK183" s="0" t="n">
        <f aca="false">IF(OR(Ballots!I183="",'Instant Runoff'!$I$16=1),99,Ballots!I183)</f>
        <v>99</v>
      </c>
      <c r="BL183" s="0" t="str">
        <f aca="false">IF(MIN(BD183:BK183)=99,"",MATCH(MIN(BD183:BK183),BD183:BK183,0))</f>
        <v/>
      </c>
    </row>
    <row r="184" customFormat="false" ht="15" hidden="false" customHeight="false" outlineLevel="0" collapsed="false">
      <c r="B184" s="0" t="n">
        <f aca="false">IF(OR(Ballots!B184="",'Instant Runoff'!$B$4=1),99,Ballots!B184)</f>
        <v>99</v>
      </c>
      <c r="C184" s="0" t="n">
        <f aca="false">IF(OR(Ballots!C184="",'Instant Runoff'!$C$4=1),99,Ballots!C184)</f>
        <v>99</v>
      </c>
      <c r="D184" s="0" t="n">
        <f aca="false">IF(OR(Ballots!D184="",'Instant Runoff'!$D$4=1),99,Ballots!D184)</f>
        <v>99</v>
      </c>
      <c r="E184" s="0" t="n">
        <f aca="false">IF(OR(Ballots!E184="",'Instant Runoff'!$E$4=1),99,Ballots!E184)</f>
        <v>99</v>
      </c>
      <c r="F184" s="0" t="n">
        <f aca="false">IF(OR(Ballots!F184="",'Instant Runoff'!$F$4=1),99,Ballots!F184)</f>
        <v>99</v>
      </c>
      <c r="G184" s="0" t="n">
        <f aca="false">IF(OR(Ballots!G184="",'Instant Runoff'!$G$4=1),99,Ballots!G184)</f>
        <v>99</v>
      </c>
      <c r="H184" s="0" t="n">
        <f aca="false">IF(OR(Ballots!H184="",'Instant Runoff'!$H$4=1),99,Ballots!H184)</f>
        <v>99</v>
      </c>
      <c r="I184" s="0" t="n">
        <f aca="false">IF(OR(Ballots!I184="",'Instant Runoff'!$I$4=1),99,Ballots!I184)</f>
        <v>99</v>
      </c>
      <c r="J184" s="0" t="str">
        <f aca="false">IF(MIN(B184:I184)=99,"",MATCH(MIN(B184:I184),B184:I184,0))</f>
        <v/>
      </c>
      <c r="K184" s="0" t="n">
        <f aca="false">IF(OR(Ballots!B184="",'Instant Runoff'!$B$6=1),99,Ballots!B184)</f>
        <v>99</v>
      </c>
      <c r="L184" s="0" t="n">
        <f aca="false">IF(OR(Ballots!C184="",'Instant Runoff'!$C$6=1),99,Ballots!C184)</f>
        <v>99</v>
      </c>
      <c r="M184" s="0" t="n">
        <f aca="false">IF(OR(Ballots!D184="",'Instant Runoff'!$D$6=1),99,Ballots!D184)</f>
        <v>99</v>
      </c>
      <c r="N184" s="0" t="n">
        <f aca="false">IF(OR(Ballots!E184="",'Instant Runoff'!$E$6=1),99,Ballots!E184)</f>
        <v>99</v>
      </c>
      <c r="O184" s="0" t="n">
        <f aca="false">IF(OR(Ballots!F184="",'Instant Runoff'!$F$6=1),99,Ballots!F184)</f>
        <v>99</v>
      </c>
      <c r="P184" s="0" t="n">
        <f aca="false">IF(OR(Ballots!G184="",'Instant Runoff'!$G$6=1),99,Ballots!G184)</f>
        <v>99</v>
      </c>
      <c r="Q184" s="0" t="n">
        <f aca="false">IF(OR(Ballots!H184="",'Instant Runoff'!$H$6=1),99,Ballots!H184)</f>
        <v>99</v>
      </c>
      <c r="R184" s="0" t="n">
        <f aca="false">IF(OR(Ballots!I184="",'Instant Runoff'!$I$6=1),99,Ballots!I184)</f>
        <v>99</v>
      </c>
      <c r="S184" s="0" t="str">
        <f aca="false">IF(MIN(K184:R184)=99,"",MATCH(MIN(K184:R184),K184:R184,0))</f>
        <v/>
      </c>
      <c r="T184" s="0" t="n">
        <f aca="false">IF(OR(Ballots!B184="",'Instant Runoff'!$B$8=1),99,Ballots!B184)</f>
        <v>99</v>
      </c>
      <c r="U184" s="0" t="n">
        <f aca="false">IF(OR(Ballots!C184="",'Instant Runoff'!$C$8=1),99,Ballots!C184)</f>
        <v>99</v>
      </c>
      <c r="V184" s="0" t="n">
        <f aca="false">IF(OR(Ballots!D184="",'Instant Runoff'!$D$8=1),99,Ballots!D184)</f>
        <v>99</v>
      </c>
      <c r="W184" s="0" t="n">
        <f aca="false">IF(OR(Ballots!E184="",'Instant Runoff'!$E$8=1),99,Ballots!E184)</f>
        <v>99</v>
      </c>
      <c r="X184" s="0" t="n">
        <f aca="false">IF(OR(Ballots!F184="",'Instant Runoff'!$F$8=1),99,Ballots!F184)</f>
        <v>99</v>
      </c>
      <c r="Y184" s="0" t="n">
        <f aca="false">IF(OR(Ballots!G184="",'Instant Runoff'!$G$8=1),99,Ballots!G184)</f>
        <v>99</v>
      </c>
      <c r="Z184" s="0" t="n">
        <f aca="false">IF(OR(Ballots!H184="",'Instant Runoff'!$H$8=1),99,Ballots!H184)</f>
        <v>99</v>
      </c>
      <c r="AA184" s="0" t="n">
        <f aca="false">IF(OR(Ballots!I184="",'Instant Runoff'!$I$8=1),99,Ballots!I184)</f>
        <v>99</v>
      </c>
      <c r="AB184" s="0" t="str">
        <f aca="false">IF(MIN(T184:AA184)=99,"",MATCH(MIN(T184:AA184),T184:AA184,0))</f>
        <v/>
      </c>
      <c r="AC184" s="0" t="n">
        <f aca="false">IF(OR(Ballots!B184="",'Instant Runoff'!$B$10=1),99,Ballots!B184)</f>
        <v>99</v>
      </c>
      <c r="AD184" s="0" t="n">
        <f aca="false">IF(OR(Ballots!C184="",'Instant Runoff'!$C$10=1),99,Ballots!C184)</f>
        <v>99</v>
      </c>
      <c r="AE184" s="0" t="n">
        <f aca="false">IF(OR(Ballots!D184="",'Instant Runoff'!$D$10=1),99,Ballots!D184)</f>
        <v>99</v>
      </c>
      <c r="AF184" s="0" t="n">
        <f aca="false">IF(OR(Ballots!E184="",'Instant Runoff'!$E$10=1),99,Ballots!E184)</f>
        <v>99</v>
      </c>
      <c r="AG184" s="0" t="n">
        <f aca="false">IF(OR(Ballots!F184="",'Instant Runoff'!$F$10=1),99,Ballots!F184)</f>
        <v>99</v>
      </c>
      <c r="AH184" s="0" t="n">
        <f aca="false">IF(OR(Ballots!G184="",'Instant Runoff'!$G$10=1),99,Ballots!G184)</f>
        <v>99</v>
      </c>
      <c r="AI184" s="0" t="n">
        <f aca="false">IF(OR(Ballots!H184="",'Instant Runoff'!$H$10=1),99,Ballots!H184)</f>
        <v>99</v>
      </c>
      <c r="AJ184" s="0" t="n">
        <f aca="false">IF(OR(Ballots!I184="",'Instant Runoff'!$I$10=1),99,Ballots!I184)</f>
        <v>99</v>
      </c>
      <c r="AK184" s="0" t="str">
        <f aca="false">IF(MIN(AC184:AJ184)=99,"",MATCH(MIN(AC184:AJ184),AC184:AJ184,0))</f>
        <v/>
      </c>
      <c r="AL184" s="0" t="n">
        <f aca="false">IF(OR(Ballots!B184="",'Instant Runoff'!$B$12=1),99,Ballots!B184)</f>
        <v>99</v>
      </c>
      <c r="AM184" s="0" t="n">
        <f aca="false">IF(OR(Ballots!C184="",'Instant Runoff'!$C$12=1),99,Ballots!C184)</f>
        <v>99</v>
      </c>
      <c r="AN184" s="0" t="n">
        <f aca="false">IF(OR(Ballots!D184="",'Instant Runoff'!$D$12=1),99,Ballots!D184)</f>
        <v>99</v>
      </c>
      <c r="AO184" s="0" t="n">
        <f aca="false">IF(OR(Ballots!E184="",'Instant Runoff'!$E$12=1),99,Ballots!E184)</f>
        <v>99</v>
      </c>
      <c r="AP184" s="0" t="n">
        <f aca="false">IF(OR(Ballots!F184="",'Instant Runoff'!$F$12=1),99,Ballots!F184)</f>
        <v>99</v>
      </c>
      <c r="AQ184" s="0" t="n">
        <f aca="false">IF(OR(Ballots!G184="",'Instant Runoff'!$G$12=1),99,Ballots!G184)</f>
        <v>99</v>
      </c>
      <c r="AR184" s="0" t="n">
        <f aca="false">IF(OR(Ballots!H184="",'Instant Runoff'!$H$12=1),99,Ballots!H184)</f>
        <v>99</v>
      </c>
      <c r="AS184" s="0" t="n">
        <f aca="false">IF(OR(Ballots!I184="",'Instant Runoff'!$I$12=1),99,Ballots!I184)</f>
        <v>99</v>
      </c>
      <c r="AT184" s="0" t="str">
        <f aca="false">IF(MIN(AL184:AS184)=99,"",MATCH(MIN(AL184:AS184),AL184:AS184,0))</f>
        <v/>
      </c>
      <c r="AU184" s="0" t="n">
        <f aca="false">IF(OR(Ballots!B184="",'Instant Runoff'!$B$14=1),99,Ballots!B184)</f>
        <v>99</v>
      </c>
      <c r="AV184" s="0" t="n">
        <f aca="false">IF(OR(Ballots!C184="",'Instant Runoff'!$C$14=1),99,Ballots!C184)</f>
        <v>99</v>
      </c>
      <c r="AW184" s="0" t="n">
        <f aca="false">IF(OR(Ballots!D184="",'Instant Runoff'!$D$14=1),99,Ballots!D184)</f>
        <v>99</v>
      </c>
      <c r="AX184" s="0" t="n">
        <f aca="false">IF(OR(Ballots!E184="",'Instant Runoff'!$E$14=1),99,Ballots!E184)</f>
        <v>99</v>
      </c>
      <c r="AY184" s="0" t="n">
        <f aca="false">IF(OR(Ballots!F184="",'Instant Runoff'!$F$14=1),99,Ballots!F184)</f>
        <v>99</v>
      </c>
      <c r="AZ184" s="0" t="n">
        <f aca="false">IF(OR(Ballots!G184="",'Instant Runoff'!$G$14=1),99,Ballots!G184)</f>
        <v>99</v>
      </c>
      <c r="BA184" s="0" t="n">
        <f aca="false">IF(OR(Ballots!H184="",'Instant Runoff'!$H$14=1),99,Ballots!H184)</f>
        <v>99</v>
      </c>
      <c r="BB184" s="0" t="n">
        <f aca="false">IF(OR(Ballots!I184="",'Instant Runoff'!$I$14=1),99,Ballots!I184)</f>
        <v>99</v>
      </c>
      <c r="BC184" s="0" t="str">
        <f aca="false">IF(MIN(AU184:BB184)=99,"",MATCH(MIN(AU184:BB184),AU184:BB184,0))</f>
        <v/>
      </c>
      <c r="BD184" s="0" t="n">
        <f aca="false">IF(OR(Ballots!B184="",'Instant Runoff'!$B$16=1),99,Ballots!B184)</f>
        <v>99</v>
      </c>
      <c r="BE184" s="0" t="n">
        <f aca="false">IF(OR(Ballots!C184="",'Instant Runoff'!$C$16=1),99,Ballots!C184)</f>
        <v>99</v>
      </c>
      <c r="BF184" s="0" t="n">
        <f aca="false">IF(OR(Ballots!D184="",'Instant Runoff'!$D$16=1),99,Ballots!D184)</f>
        <v>99</v>
      </c>
      <c r="BG184" s="0" t="n">
        <f aca="false">IF(OR(Ballots!E184="",'Instant Runoff'!$E$16=1),99,Ballots!E184)</f>
        <v>99</v>
      </c>
      <c r="BH184" s="0" t="n">
        <f aca="false">IF(OR(Ballots!F184="",'Instant Runoff'!$F$16=1),99,Ballots!F184)</f>
        <v>99</v>
      </c>
      <c r="BI184" s="0" t="n">
        <f aca="false">IF(OR(Ballots!G184="",'Instant Runoff'!$G$16=1),99,Ballots!G184)</f>
        <v>99</v>
      </c>
      <c r="BJ184" s="0" t="n">
        <f aca="false">IF(OR(Ballots!H184="",'Instant Runoff'!$H$16=1),99,Ballots!H184)</f>
        <v>99</v>
      </c>
      <c r="BK184" s="0" t="n">
        <f aca="false">IF(OR(Ballots!I184="",'Instant Runoff'!$I$16=1),99,Ballots!I184)</f>
        <v>99</v>
      </c>
      <c r="BL184" s="0" t="str">
        <f aca="false">IF(MIN(BD184:BK184)=99,"",MATCH(MIN(BD184:BK184),BD184:BK184,0))</f>
        <v/>
      </c>
    </row>
    <row r="185" customFormat="false" ht="15" hidden="false" customHeight="false" outlineLevel="0" collapsed="false">
      <c r="B185" s="0" t="n">
        <f aca="false">IF(OR(Ballots!B185="",'Instant Runoff'!$B$4=1),99,Ballots!B185)</f>
        <v>99</v>
      </c>
      <c r="C185" s="0" t="n">
        <f aca="false">IF(OR(Ballots!C185="",'Instant Runoff'!$C$4=1),99,Ballots!C185)</f>
        <v>99</v>
      </c>
      <c r="D185" s="0" t="n">
        <f aca="false">IF(OR(Ballots!D185="",'Instant Runoff'!$D$4=1),99,Ballots!D185)</f>
        <v>99</v>
      </c>
      <c r="E185" s="0" t="n">
        <f aca="false">IF(OR(Ballots!E185="",'Instant Runoff'!$E$4=1),99,Ballots!E185)</f>
        <v>99</v>
      </c>
      <c r="F185" s="0" t="n">
        <f aca="false">IF(OR(Ballots!F185="",'Instant Runoff'!$F$4=1),99,Ballots!F185)</f>
        <v>99</v>
      </c>
      <c r="G185" s="0" t="n">
        <f aca="false">IF(OR(Ballots!G185="",'Instant Runoff'!$G$4=1),99,Ballots!G185)</f>
        <v>99</v>
      </c>
      <c r="H185" s="0" t="n">
        <f aca="false">IF(OR(Ballots!H185="",'Instant Runoff'!$H$4=1),99,Ballots!H185)</f>
        <v>99</v>
      </c>
      <c r="I185" s="0" t="n">
        <f aca="false">IF(OR(Ballots!I185="",'Instant Runoff'!$I$4=1),99,Ballots!I185)</f>
        <v>99</v>
      </c>
      <c r="J185" s="0" t="str">
        <f aca="false">IF(MIN(B185:I185)=99,"",MATCH(MIN(B185:I185),B185:I185,0))</f>
        <v/>
      </c>
      <c r="K185" s="0" t="n">
        <f aca="false">IF(OR(Ballots!B185="",'Instant Runoff'!$B$6=1),99,Ballots!B185)</f>
        <v>99</v>
      </c>
      <c r="L185" s="0" t="n">
        <f aca="false">IF(OR(Ballots!C185="",'Instant Runoff'!$C$6=1),99,Ballots!C185)</f>
        <v>99</v>
      </c>
      <c r="M185" s="0" t="n">
        <f aca="false">IF(OR(Ballots!D185="",'Instant Runoff'!$D$6=1),99,Ballots!D185)</f>
        <v>99</v>
      </c>
      <c r="N185" s="0" t="n">
        <f aca="false">IF(OR(Ballots!E185="",'Instant Runoff'!$E$6=1),99,Ballots!E185)</f>
        <v>99</v>
      </c>
      <c r="O185" s="0" t="n">
        <f aca="false">IF(OR(Ballots!F185="",'Instant Runoff'!$F$6=1),99,Ballots!F185)</f>
        <v>99</v>
      </c>
      <c r="P185" s="0" t="n">
        <f aca="false">IF(OR(Ballots!G185="",'Instant Runoff'!$G$6=1),99,Ballots!G185)</f>
        <v>99</v>
      </c>
      <c r="Q185" s="0" t="n">
        <f aca="false">IF(OR(Ballots!H185="",'Instant Runoff'!$H$6=1),99,Ballots!H185)</f>
        <v>99</v>
      </c>
      <c r="R185" s="0" t="n">
        <f aca="false">IF(OR(Ballots!I185="",'Instant Runoff'!$I$6=1),99,Ballots!I185)</f>
        <v>99</v>
      </c>
      <c r="S185" s="0" t="str">
        <f aca="false">IF(MIN(K185:R185)=99,"",MATCH(MIN(K185:R185),K185:R185,0))</f>
        <v/>
      </c>
      <c r="T185" s="0" t="n">
        <f aca="false">IF(OR(Ballots!B185="",'Instant Runoff'!$B$8=1),99,Ballots!B185)</f>
        <v>99</v>
      </c>
      <c r="U185" s="0" t="n">
        <f aca="false">IF(OR(Ballots!C185="",'Instant Runoff'!$C$8=1),99,Ballots!C185)</f>
        <v>99</v>
      </c>
      <c r="V185" s="0" t="n">
        <f aca="false">IF(OR(Ballots!D185="",'Instant Runoff'!$D$8=1),99,Ballots!D185)</f>
        <v>99</v>
      </c>
      <c r="W185" s="0" t="n">
        <f aca="false">IF(OR(Ballots!E185="",'Instant Runoff'!$E$8=1),99,Ballots!E185)</f>
        <v>99</v>
      </c>
      <c r="X185" s="0" t="n">
        <f aca="false">IF(OR(Ballots!F185="",'Instant Runoff'!$F$8=1),99,Ballots!F185)</f>
        <v>99</v>
      </c>
      <c r="Y185" s="0" t="n">
        <f aca="false">IF(OR(Ballots!G185="",'Instant Runoff'!$G$8=1),99,Ballots!G185)</f>
        <v>99</v>
      </c>
      <c r="Z185" s="0" t="n">
        <f aca="false">IF(OR(Ballots!H185="",'Instant Runoff'!$H$8=1),99,Ballots!H185)</f>
        <v>99</v>
      </c>
      <c r="AA185" s="0" t="n">
        <f aca="false">IF(OR(Ballots!I185="",'Instant Runoff'!$I$8=1),99,Ballots!I185)</f>
        <v>99</v>
      </c>
      <c r="AB185" s="0" t="str">
        <f aca="false">IF(MIN(T185:AA185)=99,"",MATCH(MIN(T185:AA185),T185:AA185,0))</f>
        <v/>
      </c>
      <c r="AC185" s="0" t="n">
        <f aca="false">IF(OR(Ballots!B185="",'Instant Runoff'!$B$10=1),99,Ballots!B185)</f>
        <v>99</v>
      </c>
      <c r="AD185" s="0" t="n">
        <f aca="false">IF(OR(Ballots!C185="",'Instant Runoff'!$C$10=1),99,Ballots!C185)</f>
        <v>99</v>
      </c>
      <c r="AE185" s="0" t="n">
        <f aca="false">IF(OR(Ballots!D185="",'Instant Runoff'!$D$10=1),99,Ballots!D185)</f>
        <v>99</v>
      </c>
      <c r="AF185" s="0" t="n">
        <f aca="false">IF(OR(Ballots!E185="",'Instant Runoff'!$E$10=1),99,Ballots!E185)</f>
        <v>99</v>
      </c>
      <c r="AG185" s="0" t="n">
        <f aca="false">IF(OR(Ballots!F185="",'Instant Runoff'!$F$10=1),99,Ballots!F185)</f>
        <v>99</v>
      </c>
      <c r="AH185" s="0" t="n">
        <f aca="false">IF(OR(Ballots!G185="",'Instant Runoff'!$G$10=1),99,Ballots!G185)</f>
        <v>99</v>
      </c>
      <c r="AI185" s="0" t="n">
        <f aca="false">IF(OR(Ballots!H185="",'Instant Runoff'!$H$10=1),99,Ballots!H185)</f>
        <v>99</v>
      </c>
      <c r="AJ185" s="0" t="n">
        <f aca="false">IF(OR(Ballots!I185="",'Instant Runoff'!$I$10=1),99,Ballots!I185)</f>
        <v>99</v>
      </c>
      <c r="AK185" s="0" t="str">
        <f aca="false">IF(MIN(AC185:AJ185)=99,"",MATCH(MIN(AC185:AJ185),AC185:AJ185,0))</f>
        <v/>
      </c>
      <c r="AL185" s="0" t="n">
        <f aca="false">IF(OR(Ballots!B185="",'Instant Runoff'!$B$12=1),99,Ballots!B185)</f>
        <v>99</v>
      </c>
      <c r="AM185" s="0" t="n">
        <f aca="false">IF(OR(Ballots!C185="",'Instant Runoff'!$C$12=1),99,Ballots!C185)</f>
        <v>99</v>
      </c>
      <c r="AN185" s="0" t="n">
        <f aca="false">IF(OR(Ballots!D185="",'Instant Runoff'!$D$12=1),99,Ballots!D185)</f>
        <v>99</v>
      </c>
      <c r="AO185" s="0" t="n">
        <f aca="false">IF(OR(Ballots!E185="",'Instant Runoff'!$E$12=1),99,Ballots!E185)</f>
        <v>99</v>
      </c>
      <c r="AP185" s="0" t="n">
        <f aca="false">IF(OR(Ballots!F185="",'Instant Runoff'!$F$12=1),99,Ballots!F185)</f>
        <v>99</v>
      </c>
      <c r="AQ185" s="0" t="n">
        <f aca="false">IF(OR(Ballots!G185="",'Instant Runoff'!$G$12=1),99,Ballots!G185)</f>
        <v>99</v>
      </c>
      <c r="AR185" s="0" t="n">
        <f aca="false">IF(OR(Ballots!H185="",'Instant Runoff'!$H$12=1),99,Ballots!H185)</f>
        <v>99</v>
      </c>
      <c r="AS185" s="0" t="n">
        <f aca="false">IF(OR(Ballots!I185="",'Instant Runoff'!$I$12=1),99,Ballots!I185)</f>
        <v>99</v>
      </c>
      <c r="AT185" s="0" t="str">
        <f aca="false">IF(MIN(AL185:AS185)=99,"",MATCH(MIN(AL185:AS185),AL185:AS185,0))</f>
        <v/>
      </c>
      <c r="AU185" s="0" t="n">
        <f aca="false">IF(OR(Ballots!B185="",'Instant Runoff'!$B$14=1),99,Ballots!B185)</f>
        <v>99</v>
      </c>
      <c r="AV185" s="0" t="n">
        <f aca="false">IF(OR(Ballots!C185="",'Instant Runoff'!$C$14=1),99,Ballots!C185)</f>
        <v>99</v>
      </c>
      <c r="AW185" s="0" t="n">
        <f aca="false">IF(OR(Ballots!D185="",'Instant Runoff'!$D$14=1),99,Ballots!D185)</f>
        <v>99</v>
      </c>
      <c r="AX185" s="0" t="n">
        <f aca="false">IF(OR(Ballots!E185="",'Instant Runoff'!$E$14=1),99,Ballots!E185)</f>
        <v>99</v>
      </c>
      <c r="AY185" s="0" t="n">
        <f aca="false">IF(OR(Ballots!F185="",'Instant Runoff'!$F$14=1),99,Ballots!F185)</f>
        <v>99</v>
      </c>
      <c r="AZ185" s="0" t="n">
        <f aca="false">IF(OR(Ballots!G185="",'Instant Runoff'!$G$14=1),99,Ballots!G185)</f>
        <v>99</v>
      </c>
      <c r="BA185" s="0" t="n">
        <f aca="false">IF(OR(Ballots!H185="",'Instant Runoff'!$H$14=1),99,Ballots!H185)</f>
        <v>99</v>
      </c>
      <c r="BB185" s="0" t="n">
        <f aca="false">IF(OR(Ballots!I185="",'Instant Runoff'!$I$14=1),99,Ballots!I185)</f>
        <v>99</v>
      </c>
      <c r="BC185" s="0" t="str">
        <f aca="false">IF(MIN(AU185:BB185)=99,"",MATCH(MIN(AU185:BB185),AU185:BB185,0))</f>
        <v/>
      </c>
      <c r="BD185" s="0" t="n">
        <f aca="false">IF(OR(Ballots!B185="",'Instant Runoff'!$B$16=1),99,Ballots!B185)</f>
        <v>99</v>
      </c>
      <c r="BE185" s="0" t="n">
        <f aca="false">IF(OR(Ballots!C185="",'Instant Runoff'!$C$16=1),99,Ballots!C185)</f>
        <v>99</v>
      </c>
      <c r="BF185" s="0" t="n">
        <f aca="false">IF(OR(Ballots!D185="",'Instant Runoff'!$D$16=1),99,Ballots!D185)</f>
        <v>99</v>
      </c>
      <c r="BG185" s="0" t="n">
        <f aca="false">IF(OR(Ballots!E185="",'Instant Runoff'!$E$16=1),99,Ballots!E185)</f>
        <v>99</v>
      </c>
      <c r="BH185" s="0" t="n">
        <f aca="false">IF(OR(Ballots!F185="",'Instant Runoff'!$F$16=1),99,Ballots!F185)</f>
        <v>99</v>
      </c>
      <c r="BI185" s="0" t="n">
        <f aca="false">IF(OR(Ballots!G185="",'Instant Runoff'!$G$16=1),99,Ballots!G185)</f>
        <v>99</v>
      </c>
      <c r="BJ185" s="0" t="n">
        <f aca="false">IF(OR(Ballots!H185="",'Instant Runoff'!$H$16=1),99,Ballots!H185)</f>
        <v>99</v>
      </c>
      <c r="BK185" s="0" t="n">
        <f aca="false">IF(OR(Ballots!I185="",'Instant Runoff'!$I$16=1),99,Ballots!I185)</f>
        <v>99</v>
      </c>
      <c r="BL185" s="0" t="str">
        <f aca="false">IF(MIN(BD185:BK185)=99,"",MATCH(MIN(BD185:BK185),BD185:BK185,0))</f>
        <v/>
      </c>
    </row>
    <row r="186" customFormat="false" ht="15" hidden="false" customHeight="false" outlineLevel="0" collapsed="false">
      <c r="B186" s="0" t="n">
        <f aca="false">IF(OR(Ballots!B186="",'Instant Runoff'!$B$4=1),99,Ballots!B186)</f>
        <v>99</v>
      </c>
      <c r="C186" s="0" t="n">
        <f aca="false">IF(OR(Ballots!C186="",'Instant Runoff'!$C$4=1),99,Ballots!C186)</f>
        <v>99</v>
      </c>
      <c r="D186" s="0" t="n">
        <f aca="false">IF(OR(Ballots!D186="",'Instant Runoff'!$D$4=1),99,Ballots!D186)</f>
        <v>99</v>
      </c>
      <c r="E186" s="0" t="n">
        <f aca="false">IF(OR(Ballots!E186="",'Instant Runoff'!$E$4=1),99,Ballots!E186)</f>
        <v>99</v>
      </c>
      <c r="F186" s="0" t="n">
        <f aca="false">IF(OR(Ballots!F186="",'Instant Runoff'!$F$4=1),99,Ballots!F186)</f>
        <v>99</v>
      </c>
      <c r="G186" s="0" t="n">
        <f aca="false">IF(OR(Ballots!G186="",'Instant Runoff'!$G$4=1),99,Ballots!G186)</f>
        <v>99</v>
      </c>
      <c r="H186" s="0" t="n">
        <f aca="false">IF(OR(Ballots!H186="",'Instant Runoff'!$H$4=1),99,Ballots!H186)</f>
        <v>99</v>
      </c>
      <c r="I186" s="0" t="n">
        <f aca="false">IF(OR(Ballots!I186="",'Instant Runoff'!$I$4=1),99,Ballots!I186)</f>
        <v>99</v>
      </c>
      <c r="J186" s="0" t="str">
        <f aca="false">IF(MIN(B186:I186)=99,"",MATCH(MIN(B186:I186),B186:I186,0))</f>
        <v/>
      </c>
      <c r="K186" s="0" t="n">
        <f aca="false">IF(OR(Ballots!B186="",'Instant Runoff'!$B$6=1),99,Ballots!B186)</f>
        <v>99</v>
      </c>
      <c r="L186" s="0" t="n">
        <f aca="false">IF(OR(Ballots!C186="",'Instant Runoff'!$C$6=1),99,Ballots!C186)</f>
        <v>99</v>
      </c>
      <c r="M186" s="0" t="n">
        <f aca="false">IF(OR(Ballots!D186="",'Instant Runoff'!$D$6=1),99,Ballots!D186)</f>
        <v>99</v>
      </c>
      <c r="N186" s="0" t="n">
        <f aca="false">IF(OR(Ballots!E186="",'Instant Runoff'!$E$6=1),99,Ballots!E186)</f>
        <v>99</v>
      </c>
      <c r="O186" s="0" t="n">
        <f aca="false">IF(OR(Ballots!F186="",'Instant Runoff'!$F$6=1),99,Ballots!F186)</f>
        <v>99</v>
      </c>
      <c r="P186" s="0" t="n">
        <f aca="false">IF(OR(Ballots!G186="",'Instant Runoff'!$G$6=1),99,Ballots!G186)</f>
        <v>99</v>
      </c>
      <c r="Q186" s="0" t="n">
        <f aca="false">IF(OR(Ballots!H186="",'Instant Runoff'!$H$6=1),99,Ballots!H186)</f>
        <v>99</v>
      </c>
      <c r="R186" s="0" t="n">
        <f aca="false">IF(OR(Ballots!I186="",'Instant Runoff'!$I$6=1),99,Ballots!I186)</f>
        <v>99</v>
      </c>
      <c r="S186" s="0" t="str">
        <f aca="false">IF(MIN(K186:R186)=99,"",MATCH(MIN(K186:R186),K186:R186,0))</f>
        <v/>
      </c>
      <c r="T186" s="0" t="n">
        <f aca="false">IF(OR(Ballots!B186="",'Instant Runoff'!$B$8=1),99,Ballots!B186)</f>
        <v>99</v>
      </c>
      <c r="U186" s="0" t="n">
        <f aca="false">IF(OR(Ballots!C186="",'Instant Runoff'!$C$8=1),99,Ballots!C186)</f>
        <v>99</v>
      </c>
      <c r="V186" s="0" t="n">
        <f aca="false">IF(OR(Ballots!D186="",'Instant Runoff'!$D$8=1),99,Ballots!D186)</f>
        <v>99</v>
      </c>
      <c r="W186" s="0" t="n">
        <f aca="false">IF(OR(Ballots!E186="",'Instant Runoff'!$E$8=1),99,Ballots!E186)</f>
        <v>99</v>
      </c>
      <c r="X186" s="0" t="n">
        <f aca="false">IF(OR(Ballots!F186="",'Instant Runoff'!$F$8=1),99,Ballots!F186)</f>
        <v>99</v>
      </c>
      <c r="Y186" s="0" t="n">
        <f aca="false">IF(OR(Ballots!G186="",'Instant Runoff'!$G$8=1),99,Ballots!G186)</f>
        <v>99</v>
      </c>
      <c r="Z186" s="0" t="n">
        <f aca="false">IF(OR(Ballots!H186="",'Instant Runoff'!$H$8=1),99,Ballots!H186)</f>
        <v>99</v>
      </c>
      <c r="AA186" s="0" t="n">
        <f aca="false">IF(OR(Ballots!I186="",'Instant Runoff'!$I$8=1),99,Ballots!I186)</f>
        <v>99</v>
      </c>
      <c r="AB186" s="0" t="str">
        <f aca="false">IF(MIN(T186:AA186)=99,"",MATCH(MIN(T186:AA186),T186:AA186,0))</f>
        <v/>
      </c>
      <c r="AC186" s="0" t="n">
        <f aca="false">IF(OR(Ballots!B186="",'Instant Runoff'!$B$10=1),99,Ballots!B186)</f>
        <v>99</v>
      </c>
      <c r="AD186" s="0" t="n">
        <f aca="false">IF(OR(Ballots!C186="",'Instant Runoff'!$C$10=1),99,Ballots!C186)</f>
        <v>99</v>
      </c>
      <c r="AE186" s="0" t="n">
        <f aca="false">IF(OR(Ballots!D186="",'Instant Runoff'!$D$10=1),99,Ballots!D186)</f>
        <v>99</v>
      </c>
      <c r="AF186" s="0" t="n">
        <f aca="false">IF(OR(Ballots!E186="",'Instant Runoff'!$E$10=1),99,Ballots!E186)</f>
        <v>99</v>
      </c>
      <c r="AG186" s="0" t="n">
        <f aca="false">IF(OR(Ballots!F186="",'Instant Runoff'!$F$10=1),99,Ballots!F186)</f>
        <v>99</v>
      </c>
      <c r="AH186" s="0" t="n">
        <f aca="false">IF(OR(Ballots!G186="",'Instant Runoff'!$G$10=1),99,Ballots!G186)</f>
        <v>99</v>
      </c>
      <c r="AI186" s="0" t="n">
        <f aca="false">IF(OR(Ballots!H186="",'Instant Runoff'!$H$10=1),99,Ballots!H186)</f>
        <v>99</v>
      </c>
      <c r="AJ186" s="0" t="n">
        <f aca="false">IF(OR(Ballots!I186="",'Instant Runoff'!$I$10=1),99,Ballots!I186)</f>
        <v>99</v>
      </c>
      <c r="AK186" s="0" t="str">
        <f aca="false">IF(MIN(AC186:AJ186)=99,"",MATCH(MIN(AC186:AJ186),AC186:AJ186,0))</f>
        <v/>
      </c>
      <c r="AL186" s="0" t="n">
        <f aca="false">IF(OR(Ballots!B186="",'Instant Runoff'!$B$12=1),99,Ballots!B186)</f>
        <v>99</v>
      </c>
      <c r="AM186" s="0" t="n">
        <f aca="false">IF(OR(Ballots!C186="",'Instant Runoff'!$C$12=1),99,Ballots!C186)</f>
        <v>99</v>
      </c>
      <c r="AN186" s="0" t="n">
        <f aca="false">IF(OR(Ballots!D186="",'Instant Runoff'!$D$12=1),99,Ballots!D186)</f>
        <v>99</v>
      </c>
      <c r="AO186" s="0" t="n">
        <f aca="false">IF(OR(Ballots!E186="",'Instant Runoff'!$E$12=1),99,Ballots!E186)</f>
        <v>99</v>
      </c>
      <c r="AP186" s="0" t="n">
        <f aca="false">IF(OR(Ballots!F186="",'Instant Runoff'!$F$12=1),99,Ballots!F186)</f>
        <v>99</v>
      </c>
      <c r="AQ186" s="0" t="n">
        <f aca="false">IF(OR(Ballots!G186="",'Instant Runoff'!$G$12=1),99,Ballots!G186)</f>
        <v>99</v>
      </c>
      <c r="AR186" s="0" t="n">
        <f aca="false">IF(OR(Ballots!H186="",'Instant Runoff'!$H$12=1),99,Ballots!H186)</f>
        <v>99</v>
      </c>
      <c r="AS186" s="0" t="n">
        <f aca="false">IF(OR(Ballots!I186="",'Instant Runoff'!$I$12=1),99,Ballots!I186)</f>
        <v>99</v>
      </c>
      <c r="AT186" s="0" t="str">
        <f aca="false">IF(MIN(AL186:AS186)=99,"",MATCH(MIN(AL186:AS186),AL186:AS186,0))</f>
        <v/>
      </c>
      <c r="AU186" s="0" t="n">
        <f aca="false">IF(OR(Ballots!B186="",'Instant Runoff'!$B$14=1),99,Ballots!B186)</f>
        <v>99</v>
      </c>
      <c r="AV186" s="0" t="n">
        <f aca="false">IF(OR(Ballots!C186="",'Instant Runoff'!$C$14=1),99,Ballots!C186)</f>
        <v>99</v>
      </c>
      <c r="AW186" s="0" t="n">
        <f aca="false">IF(OR(Ballots!D186="",'Instant Runoff'!$D$14=1),99,Ballots!D186)</f>
        <v>99</v>
      </c>
      <c r="AX186" s="0" t="n">
        <f aca="false">IF(OR(Ballots!E186="",'Instant Runoff'!$E$14=1),99,Ballots!E186)</f>
        <v>99</v>
      </c>
      <c r="AY186" s="0" t="n">
        <f aca="false">IF(OR(Ballots!F186="",'Instant Runoff'!$F$14=1),99,Ballots!F186)</f>
        <v>99</v>
      </c>
      <c r="AZ186" s="0" t="n">
        <f aca="false">IF(OR(Ballots!G186="",'Instant Runoff'!$G$14=1),99,Ballots!G186)</f>
        <v>99</v>
      </c>
      <c r="BA186" s="0" t="n">
        <f aca="false">IF(OR(Ballots!H186="",'Instant Runoff'!$H$14=1),99,Ballots!H186)</f>
        <v>99</v>
      </c>
      <c r="BB186" s="0" t="n">
        <f aca="false">IF(OR(Ballots!I186="",'Instant Runoff'!$I$14=1),99,Ballots!I186)</f>
        <v>99</v>
      </c>
      <c r="BC186" s="0" t="str">
        <f aca="false">IF(MIN(AU186:BB186)=99,"",MATCH(MIN(AU186:BB186),AU186:BB186,0))</f>
        <v/>
      </c>
      <c r="BD186" s="0" t="n">
        <f aca="false">IF(OR(Ballots!B186="",'Instant Runoff'!$B$16=1),99,Ballots!B186)</f>
        <v>99</v>
      </c>
      <c r="BE186" s="0" t="n">
        <f aca="false">IF(OR(Ballots!C186="",'Instant Runoff'!$C$16=1),99,Ballots!C186)</f>
        <v>99</v>
      </c>
      <c r="BF186" s="0" t="n">
        <f aca="false">IF(OR(Ballots!D186="",'Instant Runoff'!$D$16=1),99,Ballots!D186)</f>
        <v>99</v>
      </c>
      <c r="BG186" s="0" t="n">
        <f aca="false">IF(OR(Ballots!E186="",'Instant Runoff'!$E$16=1),99,Ballots!E186)</f>
        <v>99</v>
      </c>
      <c r="BH186" s="0" t="n">
        <f aca="false">IF(OR(Ballots!F186="",'Instant Runoff'!$F$16=1),99,Ballots!F186)</f>
        <v>99</v>
      </c>
      <c r="BI186" s="0" t="n">
        <f aca="false">IF(OR(Ballots!G186="",'Instant Runoff'!$G$16=1),99,Ballots!G186)</f>
        <v>99</v>
      </c>
      <c r="BJ186" s="0" t="n">
        <f aca="false">IF(OR(Ballots!H186="",'Instant Runoff'!$H$16=1),99,Ballots!H186)</f>
        <v>99</v>
      </c>
      <c r="BK186" s="0" t="n">
        <f aca="false">IF(OR(Ballots!I186="",'Instant Runoff'!$I$16=1),99,Ballots!I186)</f>
        <v>99</v>
      </c>
      <c r="BL186" s="0" t="str">
        <f aca="false">IF(MIN(BD186:BK186)=99,"",MATCH(MIN(BD186:BK186),BD186:BK186,0))</f>
        <v/>
      </c>
    </row>
    <row r="187" customFormat="false" ht="15" hidden="false" customHeight="false" outlineLevel="0" collapsed="false">
      <c r="B187" s="0" t="n">
        <f aca="false">IF(OR(Ballots!B187="",'Instant Runoff'!$B$4=1),99,Ballots!B187)</f>
        <v>99</v>
      </c>
      <c r="C187" s="0" t="n">
        <f aca="false">IF(OR(Ballots!C187="",'Instant Runoff'!$C$4=1),99,Ballots!C187)</f>
        <v>99</v>
      </c>
      <c r="D187" s="0" t="n">
        <f aca="false">IF(OR(Ballots!D187="",'Instant Runoff'!$D$4=1),99,Ballots!D187)</f>
        <v>99</v>
      </c>
      <c r="E187" s="0" t="n">
        <f aca="false">IF(OR(Ballots!E187="",'Instant Runoff'!$E$4=1),99,Ballots!E187)</f>
        <v>99</v>
      </c>
      <c r="F187" s="0" t="n">
        <f aca="false">IF(OR(Ballots!F187="",'Instant Runoff'!$F$4=1),99,Ballots!F187)</f>
        <v>99</v>
      </c>
      <c r="G187" s="0" t="n">
        <f aca="false">IF(OR(Ballots!G187="",'Instant Runoff'!$G$4=1),99,Ballots!G187)</f>
        <v>99</v>
      </c>
      <c r="H187" s="0" t="n">
        <f aca="false">IF(OR(Ballots!H187="",'Instant Runoff'!$H$4=1),99,Ballots!H187)</f>
        <v>99</v>
      </c>
      <c r="I187" s="0" t="n">
        <f aca="false">IF(OR(Ballots!I187="",'Instant Runoff'!$I$4=1),99,Ballots!I187)</f>
        <v>99</v>
      </c>
      <c r="J187" s="0" t="str">
        <f aca="false">IF(MIN(B187:I187)=99,"",MATCH(MIN(B187:I187),B187:I187,0))</f>
        <v/>
      </c>
      <c r="K187" s="0" t="n">
        <f aca="false">IF(OR(Ballots!B187="",'Instant Runoff'!$B$6=1),99,Ballots!B187)</f>
        <v>99</v>
      </c>
      <c r="L187" s="0" t="n">
        <f aca="false">IF(OR(Ballots!C187="",'Instant Runoff'!$C$6=1),99,Ballots!C187)</f>
        <v>99</v>
      </c>
      <c r="M187" s="0" t="n">
        <f aca="false">IF(OR(Ballots!D187="",'Instant Runoff'!$D$6=1),99,Ballots!D187)</f>
        <v>99</v>
      </c>
      <c r="N187" s="0" t="n">
        <f aca="false">IF(OR(Ballots!E187="",'Instant Runoff'!$E$6=1),99,Ballots!E187)</f>
        <v>99</v>
      </c>
      <c r="O187" s="0" t="n">
        <f aca="false">IF(OR(Ballots!F187="",'Instant Runoff'!$F$6=1),99,Ballots!F187)</f>
        <v>99</v>
      </c>
      <c r="P187" s="0" t="n">
        <f aca="false">IF(OR(Ballots!G187="",'Instant Runoff'!$G$6=1),99,Ballots!G187)</f>
        <v>99</v>
      </c>
      <c r="Q187" s="0" t="n">
        <f aca="false">IF(OR(Ballots!H187="",'Instant Runoff'!$H$6=1),99,Ballots!H187)</f>
        <v>99</v>
      </c>
      <c r="R187" s="0" t="n">
        <f aca="false">IF(OR(Ballots!I187="",'Instant Runoff'!$I$6=1),99,Ballots!I187)</f>
        <v>99</v>
      </c>
      <c r="S187" s="0" t="str">
        <f aca="false">IF(MIN(K187:R187)=99,"",MATCH(MIN(K187:R187),K187:R187,0))</f>
        <v/>
      </c>
      <c r="T187" s="0" t="n">
        <f aca="false">IF(OR(Ballots!B187="",'Instant Runoff'!$B$8=1),99,Ballots!B187)</f>
        <v>99</v>
      </c>
      <c r="U187" s="0" t="n">
        <f aca="false">IF(OR(Ballots!C187="",'Instant Runoff'!$C$8=1),99,Ballots!C187)</f>
        <v>99</v>
      </c>
      <c r="V187" s="0" t="n">
        <f aca="false">IF(OR(Ballots!D187="",'Instant Runoff'!$D$8=1),99,Ballots!D187)</f>
        <v>99</v>
      </c>
      <c r="W187" s="0" t="n">
        <f aca="false">IF(OR(Ballots!E187="",'Instant Runoff'!$E$8=1),99,Ballots!E187)</f>
        <v>99</v>
      </c>
      <c r="X187" s="0" t="n">
        <f aca="false">IF(OR(Ballots!F187="",'Instant Runoff'!$F$8=1),99,Ballots!F187)</f>
        <v>99</v>
      </c>
      <c r="Y187" s="0" t="n">
        <f aca="false">IF(OR(Ballots!G187="",'Instant Runoff'!$G$8=1),99,Ballots!G187)</f>
        <v>99</v>
      </c>
      <c r="Z187" s="0" t="n">
        <f aca="false">IF(OR(Ballots!H187="",'Instant Runoff'!$H$8=1),99,Ballots!H187)</f>
        <v>99</v>
      </c>
      <c r="AA187" s="0" t="n">
        <f aca="false">IF(OR(Ballots!I187="",'Instant Runoff'!$I$8=1),99,Ballots!I187)</f>
        <v>99</v>
      </c>
      <c r="AB187" s="0" t="str">
        <f aca="false">IF(MIN(T187:AA187)=99,"",MATCH(MIN(T187:AA187),T187:AA187,0))</f>
        <v/>
      </c>
      <c r="AC187" s="0" t="n">
        <f aca="false">IF(OR(Ballots!B187="",'Instant Runoff'!$B$10=1),99,Ballots!B187)</f>
        <v>99</v>
      </c>
      <c r="AD187" s="0" t="n">
        <f aca="false">IF(OR(Ballots!C187="",'Instant Runoff'!$C$10=1),99,Ballots!C187)</f>
        <v>99</v>
      </c>
      <c r="AE187" s="0" t="n">
        <f aca="false">IF(OR(Ballots!D187="",'Instant Runoff'!$D$10=1),99,Ballots!D187)</f>
        <v>99</v>
      </c>
      <c r="AF187" s="0" t="n">
        <f aca="false">IF(OR(Ballots!E187="",'Instant Runoff'!$E$10=1),99,Ballots!E187)</f>
        <v>99</v>
      </c>
      <c r="AG187" s="0" t="n">
        <f aca="false">IF(OR(Ballots!F187="",'Instant Runoff'!$F$10=1),99,Ballots!F187)</f>
        <v>99</v>
      </c>
      <c r="AH187" s="0" t="n">
        <f aca="false">IF(OR(Ballots!G187="",'Instant Runoff'!$G$10=1),99,Ballots!G187)</f>
        <v>99</v>
      </c>
      <c r="AI187" s="0" t="n">
        <f aca="false">IF(OR(Ballots!H187="",'Instant Runoff'!$H$10=1),99,Ballots!H187)</f>
        <v>99</v>
      </c>
      <c r="AJ187" s="0" t="n">
        <f aca="false">IF(OR(Ballots!I187="",'Instant Runoff'!$I$10=1),99,Ballots!I187)</f>
        <v>99</v>
      </c>
      <c r="AK187" s="0" t="str">
        <f aca="false">IF(MIN(AC187:AJ187)=99,"",MATCH(MIN(AC187:AJ187),AC187:AJ187,0))</f>
        <v/>
      </c>
      <c r="AL187" s="0" t="n">
        <f aca="false">IF(OR(Ballots!B187="",'Instant Runoff'!$B$12=1),99,Ballots!B187)</f>
        <v>99</v>
      </c>
      <c r="AM187" s="0" t="n">
        <f aca="false">IF(OR(Ballots!C187="",'Instant Runoff'!$C$12=1),99,Ballots!C187)</f>
        <v>99</v>
      </c>
      <c r="AN187" s="0" t="n">
        <f aca="false">IF(OR(Ballots!D187="",'Instant Runoff'!$D$12=1),99,Ballots!D187)</f>
        <v>99</v>
      </c>
      <c r="AO187" s="0" t="n">
        <f aca="false">IF(OR(Ballots!E187="",'Instant Runoff'!$E$12=1),99,Ballots!E187)</f>
        <v>99</v>
      </c>
      <c r="AP187" s="0" t="n">
        <f aca="false">IF(OR(Ballots!F187="",'Instant Runoff'!$F$12=1),99,Ballots!F187)</f>
        <v>99</v>
      </c>
      <c r="AQ187" s="0" t="n">
        <f aca="false">IF(OR(Ballots!G187="",'Instant Runoff'!$G$12=1),99,Ballots!G187)</f>
        <v>99</v>
      </c>
      <c r="AR187" s="0" t="n">
        <f aca="false">IF(OR(Ballots!H187="",'Instant Runoff'!$H$12=1),99,Ballots!H187)</f>
        <v>99</v>
      </c>
      <c r="AS187" s="0" t="n">
        <f aca="false">IF(OR(Ballots!I187="",'Instant Runoff'!$I$12=1),99,Ballots!I187)</f>
        <v>99</v>
      </c>
      <c r="AT187" s="0" t="str">
        <f aca="false">IF(MIN(AL187:AS187)=99,"",MATCH(MIN(AL187:AS187),AL187:AS187,0))</f>
        <v/>
      </c>
      <c r="AU187" s="0" t="n">
        <f aca="false">IF(OR(Ballots!B187="",'Instant Runoff'!$B$14=1),99,Ballots!B187)</f>
        <v>99</v>
      </c>
      <c r="AV187" s="0" t="n">
        <f aca="false">IF(OR(Ballots!C187="",'Instant Runoff'!$C$14=1),99,Ballots!C187)</f>
        <v>99</v>
      </c>
      <c r="AW187" s="0" t="n">
        <f aca="false">IF(OR(Ballots!D187="",'Instant Runoff'!$D$14=1),99,Ballots!D187)</f>
        <v>99</v>
      </c>
      <c r="AX187" s="0" t="n">
        <f aca="false">IF(OR(Ballots!E187="",'Instant Runoff'!$E$14=1),99,Ballots!E187)</f>
        <v>99</v>
      </c>
      <c r="AY187" s="0" t="n">
        <f aca="false">IF(OR(Ballots!F187="",'Instant Runoff'!$F$14=1),99,Ballots!F187)</f>
        <v>99</v>
      </c>
      <c r="AZ187" s="0" t="n">
        <f aca="false">IF(OR(Ballots!G187="",'Instant Runoff'!$G$14=1),99,Ballots!G187)</f>
        <v>99</v>
      </c>
      <c r="BA187" s="0" t="n">
        <f aca="false">IF(OR(Ballots!H187="",'Instant Runoff'!$H$14=1),99,Ballots!H187)</f>
        <v>99</v>
      </c>
      <c r="BB187" s="0" t="n">
        <f aca="false">IF(OR(Ballots!I187="",'Instant Runoff'!$I$14=1),99,Ballots!I187)</f>
        <v>99</v>
      </c>
      <c r="BC187" s="0" t="str">
        <f aca="false">IF(MIN(AU187:BB187)=99,"",MATCH(MIN(AU187:BB187),AU187:BB187,0))</f>
        <v/>
      </c>
      <c r="BD187" s="0" t="n">
        <f aca="false">IF(OR(Ballots!B187="",'Instant Runoff'!$B$16=1),99,Ballots!B187)</f>
        <v>99</v>
      </c>
      <c r="BE187" s="0" t="n">
        <f aca="false">IF(OR(Ballots!C187="",'Instant Runoff'!$C$16=1),99,Ballots!C187)</f>
        <v>99</v>
      </c>
      <c r="BF187" s="0" t="n">
        <f aca="false">IF(OR(Ballots!D187="",'Instant Runoff'!$D$16=1),99,Ballots!D187)</f>
        <v>99</v>
      </c>
      <c r="BG187" s="0" t="n">
        <f aca="false">IF(OR(Ballots!E187="",'Instant Runoff'!$E$16=1),99,Ballots!E187)</f>
        <v>99</v>
      </c>
      <c r="BH187" s="0" t="n">
        <f aca="false">IF(OR(Ballots!F187="",'Instant Runoff'!$F$16=1),99,Ballots!F187)</f>
        <v>99</v>
      </c>
      <c r="BI187" s="0" t="n">
        <f aca="false">IF(OR(Ballots!G187="",'Instant Runoff'!$G$16=1),99,Ballots!G187)</f>
        <v>99</v>
      </c>
      <c r="BJ187" s="0" t="n">
        <f aca="false">IF(OR(Ballots!H187="",'Instant Runoff'!$H$16=1),99,Ballots!H187)</f>
        <v>99</v>
      </c>
      <c r="BK187" s="0" t="n">
        <f aca="false">IF(OR(Ballots!I187="",'Instant Runoff'!$I$16=1),99,Ballots!I187)</f>
        <v>99</v>
      </c>
      <c r="BL187" s="0" t="str">
        <f aca="false">IF(MIN(BD187:BK187)=99,"",MATCH(MIN(BD187:BK187),BD187:BK187,0))</f>
        <v/>
      </c>
    </row>
    <row r="188" customFormat="false" ht="15" hidden="false" customHeight="false" outlineLevel="0" collapsed="false">
      <c r="B188" s="0" t="n">
        <f aca="false">IF(OR(Ballots!B188="",'Instant Runoff'!$B$4=1),99,Ballots!B188)</f>
        <v>99</v>
      </c>
      <c r="C188" s="0" t="n">
        <f aca="false">IF(OR(Ballots!C188="",'Instant Runoff'!$C$4=1),99,Ballots!C188)</f>
        <v>99</v>
      </c>
      <c r="D188" s="0" t="n">
        <f aca="false">IF(OR(Ballots!D188="",'Instant Runoff'!$D$4=1),99,Ballots!D188)</f>
        <v>99</v>
      </c>
      <c r="E188" s="0" t="n">
        <f aca="false">IF(OR(Ballots!E188="",'Instant Runoff'!$E$4=1),99,Ballots!E188)</f>
        <v>99</v>
      </c>
      <c r="F188" s="0" t="n">
        <f aca="false">IF(OR(Ballots!F188="",'Instant Runoff'!$F$4=1),99,Ballots!F188)</f>
        <v>99</v>
      </c>
      <c r="G188" s="0" t="n">
        <f aca="false">IF(OR(Ballots!G188="",'Instant Runoff'!$G$4=1),99,Ballots!G188)</f>
        <v>99</v>
      </c>
      <c r="H188" s="0" t="n">
        <f aca="false">IF(OR(Ballots!H188="",'Instant Runoff'!$H$4=1),99,Ballots!H188)</f>
        <v>99</v>
      </c>
      <c r="I188" s="0" t="n">
        <f aca="false">IF(OR(Ballots!I188="",'Instant Runoff'!$I$4=1),99,Ballots!I188)</f>
        <v>99</v>
      </c>
      <c r="J188" s="0" t="str">
        <f aca="false">IF(MIN(B188:I188)=99,"",MATCH(MIN(B188:I188),B188:I188,0))</f>
        <v/>
      </c>
      <c r="K188" s="0" t="n">
        <f aca="false">IF(OR(Ballots!B188="",'Instant Runoff'!$B$6=1),99,Ballots!B188)</f>
        <v>99</v>
      </c>
      <c r="L188" s="0" t="n">
        <f aca="false">IF(OR(Ballots!C188="",'Instant Runoff'!$C$6=1),99,Ballots!C188)</f>
        <v>99</v>
      </c>
      <c r="M188" s="0" t="n">
        <f aca="false">IF(OR(Ballots!D188="",'Instant Runoff'!$D$6=1),99,Ballots!D188)</f>
        <v>99</v>
      </c>
      <c r="N188" s="0" t="n">
        <f aca="false">IF(OR(Ballots!E188="",'Instant Runoff'!$E$6=1),99,Ballots!E188)</f>
        <v>99</v>
      </c>
      <c r="O188" s="0" t="n">
        <f aca="false">IF(OR(Ballots!F188="",'Instant Runoff'!$F$6=1),99,Ballots!F188)</f>
        <v>99</v>
      </c>
      <c r="P188" s="0" t="n">
        <f aca="false">IF(OR(Ballots!G188="",'Instant Runoff'!$G$6=1),99,Ballots!G188)</f>
        <v>99</v>
      </c>
      <c r="Q188" s="0" t="n">
        <f aca="false">IF(OR(Ballots!H188="",'Instant Runoff'!$H$6=1),99,Ballots!H188)</f>
        <v>99</v>
      </c>
      <c r="R188" s="0" t="n">
        <f aca="false">IF(OR(Ballots!I188="",'Instant Runoff'!$I$6=1),99,Ballots!I188)</f>
        <v>99</v>
      </c>
      <c r="S188" s="0" t="str">
        <f aca="false">IF(MIN(K188:R188)=99,"",MATCH(MIN(K188:R188),K188:R188,0))</f>
        <v/>
      </c>
      <c r="T188" s="0" t="n">
        <f aca="false">IF(OR(Ballots!B188="",'Instant Runoff'!$B$8=1),99,Ballots!B188)</f>
        <v>99</v>
      </c>
      <c r="U188" s="0" t="n">
        <f aca="false">IF(OR(Ballots!C188="",'Instant Runoff'!$C$8=1),99,Ballots!C188)</f>
        <v>99</v>
      </c>
      <c r="V188" s="0" t="n">
        <f aca="false">IF(OR(Ballots!D188="",'Instant Runoff'!$D$8=1),99,Ballots!D188)</f>
        <v>99</v>
      </c>
      <c r="W188" s="0" t="n">
        <f aca="false">IF(OR(Ballots!E188="",'Instant Runoff'!$E$8=1),99,Ballots!E188)</f>
        <v>99</v>
      </c>
      <c r="X188" s="0" t="n">
        <f aca="false">IF(OR(Ballots!F188="",'Instant Runoff'!$F$8=1),99,Ballots!F188)</f>
        <v>99</v>
      </c>
      <c r="Y188" s="0" t="n">
        <f aca="false">IF(OR(Ballots!G188="",'Instant Runoff'!$G$8=1),99,Ballots!G188)</f>
        <v>99</v>
      </c>
      <c r="Z188" s="0" t="n">
        <f aca="false">IF(OR(Ballots!H188="",'Instant Runoff'!$H$8=1),99,Ballots!H188)</f>
        <v>99</v>
      </c>
      <c r="AA188" s="0" t="n">
        <f aca="false">IF(OR(Ballots!I188="",'Instant Runoff'!$I$8=1),99,Ballots!I188)</f>
        <v>99</v>
      </c>
      <c r="AB188" s="0" t="str">
        <f aca="false">IF(MIN(T188:AA188)=99,"",MATCH(MIN(T188:AA188),T188:AA188,0))</f>
        <v/>
      </c>
      <c r="AC188" s="0" t="n">
        <f aca="false">IF(OR(Ballots!B188="",'Instant Runoff'!$B$10=1),99,Ballots!B188)</f>
        <v>99</v>
      </c>
      <c r="AD188" s="0" t="n">
        <f aca="false">IF(OR(Ballots!C188="",'Instant Runoff'!$C$10=1),99,Ballots!C188)</f>
        <v>99</v>
      </c>
      <c r="AE188" s="0" t="n">
        <f aca="false">IF(OR(Ballots!D188="",'Instant Runoff'!$D$10=1),99,Ballots!D188)</f>
        <v>99</v>
      </c>
      <c r="AF188" s="0" t="n">
        <f aca="false">IF(OR(Ballots!E188="",'Instant Runoff'!$E$10=1),99,Ballots!E188)</f>
        <v>99</v>
      </c>
      <c r="AG188" s="0" t="n">
        <f aca="false">IF(OR(Ballots!F188="",'Instant Runoff'!$F$10=1),99,Ballots!F188)</f>
        <v>99</v>
      </c>
      <c r="AH188" s="0" t="n">
        <f aca="false">IF(OR(Ballots!G188="",'Instant Runoff'!$G$10=1),99,Ballots!G188)</f>
        <v>99</v>
      </c>
      <c r="AI188" s="0" t="n">
        <f aca="false">IF(OR(Ballots!H188="",'Instant Runoff'!$H$10=1),99,Ballots!H188)</f>
        <v>99</v>
      </c>
      <c r="AJ188" s="0" t="n">
        <f aca="false">IF(OR(Ballots!I188="",'Instant Runoff'!$I$10=1),99,Ballots!I188)</f>
        <v>99</v>
      </c>
      <c r="AK188" s="0" t="str">
        <f aca="false">IF(MIN(AC188:AJ188)=99,"",MATCH(MIN(AC188:AJ188),AC188:AJ188,0))</f>
        <v/>
      </c>
      <c r="AL188" s="0" t="n">
        <f aca="false">IF(OR(Ballots!B188="",'Instant Runoff'!$B$12=1),99,Ballots!B188)</f>
        <v>99</v>
      </c>
      <c r="AM188" s="0" t="n">
        <f aca="false">IF(OR(Ballots!C188="",'Instant Runoff'!$C$12=1),99,Ballots!C188)</f>
        <v>99</v>
      </c>
      <c r="AN188" s="0" t="n">
        <f aca="false">IF(OR(Ballots!D188="",'Instant Runoff'!$D$12=1),99,Ballots!D188)</f>
        <v>99</v>
      </c>
      <c r="AO188" s="0" t="n">
        <f aca="false">IF(OR(Ballots!E188="",'Instant Runoff'!$E$12=1),99,Ballots!E188)</f>
        <v>99</v>
      </c>
      <c r="AP188" s="0" t="n">
        <f aca="false">IF(OR(Ballots!F188="",'Instant Runoff'!$F$12=1),99,Ballots!F188)</f>
        <v>99</v>
      </c>
      <c r="AQ188" s="0" t="n">
        <f aca="false">IF(OR(Ballots!G188="",'Instant Runoff'!$G$12=1),99,Ballots!G188)</f>
        <v>99</v>
      </c>
      <c r="AR188" s="0" t="n">
        <f aca="false">IF(OR(Ballots!H188="",'Instant Runoff'!$H$12=1),99,Ballots!H188)</f>
        <v>99</v>
      </c>
      <c r="AS188" s="0" t="n">
        <f aca="false">IF(OR(Ballots!I188="",'Instant Runoff'!$I$12=1),99,Ballots!I188)</f>
        <v>99</v>
      </c>
      <c r="AT188" s="0" t="str">
        <f aca="false">IF(MIN(AL188:AS188)=99,"",MATCH(MIN(AL188:AS188),AL188:AS188,0))</f>
        <v/>
      </c>
      <c r="AU188" s="0" t="n">
        <f aca="false">IF(OR(Ballots!B188="",'Instant Runoff'!$B$14=1),99,Ballots!B188)</f>
        <v>99</v>
      </c>
      <c r="AV188" s="0" t="n">
        <f aca="false">IF(OR(Ballots!C188="",'Instant Runoff'!$C$14=1),99,Ballots!C188)</f>
        <v>99</v>
      </c>
      <c r="AW188" s="0" t="n">
        <f aca="false">IF(OR(Ballots!D188="",'Instant Runoff'!$D$14=1),99,Ballots!D188)</f>
        <v>99</v>
      </c>
      <c r="AX188" s="0" t="n">
        <f aca="false">IF(OR(Ballots!E188="",'Instant Runoff'!$E$14=1),99,Ballots!E188)</f>
        <v>99</v>
      </c>
      <c r="AY188" s="0" t="n">
        <f aca="false">IF(OR(Ballots!F188="",'Instant Runoff'!$F$14=1),99,Ballots!F188)</f>
        <v>99</v>
      </c>
      <c r="AZ188" s="0" t="n">
        <f aca="false">IF(OR(Ballots!G188="",'Instant Runoff'!$G$14=1),99,Ballots!G188)</f>
        <v>99</v>
      </c>
      <c r="BA188" s="0" t="n">
        <f aca="false">IF(OR(Ballots!H188="",'Instant Runoff'!$H$14=1),99,Ballots!H188)</f>
        <v>99</v>
      </c>
      <c r="BB188" s="0" t="n">
        <f aca="false">IF(OR(Ballots!I188="",'Instant Runoff'!$I$14=1),99,Ballots!I188)</f>
        <v>99</v>
      </c>
      <c r="BC188" s="0" t="str">
        <f aca="false">IF(MIN(AU188:BB188)=99,"",MATCH(MIN(AU188:BB188),AU188:BB188,0))</f>
        <v/>
      </c>
      <c r="BD188" s="0" t="n">
        <f aca="false">IF(OR(Ballots!B188="",'Instant Runoff'!$B$16=1),99,Ballots!B188)</f>
        <v>99</v>
      </c>
      <c r="BE188" s="0" t="n">
        <f aca="false">IF(OR(Ballots!C188="",'Instant Runoff'!$C$16=1),99,Ballots!C188)</f>
        <v>99</v>
      </c>
      <c r="BF188" s="0" t="n">
        <f aca="false">IF(OR(Ballots!D188="",'Instant Runoff'!$D$16=1),99,Ballots!D188)</f>
        <v>99</v>
      </c>
      <c r="BG188" s="0" t="n">
        <f aca="false">IF(OR(Ballots!E188="",'Instant Runoff'!$E$16=1),99,Ballots!E188)</f>
        <v>99</v>
      </c>
      <c r="BH188" s="0" t="n">
        <f aca="false">IF(OR(Ballots!F188="",'Instant Runoff'!$F$16=1),99,Ballots!F188)</f>
        <v>99</v>
      </c>
      <c r="BI188" s="0" t="n">
        <f aca="false">IF(OR(Ballots!G188="",'Instant Runoff'!$G$16=1),99,Ballots!G188)</f>
        <v>99</v>
      </c>
      <c r="BJ188" s="0" t="n">
        <f aca="false">IF(OR(Ballots!H188="",'Instant Runoff'!$H$16=1),99,Ballots!H188)</f>
        <v>99</v>
      </c>
      <c r="BK188" s="0" t="n">
        <f aca="false">IF(OR(Ballots!I188="",'Instant Runoff'!$I$16=1),99,Ballots!I188)</f>
        <v>99</v>
      </c>
      <c r="BL188" s="0" t="str">
        <f aca="false">IF(MIN(BD188:BK188)=99,"",MATCH(MIN(BD188:BK188),BD188:BK188,0))</f>
        <v/>
      </c>
    </row>
    <row r="189" customFormat="false" ht="15" hidden="false" customHeight="false" outlineLevel="0" collapsed="false">
      <c r="B189" s="0" t="n">
        <f aca="false">IF(OR(Ballots!B189="",'Instant Runoff'!$B$4=1),99,Ballots!B189)</f>
        <v>99</v>
      </c>
      <c r="C189" s="0" t="n">
        <f aca="false">IF(OR(Ballots!C189="",'Instant Runoff'!$C$4=1),99,Ballots!C189)</f>
        <v>99</v>
      </c>
      <c r="D189" s="0" t="n">
        <f aca="false">IF(OR(Ballots!D189="",'Instant Runoff'!$D$4=1),99,Ballots!D189)</f>
        <v>99</v>
      </c>
      <c r="E189" s="0" t="n">
        <f aca="false">IF(OR(Ballots!E189="",'Instant Runoff'!$E$4=1),99,Ballots!E189)</f>
        <v>99</v>
      </c>
      <c r="F189" s="0" t="n">
        <f aca="false">IF(OR(Ballots!F189="",'Instant Runoff'!$F$4=1),99,Ballots!F189)</f>
        <v>99</v>
      </c>
      <c r="G189" s="0" t="n">
        <f aca="false">IF(OR(Ballots!G189="",'Instant Runoff'!$G$4=1),99,Ballots!G189)</f>
        <v>99</v>
      </c>
      <c r="H189" s="0" t="n">
        <f aca="false">IF(OR(Ballots!H189="",'Instant Runoff'!$H$4=1),99,Ballots!H189)</f>
        <v>99</v>
      </c>
      <c r="I189" s="0" t="n">
        <f aca="false">IF(OR(Ballots!I189="",'Instant Runoff'!$I$4=1),99,Ballots!I189)</f>
        <v>99</v>
      </c>
      <c r="J189" s="0" t="str">
        <f aca="false">IF(MIN(B189:I189)=99,"",MATCH(MIN(B189:I189),B189:I189,0))</f>
        <v/>
      </c>
      <c r="K189" s="0" t="n">
        <f aca="false">IF(OR(Ballots!B189="",'Instant Runoff'!$B$6=1),99,Ballots!B189)</f>
        <v>99</v>
      </c>
      <c r="L189" s="0" t="n">
        <f aca="false">IF(OR(Ballots!C189="",'Instant Runoff'!$C$6=1),99,Ballots!C189)</f>
        <v>99</v>
      </c>
      <c r="M189" s="0" t="n">
        <f aca="false">IF(OR(Ballots!D189="",'Instant Runoff'!$D$6=1),99,Ballots!D189)</f>
        <v>99</v>
      </c>
      <c r="N189" s="0" t="n">
        <f aca="false">IF(OR(Ballots!E189="",'Instant Runoff'!$E$6=1),99,Ballots!E189)</f>
        <v>99</v>
      </c>
      <c r="O189" s="0" t="n">
        <f aca="false">IF(OR(Ballots!F189="",'Instant Runoff'!$F$6=1),99,Ballots!F189)</f>
        <v>99</v>
      </c>
      <c r="P189" s="0" t="n">
        <f aca="false">IF(OR(Ballots!G189="",'Instant Runoff'!$G$6=1),99,Ballots!G189)</f>
        <v>99</v>
      </c>
      <c r="Q189" s="0" t="n">
        <f aca="false">IF(OR(Ballots!H189="",'Instant Runoff'!$H$6=1),99,Ballots!H189)</f>
        <v>99</v>
      </c>
      <c r="R189" s="0" t="n">
        <f aca="false">IF(OR(Ballots!I189="",'Instant Runoff'!$I$6=1),99,Ballots!I189)</f>
        <v>99</v>
      </c>
      <c r="S189" s="0" t="str">
        <f aca="false">IF(MIN(K189:R189)=99,"",MATCH(MIN(K189:R189),K189:R189,0))</f>
        <v/>
      </c>
      <c r="T189" s="0" t="n">
        <f aca="false">IF(OR(Ballots!B189="",'Instant Runoff'!$B$8=1),99,Ballots!B189)</f>
        <v>99</v>
      </c>
      <c r="U189" s="0" t="n">
        <f aca="false">IF(OR(Ballots!C189="",'Instant Runoff'!$C$8=1),99,Ballots!C189)</f>
        <v>99</v>
      </c>
      <c r="V189" s="0" t="n">
        <f aca="false">IF(OR(Ballots!D189="",'Instant Runoff'!$D$8=1),99,Ballots!D189)</f>
        <v>99</v>
      </c>
      <c r="W189" s="0" t="n">
        <f aca="false">IF(OR(Ballots!E189="",'Instant Runoff'!$E$8=1),99,Ballots!E189)</f>
        <v>99</v>
      </c>
      <c r="X189" s="0" t="n">
        <f aca="false">IF(OR(Ballots!F189="",'Instant Runoff'!$F$8=1),99,Ballots!F189)</f>
        <v>99</v>
      </c>
      <c r="Y189" s="0" t="n">
        <f aca="false">IF(OR(Ballots!G189="",'Instant Runoff'!$G$8=1),99,Ballots!G189)</f>
        <v>99</v>
      </c>
      <c r="Z189" s="0" t="n">
        <f aca="false">IF(OR(Ballots!H189="",'Instant Runoff'!$H$8=1),99,Ballots!H189)</f>
        <v>99</v>
      </c>
      <c r="AA189" s="0" t="n">
        <f aca="false">IF(OR(Ballots!I189="",'Instant Runoff'!$I$8=1),99,Ballots!I189)</f>
        <v>99</v>
      </c>
      <c r="AB189" s="0" t="str">
        <f aca="false">IF(MIN(T189:AA189)=99,"",MATCH(MIN(T189:AA189),T189:AA189,0))</f>
        <v/>
      </c>
      <c r="AC189" s="0" t="n">
        <f aca="false">IF(OR(Ballots!B189="",'Instant Runoff'!$B$10=1),99,Ballots!B189)</f>
        <v>99</v>
      </c>
      <c r="AD189" s="0" t="n">
        <f aca="false">IF(OR(Ballots!C189="",'Instant Runoff'!$C$10=1),99,Ballots!C189)</f>
        <v>99</v>
      </c>
      <c r="AE189" s="0" t="n">
        <f aca="false">IF(OR(Ballots!D189="",'Instant Runoff'!$D$10=1),99,Ballots!D189)</f>
        <v>99</v>
      </c>
      <c r="AF189" s="0" t="n">
        <f aca="false">IF(OR(Ballots!E189="",'Instant Runoff'!$E$10=1),99,Ballots!E189)</f>
        <v>99</v>
      </c>
      <c r="AG189" s="0" t="n">
        <f aca="false">IF(OR(Ballots!F189="",'Instant Runoff'!$F$10=1),99,Ballots!F189)</f>
        <v>99</v>
      </c>
      <c r="AH189" s="0" t="n">
        <f aca="false">IF(OR(Ballots!G189="",'Instant Runoff'!$G$10=1),99,Ballots!G189)</f>
        <v>99</v>
      </c>
      <c r="AI189" s="0" t="n">
        <f aca="false">IF(OR(Ballots!H189="",'Instant Runoff'!$H$10=1),99,Ballots!H189)</f>
        <v>99</v>
      </c>
      <c r="AJ189" s="0" t="n">
        <f aca="false">IF(OR(Ballots!I189="",'Instant Runoff'!$I$10=1),99,Ballots!I189)</f>
        <v>99</v>
      </c>
      <c r="AK189" s="0" t="str">
        <f aca="false">IF(MIN(AC189:AJ189)=99,"",MATCH(MIN(AC189:AJ189),AC189:AJ189,0))</f>
        <v/>
      </c>
      <c r="AL189" s="0" t="n">
        <f aca="false">IF(OR(Ballots!B189="",'Instant Runoff'!$B$12=1),99,Ballots!B189)</f>
        <v>99</v>
      </c>
      <c r="AM189" s="0" t="n">
        <f aca="false">IF(OR(Ballots!C189="",'Instant Runoff'!$C$12=1),99,Ballots!C189)</f>
        <v>99</v>
      </c>
      <c r="AN189" s="0" t="n">
        <f aca="false">IF(OR(Ballots!D189="",'Instant Runoff'!$D$12=1),99,Ballots!D189)</f>
        <v>99</v>
      </c>
      <c r="AO189" s="0" t="n">
        <f aca="false">IF(OR(Ballots!E189="",'Instant Runoff'!$E$12=1),99,Ballots!E189)</f>
        <v>99</v>
      </c>
      <c r="AP189" s="0" t="n">
        <f aca="false">IF(OR(Ballots!F189="",'Instant Runoff'!$F$12=1),99,Ballots!F189)</f>
        <v>99</v>
      </c>
      <c r="AQ189" s="0" t="n">
        <f aca="false">IF(OR(Ballots!G189="",'Instant Runoff'!$G$12=1),99,Ballots!G189)</f>
        <v>99</v>
      </c>
      <c r="AR189" s="0" t="n">
        <f aca="false">IF(OR(Ballots!H189="",'Instant Runoff'!$H$12=1),99,Ballots!H189)</f>
        <v>99</v>
      </c>
      <c r="AS189" s="0" t="n">
        <f aca="false">IF(OR(Ballots!I189="",'Instant Runoff'!$I$12=1),99,Ballots!I189)</f>
        <v>99</v>
      </c>
      <c r="AT189" s="0" t="str">
        <f aca="false">IF(MIN(AL189:AS189)=99,"",MATCH(MIN(AL189:AS189),AL189:AS189,0))</f>
        <v/>
      </c>
      <c r="AU189" s="0" t="n">
        <f aca="false">IF(OR(Ballots!B189="",'Instant Runoff'!$B$14=1),99,Ballots!B189)</f>
        <v>99</v>
      </c>
      <c r="AV189" s="0" t="n">
        <f aca="false">IF(OR(Ballots!C189="",'Instant Runoff'!$C$14=1),99,Ballots!C189)</f>
        <v>99</v>
      </c>
      <c r="AW189" s="0" t="n">
        <f aca="false">IF(OR(Ballots!D189="",'Instant Runoff'!$D$14=1),99,Ballots!D189)</f>
        <v>99</v>
      </c>
      <c r="AX189" s="0" t="n">
        <f aca="false">IF(OR(Ballots!E189="",'Instant Runoff'!$E$14=1),99,Ballots!E189)</f>
        <v>99</v>
      </c>
      <c r="AY189" s="0" t="n">
        <f aca="false">IF(OR(Ballots!F189="",'Instant Runoff'!$F$14=1),99,Ballots!F189)</f>
        <v>99</v>
      </c>
      <c r="AZ189" s="0" t="n">
        <f aca="false">IF(OR(Ballots!G189="",'Instant Runoff'!$G$14=1),99,Ballots!G189)</f>
        <v>99</v>
      </c>
      <c r="BA189" s="0" t="n">
        <f aca="false">IF(OR(Ballots!H189="",'Instant Runoff'!$H$14=1),99,Ballots!H189)</f>
        <v>99</v>
      </c>
      <c r="BB189" s="0" t="n">
        <f aca="false">IF(OR(Ballots!I189="",'Instant Runoff'!$I$14=1),99,Ballots!I189)</f>
        <v>99</v>
      </c>
      <c r="BC189" s="0" t="str">
        <f aca="false">IF(MIN(AU189:BB189)=99,"",MATCH(MIN(AU189:BB189),AU189:BB189,0))</f>
        <v/>
      </c>
      <c r="BD189" s="0" t="n">
        <f aca="false">IF(OR(Ballots!B189="",'Instant Runoff'!$B$16=1),99,Ballots!B189)</f>
        <v>99</v>
      </c>
      <c r="BE189" s="0" t="n">
        <f aca="false">IF(OR(Ballots!C189="",'Instant Runoff'!$C$16=1),99,Ballots!C189)</f>
        <v>99</v>
      </c>
      <c r="BF189" s="0" t="n">
        <f aca="false">IF(OR(Ballots!D189="",'Instant Runoff'!$D$16=1),99,Ballots!D189)</f>
        <v>99</v>
      </c>
      <c r="BG189" s="0" t="n">
        <f aca="false">IF(OR(Ballots!E189="",'Instant Runoff'!$E$16=1),99,Ballots!E189)</f>
        <v>99</v>
      </c>
      <c r="BH189" s="0" t="n">
        <f aca="false">IF(OR(Ballots!F189="",'Instant Runoff'!$F$16=1),99,Ballots!F189)</f>
        <v>99</v>
      </c>
      <c r="BI189" s="0" t="n">
        <f aca="false">IF(OR(Ballots!G189="",'Instant Runoff'!$G$16=1),99,Ballots!G189)</f>
        <v>99</v>
      </c>
      <c r="BJ189" s="0" t="n">
        <f aca="false">IF(OR(Ballots!H189="",'Instant Runoff'!$H$16=1),99,Ballots!H189)</f>
        <v>99</v>
      </c>
      <c r="BK189" s="0" t="n">
        <f aca="false">IF(OR(Ballots!I189="",'Instant Runoff'!$I$16=1),99,Ballots!I189)</f>
        <v>99</v>
      </c>
      <c r="BL189" s="0" t="str">
        <f aca="false">IF(MIN(BD189:BK189)=99,"",MATCH(MIN(BD189:BK189),BD189:BK189,0))</f>
        <v/>
      </c>
    </row>
    <row r="190" customFormat="false" ht="15" hidden="false" customHeight="false" outlineLevel="0" collapsed="false">
      <c r="B190" s="0" t="n">
        <f aca="false">IF(OR(Ballots!B190="",'Instant Runoff'!$B$4=1),99,Ballots!B190)</f>
        <v>99</v>
      </c>
      <c r="C190" s="0" t="n">
        <f aca="false">IF(OR(Ballots!C190="",'Instant Runoff'!$C$4=1),99,Ballots!C190)</f>
        <v>99</v>
      </c>
      <c r="D190" s="0" t="n">
        <f aca="false">IF(OR(Ballots!D190="",'Instant Runoff'!$D$4=1),99,Ballots!D190)</f>
        <v>99</v>
      </c>
      <c r="E190" s="0" t="n">
        <f aca="false">IF(OR(Ballots!E190="",'Instant Runoff'!$E$4=1),99,Ballots!E190)</f>
        <v>99</v>
      </c>
      <c r="F190" s="0" t="n">
        <f aca="false">IF(OR(Ballots!F190="",'Instant Runoff'!$F$4=1),99,Ballots!F190)</f>
        <v>99</v>
      </c>
      <c r="G190" s="0" t="n">
        <f aca="false">IF(OR(Ballots!G190="",'Instant Runoff'!$G$4=1),99,Ballots!G190)</f>
        <v>99</v>
      </c>
      <c r="H190" s="0" t="n">
        <f aca="false">IF(OR(Ballots!H190="",'Instant Runoff'!$H$4=1),99,Ballots!H190)</f>
        <v>99</v>
      </c>
      <c r="I190" s="0" t="n">
        <f aca="false">IF(OR(Ballots!I190="",'Instant Runoff'!$I$4=1),99,Ballots!I190)</f>
        <v>99</v>
      </c>
      <c r="J190" s="0" t="str">
        <f aca="false">IF(MIN(B190:I190)=99,"",MATCH(MIN(B190:I190),B190:I190,0))</f>
        <v/>
      </c>
      <c r="K190" s="0" t="n">
        <f aca="false">IF(OR(Ballots!B190="",'Instant Runoff'!$B$6=1),99,Ballots!B190)</f>
        <v>99</v>
      </c>
      <c r="L190" s="0" t="n">
        <f aca="false">IF(OR(Ballots!C190="",'Instant Runoff'!$C$6=1),99,Ballots!C190)</f>
        <v>99</v>
      </c>
      <c r="M190" s="0" t="n">
        <f aca="false">IF(OR(Ballots!D190="",'Instant Runoff'!$D$6=1),99,Ballots!D190)</f>
        <v>99</v>
      </c>
      <c r="N190" s="0" t="n">
        <f aca="false">IF(OR(Ballots!E190="",'Instant Runoff'!$E$6=1),99,Ballots!E190)</f>
        <v>99</v>
      </c>
      <c r="O190" s="0" t="n">
        <f aca="false">IF(OR(Ballots!F190="",'Instant Runoff'!$F$6=1),99,Ballots!F190)</f>
        <v>99</v>
      </c>
      <c r="P190" s="0" t="n">
        <f aca="false">IF(OR(Ballots!G190="",'Instant Runoff'!$G$6=1),99,Ballots!G190)</f>
        <v>99</v>
      </c>
      <c r="Q190" s="0" t="n">
        <f aca="false">IF(OR(Ballots!H190="",'Instant Runoff'!$H$6=1),99,Ballots!H190)</f>
        <v>99</v>
      </c>
      <c r="R190" s="0" t="n">
        <f aca="false">IF(OR(Ballots!I190="",'Instant Runoff'!$I$6=1),99,Ballots!I190)</f>
        <v>99</v>
      </c>
      <c r="S190" s="0" t="str">
        <f aca="false">IF(MIN(K190:R190)=99,"",MATCH(MIN(K190:R190),K190:R190,0))</f>
        <v/>
      </c>
      <c r="T190" s="0" t="n">
        <f aca="false">IF(OR(Ballots!B190="",'Instant Runoff'!$B$8=1),99,Ballots!B190)</f>
        <v>99</v>
      </c>
      <c r="U190" s="0" t="n">
        <f aca="false">IF(OR(Ballots!C190="",'Instant Runoff'!$C$8=1),99,Ballots!C190)</f>
        <v>99</v>
      </c>
      <c r="V190" s="0" t="n">
        <f aca="false">IF(OR(Ballots!D190="",'Instant Runoff'!$D$8=1),99,Ballots!D190)</f>
        <v>99</v>
      </c>
      <c r="W190" s="0" t="n">
        <f aca="false">IF(OR(Ballots!E190="",'Instant Runoff'!$E$8=1),99,Ballots!E190)</f>
        <v>99</v>
      </c>
      <c r="X190" s="0" t="n">
        <f aca="false">IF(OR(Ballots!F190="",'Instant Runoff'!$F$8=1),99,Ballots!F190)</f>
        <v>99</v>
      </c>
      <c r="Y190" s="0" t="n">
        <f aca="false">IF(OR(Ballots!G190="",'Instant Runoff'!$G$8=1),99,Ballots!G190)</f>
        <v>99</v>
      </c>
      <c r="Z190" s="0" t="n">
        <f aca="false">IF(OR(Ballots!H190="",'Instant Runoff'!$H$8=1),99,Ballots!H190)</f>
        <v>99</v>
      </c>
      <c r="AA190" s="0" t="n">
        <f aca="false">IF(OR(Ballots!I190="",'Instant Runoff'!$I$8=1),99,Ballots!I190)</f>
        <v>99</v>
      </c>
      <c r="AB190" s="0" t="str">
        <f aca="false">IF(MIN(T190:AA190)=99,"",MATCH(MIN(T190:AA190),T190:AA190,0))</f>
        <v/>
      </c>
      <c r="AC190" s="0" t="n">
        <f aca="false">IF(OR(Ballots!B190="",'Instant Runoff'!$B$10=1),99,Ballots!B190)</f>
        <v>99</v>
      </c>
      <c r="AD190" s="0" t="n">
        <f aca="false">IF(OR(Ballots!C190="",'Instant Runoff'!$C$10=1),99,Ballots!C190)</f>
        <v>99</v>
      </c>
      <c r="AE190" s="0" t="n">
        <f aca="false">IF(OR(Ballots!D190="",'Instant Runoff'!$D$10=1),99,Ballots!D190)</f>
        <v>99</v>
      </c>
      <c r="AF190" s="0" t="n">
        <f aca="false">IF(OR(Ballots!E190="",'Instant Runoff'!$E$10=1),99,Ballots!E190)</f>
        <v>99</v>
      </c>
      <c r="AG190" s="0" t="n">
        <f aca="false">IF(OR(Ballots!F190="",'Instant Runoff'!$F$10=1),99,Ballots!F190)</f>
        <v>99</v>
      </c>
      <c r="AH190" s="0" t="n">
        <f aca="false">IF(OR(Ballots!G190="",'Instant Runoff'!$G$10=1),99,Ballots!G190)</f>
        <v>99</v>
      </c>
      <c r="AI190" s="0" t="n">
        <f aca="false">IF(OR(Ballots!H190="",'Instant Runoff'!$H$10=1),99,Ballots!H190)</f>
        <v>99</v>
      </c>
      <c r="AJ190" s="0" t="n">
        <f aca="false">IF(OR(Ballots!I190="",'Instant Runoff'!$I$10=1),99,Ballots!I190)</f>
        <v>99</v>
      </c>
      <c r="AK190" s="0" t="str">
        <f aca="false">IF(MIN(AC190:AJ190)=99,"",MATCH(MIN(AC190:AJ190),AC190:AJ190,0))</f>
        <v/>
      </c>
      <c r="AL190" s="0" t="n">
        <f aca="false">IF(OR(Ballots!B190="",'Instant Runoff'!$B$12=1),99,Ballots!B190)</f>
        <v>99</v>
      </c>
      <c r="AM190" s="0" t="n">
        <f aca="false">IF(OR(Ballots!C190="",'Instant Runoff'!$C$12=1),99,Ballots!C190)</f>
        <v>99</v>
      </c>
      <c r="AN190" s="0" t="n">
        <f aca="false">IF(OR(Ballots!D190="",'Instant Runoff'!$D$12=1),99,Ballots!D190)</f>
        <v>99</v>
      </c>
      <c r="AO190" s="0" t="n">
        <f aca="false">IF(OR(Ballots!E190="",'Instant Runoff'!$E$12=1),99,Ballots!E190)</f>
        <v>99</v>
      </c>
      <c r="AP190" s="0" t="n">
        <f aca="false">IF(OR(Ballots!F190="",'Instant Runoff'!$F$12=1),99,Ballots!F190)</f>
        <v>99</v>
      </c>
      <c r="AQ190" s="0" t="n">
        <f aca="false">IF(OR(Ballots!G190="",'Instant Runoff'!$G$12=1),99,Ballots!G190)</f>
        <v>99</v>
      </c>
      <c r="AR190" s="0" t="n">
        <f aca="false">IF(OR(Ballots!H190="",'Instant Runoff'!$H$12=1),99,Ballots!H190)</f>
        <v>99</v>
      </c>
      <c r="AS190" s="0" t="n">
        <f aca="false">IF(OR(Ballots!I190="",'Instant Runoff'!$I$12=1),99,Ballots!I190)</f>
        <v>99</v>
      </c>
      <c r="AT190" s="0" t="str">
        <f aca="false">IF(MIN(AL190:AS190)=99,"",MATCH(MIN(AL190:AS190),AL190:AS190,0))</f>
        <v/>
      </c>
      <c r="AU190" s="0" t="n">
        <f aca="false">IF(OR(Ballots!B190="",'Instant Runoff'!$B$14=1),99,Ballots!B190)</f>
        <v>99</v>
      </c>
      <c r="AV190" s="0" t="n">
        <f aca="false">IF(OR(Ballots!C190="",'Instant Runoff'!$C$14=1),99,Ballots!C190)</f>
        <v>99</v>
      </c>
      <c r="AW190" s="0" t="n">
        <f aca="false">IF(OR(Ballots!D190="",'Instant Runoff'!$D$14=1),99,Ballots!D190)</f>
        <v>99</v>
      </c>
      <c r="AX190" s="0" t="n">
        <f aca="false">IF(OR(Ballots!E190="",'Instant Runoff'!$E$14=1),99,Ballots!E190)</f>
        <v>99</v>
      </c>
      <c r="AY190" s="0" t="n">
        <f aca="false">IF(OR(Ballots!F190="",'Instant Runoff'!$F$14=1),99,Ballots!F190)</f>
        <v>99</v>
      </c>
      <c r="AZ190" s="0" t="n">
        <f aca="false">IF(OR(Ballots!G190="",'Instant Runoff'!$G$14=1),99,Ballots!G190)</f>
        <v>99</v>
      </c>
      <c r="BA190" s="0" t="n">
        <f aca="false">IF(OR(Ballots!H190="",'Instant Runoff'!$H$14=1),99,Ballots!H190)</f>
        <v>99</v>
      </c>
      <c r="BB190" s="0" t="n">
        <f aca="false">IF(OR(Ballots!I190="",'Instant Runoff'!$I$14=1),99,Ballots!I190)</f>
        <v>99</v>
      </c>
      <c r="BC190" s="0" t="str">
        <f aca="false">IF(MIN(AU190:BB190)=99,"",MATCH(MIN(AU190:BB190),AU190:BB190,0))</f>
        <v/>
      </c>
      <c r="BD190" s="0" t="n">
        <f aca="false">IF(OR(Ballots!B190="",'Instant Runoff'!$B$16=1),99,Ballots!B190)</f>
        <v>99</v>
      </c>
      <c r="BE190" s="0" t="n">
        <f aca="false">IF(OR(Ballots!C190="",'Instant Runoff'!$C$16=1),99,Ballots!C190)</f>
        <v>99</v>
      </c>
      <c r="BF190" s="0" t="n">
        <f aca="false">IF(OR(Ballots!D190="",'Instant Runoff'!$D$16=1),99,Ballots!D190)</f>
        <v>99</v>
      </c>
      <c r="BG190" s="0" t="n">
        <f aca="false">IF(OR(Ballots!E190="",'Instant Runoff'!$E$16=1),99,Ballots!E190)</f>
        <v>99</v>
      </c>
      <c r="BH190" s="0" t="n">
        <f aca="false">IF(OR(Ballots!F190="",'Instant Runoff'!$F$16=1),99,Ballots!F190)</f>
        <v>99</v>
      </c>
      <c r="BI190" s="0" t="n">
        <f aca="false">IF(OR(Ballots!G190="",'Instant Runoff'!$G$16=1),99,Ballots!G190)</f>
        <v>99</v>
      </c>
      <c r="BJ190" s="0" t="n">
        <f aca="false">IF(OR(Ballots!H190="",'Instant Runoff'!$H$16=1),99,Ballots!H190)</f>
        <v>99</v>
      </c>
      <c r="BK190" s="0" t="n">
        <f aca="false">IF(OR(Ballots!I190="",'Instant Runoff'!$I$16=1),99,Ballots!I190)</f>
        <v>99</v>
      </c>
      <c r="BL190" s="0" t="str">
        <f aca="false">IF(MIN(BD190:BK190)=99,"",MATCH(MIN(BD190:BK190),BD190:BK190,0))</f>
        <v/>
      </c>
    </row>
    <row r="191" customFormat="false" ht="15" hidden="false" customHeight="false" outlineLevel="0" collapsed="false">
      <c r="B191" s="0" t="n">
        <f aca="false">IF(OR(Ballots!B191="",'Instant Runoff'!$B$4=1),99,Ballots!B191)</f>
        <v>99</v>
      </c>
      <c r="C191" s="0" t="n">
        <f aca="false">IF(OR(Ballots!C191="",'Instant Runoff'!$C$4=1),99,Ballots!C191)</f>
        <v>99</v>
      </c>
      <c r="D191" s="0" t="n">
        <f aca="false">IF(OR(Ballots!D191="",'Instant Runoff'!$D$4=1),99,Ballots!D191)</f>
        <v>99</v>
      </c>
      <c r="E191" s="0" t="n">
        <f aca="false">IF(OR(Ballots!E191="",'Instant Runoff'!$E$4=1),99,Ballots!E191)</f>
        <v>99</v>
      </c>
      <c r="F191" s="0" t="n">
        <f aca="false">IF(OR(Ballots!F191="",'Instant Runoff'!$F$4=1),99,Ballots!F191)</f>
        <v>99</v>
      </c>
      <c r="G191" s="0" t="n">
        <f aca="false">IF(OR(Ballots!G191="",'Instant Runoff'!$G$4=1),99,Ballots!G191)</f>
        <v>99</v>
      </c>
      <c r="H191" s="0" t="n">
        <f aca="false">IF(OR(Ballots!H191="",'Instant Runoff'!$H$4=1),99,Ballots!H191)</f>
        <v>99</v>
      </c>
      <c r="I191" s="0" t="n">
        <f aca="false">IF(OR(Ballots!I191="",'Instant Runoff'!$I$4=1),99,Ballots!I191)</f>
        <v>99</v>
      </c>
      <c r="J191" s="0" t="str">
        <f aca="false">IF(MIN(B191:I191)=99,"",MATCH(MIN(B191:I191),B191:I191,0))</f>
        <v/>
      </c>
      <c r="K191" s="0" t="n">
        <f aca="false">IF(OR(Ballots!B191="",'Instant Runoff'!$B$6=1),99,Ballots!B191)</f>
        <v>99</v>
      </c>
      <c r="L191" s="0" t="n">
        <f aca="false">IF(OR(Ballots!C191="",'Instant Runoff'!$C$6=1),99,Ballots!C191)</f>
        <v>99</v>
      </c>
      <c r="M191" s="0" t="n">
        <f aca="false">IF(OR(Ballots!D191="",'Instant Runoff'!$D$6=1),99,Ballots!D191)</f>
        <v>99</v>
      </c>
      <c r="N191" s="0" t="n">
        <f aca="false">IF(OR(Ballots!E191="",'Instant Runoff'!$E$6=1),99,Ballots!E191)</f>
        <v>99</v>
      </c>
      <c r="O191" s="0" t="n">
        <f aca="false">IF(OR(Ballots!F191="",'Instant Runoff'!$F$6=1),99,Ballots!F191)</f>
        <v>99</v>
      </c>
      <c r="P191" s="0" t="n">
        <f aca="false">IF(OR(Ballots!G191="",'Instant Runoff'!$G$6=1),99,Ballots!G191)</f>
        <v>99</v>
      </c>
      <c r="Q191" s="0" t="n">
        <f aca="false">IF(OR(Ballots!H191="",'Instant Runoff'!$H$6=1),99,Ballots!H191)</f>
        <v>99</v>
      </c>
      <c r="R191" s="0" t="n">
        <f aca="false">IF(OR(Ballots!I191="",'Instant Runoff'!$I$6=1),99,Ballots!I191)</f>
        <v>99</v>
      </c>
      <c r="S191" s="0" t="str">
        <f aca="false">IF(MIN(K191:R191)=99,"",MATCH(MIN(K191:R191),K191:R191,0))</f>
        <v/>
      </c>
      <c r="T191" s="0" t="n">
        <f aca="false">IF(OR(Ballots!B191="",'Instant Runoff'!$B$8=1),99,Ballots!B191)</f>
        <v>99</v>
      </c>
      <c r="U191" s="0" t="n">
        <f aca="false">IF(OR(Ballots!C191="",'Instant Runoff'!$C$8=1),99,Ballots!C191)</f>
        <v>99</v>
      </c>
      <c r="V191" s="0" t="n">
        <f aca="false">IF(OR(Ballots!D191="",'Instant Runoff'!$D$8=1),99,Ballots!D191)</f>
        <v>99</v>
      </c>
      <c r="W191" s="0" t="n">
        <f aca="false">IF(OR(Ballots!E191="",'Instant Runoff'!$E$8=1),99,Ballots!E191)</f>
        <v>99</v>
      </c>
      <c r="X191" s="0" t="n">
        <f aca="false">IF(OR(Ballots!F191="",'Instant Runoff'!$F$8=1),99,Ballots!F191)</f>
        <v>99</v>
      </c>
      <c r="Y191" s="0" t="n">
        <f aca="false">IF(OR(Ballots!G191="",'Instant Runoff'!$G$8=1),99,Ballots!G191)</f>
        <v>99</v>
      </c>
      <c r="Z191" s="0" t="n">
        <f aca="false">IF(OR(Ballots!H191="",'Instant Runoff'!$H$8=1),99,Ballots!H191)</f>
        <v>99</v>
      </c>
      <c r="AA191" s="0" t="n">
        <f aca="false">IF(OR(Ballots!I191="",'Instant Runoff'!$I$8=1),99,Ballots!I191)</f>
        <v>99</v>
      </c>
      <c r="AB191" s="0" t="str">
        <f aca="false">IF(MIN(T191:AA191)=99,"",MATCH(MIN(T191:AA191),T191:AA191,0))</f>
        <v/>
      </c>
      <c r="AC191" s="0" t="n">
        <f aca="false">IF(OR(Ballots!B191="",'Instant Runoff'!$B$10=1),99,Ballots!B191)</f>
        <v>99</v>
      </c>
      <c r="AD191" s="0" t="n">
        <f aca="false">IF(OR(Ballots!C191="",'Instant Runoff'!$C$10=1),99,Ballots!C191)</f>
        <v>99</v>
      </c>
      <c r="AE191" s="0" t="n">
        <f aca="false">IF(OR(Ballots!D191="",'Instant Runoff'!$D$10=1),99,Ballots!D191)</f>
        <v>99</v>
      </c>
      <c r="AF191" s="0" t="n">
        <f aca="false">IF(OR(Ballots!E191="",'Instant Runoff'!$E$10=1),99,Ballots!E191)</f>
        <v>99</v>
      </c>
      <c r="AG191" s="0" t="n">
        <f aca="false">IF(OR(Ballots!F191="",'Instant Runoff'!$F$10=1),99,Ballots!F191)</f>
        <v>99</v>
      </c>
      <c r="AH191" s="0" t="n">
        <f aca="false">IF(OR(Ballots!G191="",'Instant Runoff'!$G$10=1),99,Ballots!G191)</f>
        <v>99</v>
      </c>
      <c r="AI191" s="0" t="n">
        <f aca="false">IF(OR(Ballots!H191="",'Instant Runoff'!$H$10=1),99,Ballots!H191)</f>
        <v>99</v>
      </c>
      <c r="AJ191" s="0" t="n">
        <f aca="false">IF(OR(Ballots!I191="",'Instant Runoff'!$I$10=1),99,Ballots!I191)</f>
        <v>99</v>
      </c>
      <c r="AK191" s="0" t="str">
        <f aca="false">IF(MIN(AC191:AJ191)=99,"",MATCH(MIN(AC191:AJ191),AC191:AJ191,0))</f>
        <v/>
      </c>
      <c r="AL191" s="0" t="n">
        <f aca="false">IF(OR(Ballots!B191="",'Instant Runoff'!$B$12=1),99,Ballots!B191)</f>
        <v>99</v>
      </c>
      <c r="AM191" s="0" t="n">
        <f aca="false">IF(OR(Ballots!C191="",'Instant Runoff'!$C$12=1),99,Ballots!C191)</f>
        <v>99</v>
      </c>
      <c r="AN191" s="0" t="n">
        <f aca="false">IF(OR(Ballots!D191="",'Instant Runoff'!$D$12=1),99,Ballots!D191)</f>
        <v>99</v>
      </c>
      <c r="AO191" s="0" t="n">
        <f aca="false">IF(OR(Ballots!E191="",'Instant Runoff'!$E$12=1),99,Ballots!E191)</f>
        <v>99</v>
      </c>
      <c r="AP191" s="0" t="n">
        <f aca="false">IF(OR(Ballots!F191="",'Instant Runoff'!$F$12=1),99,Ballots!F191)</f>
        <v>99</v>
      </c>
      <c r="AQ191" s="0" t="n">
        <f aca="false">IF(OR(Ballots!G191="",'Instant Runoff'!$G$12=1),99,Ballots!G191)</f>
        <v>99</v>
      </c>
      <c r="AR191" s="0" t="n">
        <f aca="false">IF(OR(Ballots!H191="",'Instant Runoff'!$H$12=1),99,Ballots!H191)</f>
        <v>99</v>
      </c>
      <c r="AS191" s="0" t="n">
        <f aca="false">IF(OR(Ballots!I191="",'Instant Runoff'!$I$12=1),99,Ballots!I191)</f>
        <v>99</v>
      </c>
      <c r="AT191" s="0" t="str">
        <f aca="false">IF(MIN(AL191:AS191)=99,"",MATCH(MIN(AL191:AS191),AL191:AS191,0))</f>
        <v/>
      </c>
      <c r="AU191" s="0" t="n">
        <f aca="false">IF(OR(Ballots!B191="",'Instant Runoff'!$B$14=1),99,Ballots!B191)</f>
        <v>99</v>
      </c>
      <c r="AV191" s="0" t="n">
        <f aca="false">IF(OR(Ballots!C191="",'Instant Runoff'!$C$14=1),99,Ballots!C191)</f>
        <v>99</v>
      </c>
      <c r="AW191" s="0" t="n">
        <f aca="false">IF(OR(Ballots!D191="",'Instant Runoff'!$D$14=1),99,Ballots!D191)</f>
        <v>99</v>
      </c>
      <c r="AX191" s="0" t="n">
        <f aca="false">IF(OR(Ballots!E191="",'Instant Runoff'!$E$14=1),99,Ballots!E191)</f>
        <v>99</v>
      </c>
      <c r="AY191" s="0" t="n">
        <f aca="false">IF(OR(Ballots!F191="",'Instant Runoff'!$F$14=1),99,Ballots!F191)</f>
        <v>99</v>
      </c>
      <c r="AZ191" s="0" t="n">
        <f aca="false">IF(OR(Ballots!G191="",'Instant Runoff'!$G$14=1),99,Ballots!G191)</f>
        <v>99</v>
      </c>
      <c r="BA191" s="0" t="n">
        <f aca="false">IF(OR(Ballots!H191="",'Instant Runoff'!$H$14=1),99,Ballots!H191)</f>
        <v>99</v>
      </c>
      <c r="BB191" s="0" t="n">
        <f aca="false">IF(OR(Ballots!I191="",'Instant Runoff'!$I$14=1),99,Ballots!I191)</f>
        <v>99</v>
      </c>
      <c r="BC191" s="0" t="str">
        <f aca="false">IF(MIN(AU191:BB191)=99,"",MATCH(MIN(AU191:BB191),AU191:BB191,0))</f>
        <v/>
      </c>
      <c r="BD191" s="0" t="n">
        <f aca="false">IF(OR(Ballots!B191="",'Instant Runoff'!$B$16=1),99,Ballots!B191)</f>
        <v>99</v>
      </c>
      <c r="BE191" s="0" t="n">
        <f aca="false">IF(OR(Ballots!C191="",'Instant Runoff'!$C$16=1),99,Ballots!C191)</f>
        <v>99</v>
      </c>
      <c r="BF191" s="0" t="n">
        <f aca="false">IF(OR(Ballots!D191="",'Instant Runoff'!$D$16=1),99,Ballots!D191)</f>
        <v>99</v>
      </c>
      <c r="BG191" s="0" t="n">
        <f aca="false">IF(OR(Ballots!E191="",'Instant Runoff'!$E$16=1),99,Ballots!E191)</f>
        <v>99</v>
      </c>
      <c r="BH191" s="0" t="n">
        <f aca="false">IF(OR(Ballots!F191="",'Instant Runoff'!$F$16=1),99,Ballots!F191)</f>
        <v>99</v>
      </c>
      <c r="BI191" s="0" t="n">
        <f aca="false">IF(OR(Ballots!G191="",'Instant Runoff'!$G$16=1),99,Ballots!G191)</f>
        <v>99</v>
      </c>
      <c r="BJ191" s="0" t="n">
        <f aca="false">IF(OR(Ballots!H191="",'Instant Runoff'!$H$16=1),99,Ballots!H191)</f>
        <v>99</v>
      </c>
      <c r="BK191" s="0" t="n">
        <f aca="false">IF(OR(Ballots!I191="",'Instant Runoff'!$I$16=1),99,Ballots!I191)</f>
        <v>99</v>
      </c>
      <c r="BL191" s="0" t="str">
        <f aca="false">IF(MIN(BD191:BK191)=99,"",MATCH(MIN(BD191:BK191),BD191:BK191,0))</f>
        <v/>
      </c>
    </row>
    <row r="192" customFormat="false" ht="15" hidden="false" customHeight="false" outlineLevel="0" collapsed="false">
      <c r="B192" s="0" t="n">
        <f aca="false">IF(OR(Ballots!B192="",'Instant Runoff'!$B$4=1),99,Ballots!B192)</f>
        <v>99</v>
      </c>
      <c r="C192" s="0" t="n">
        <f aca="false">IF(OR(Ballots!C192="",'Instant Runoff'!$C$4=1),99,Ballots!C192)</f>
        <v>99</v>
      </c>
      <c r="D192" s="0" t="n">
        <f aca="false">IF(OR(Ballots!D192="",'Instant Runoff'!$D$4=1),99,Ballots!D192)</f>
        <v>99</v>
      </c>
      <c r="E192" s="0" t="n">
        <f aca="false">IF(OR(Ballots!E192="",'Instant Runoff'!$E$4=1),99,Ballots!E192)</f>
        <v>99</v>
      </c>
      <c r="F192" s="0" t="n">
        <f aca="false">IF(OR(Ballots!F192="",'Instant Runoff'!$F$4=1),99,Ballots!F192)</f>
        <v>99</v>
      </c>
      <c r="G192" s="0" t="n">
        <f aca="false">IF(OR(Ballots!G192="",'Instant Runoff'!$G$4=1),99,Ballots!G192)</f>
        <v>99</v>
      </c>
      <c r="H192" s="0" t="n">
        <f aca="false">IF(OR(Ballots!H192="",'Instant Runoff'!$H$4=1),99,Ballots!H192)</f>
        <v>99</v>
      </c>
      <c r="I192" s="0" t="n">
        <f aca="false">IF(OR(Ballots!I192="",'Instant Runoff'!$I$4=1),99,Ballots!I192)</f>
        <v>99</v>
      </c>
      <c r="J192" s="0" t="str">
        <f aca="false">IF(MIN(B192:I192)=99,"",MATCH(MIN(B192:I192),B192:I192,0))</f>
        <v/>
      </c>
      <c r="K192" s="0" t="n">
        <f aca="false">IF(OR(Ballots!B192="",'Instant Runoff'!$B$6=1),99,Ballots!B192)</f>
        <v>99</v>
      </c>
      <c r="L192" s="0" t="n">
        <f aca="false">IF(OR(Ballots!C192="",'Instant Runoff'!$C$6=1),99,Ballots!C192)</f>
        <v>99</v>
      </c>
      <c r="M192" s="0" t="n">
        <f aca="false">IF(OR(Ballots!D192="",'Instant Runoff'!$D$6=1),99,Ballots!D192)</f>
        <v>99</v>
      </c>
      <c r="N192" s="0" t="n">
        <f aca="false">IF(OR(Ballots!E192="",'Instant Runoff'!$E$6=1),99,Ballots!E192)</f>
        <v>99</v>
      </c>
      <c r="O192" s="0" t="n">
        <f aca="false">IF(OR(Ballots!F192="",'Instant Runoff'!$F$6=1),99,Ballots!F192)</f>
        <v>99</v>
      </c>
      <c r="P192" s="0" t="n">
        <f aca="false">IF(OR(Ballots!G192="",'Instant Runoff'!$G$6=1),99,Ballots!G192)</f>
        <v>99</v>
      </c>
      <c r="Q192" s="0" t="n">
        <f aca="false">IF(OR(Ballots!H192="",'Instant Runoff'!$H$6=1),99,Ballots!H192)</f>
        <v>99</v>
      </c>
      <c r="R192" s="0" t="n">
        <f aca="false">IF(OR(Ballots!I192="",'Instant Runoff'!$I$6=1),99,Ballots!I192)</f>
        <v>99</v>
      </c>
      <c r="S192" s="0" t="str">
        <f aca="false">IF(MIN(K192:R192)=99,"",MATCH(MIN(K192:R192),K192:R192,0))</f>
        <v/>
      </c>
      <c r="T192" s="0" t="n">
        <f aca="false">IF(OR(Ballots!B192="",'Instant Runoff'!$B$8=1),99,Ballots!B192)</f>
        <v>99</v>
      </c>
      <c r="U192" s="0" t="n">
        <f aca="false">IF(OR(Ballots!C192="",'Instant Runoff'!$C$8=1),99,Ballots!C192)</f>
        <v>99</v>
      </c>
      <c r="V192" s="0" t="n">
        <f aca="false">IF(OR(Ballots!D192="",'Instant Runoff'!$D$8=1),99,Ballots!D192)</f>
        <v>99</v>
      </c>
      <c r="W192" s="0" t="n">
        <f aca="false">IF(OR(Ballots!E192="",'Instant Runoff'!$E$8=1),99,Ballots!E192)</f>
        <v>99</v>
      </c>
      <c r="X192" s="0" t="n">
        <f aca="false">IF(OR(Ballots!F192="",'Instant Runoff'!$F$8=1),99,Ballots!F192)</f>
        <v>99</v>
      </c>
      <c r="Y192" s="0" t="n">
        <f aca="false">IF(OR(Ballots!G192="",'Instant Runoff'!$G$8=1),99,Ballots!G192)</f>
        <v>99</v>
      </c>
      <c r="Z192" s="0" t="n">
        <f aca="false">IF(OR(Ballots!H192="",'Instant Runoff'!$H$8=1),99,Ballots!H192)</f>
        <v>99</v>
      </c>
      <c r="AA192" s="0" t="n">
        <f aca="false">IF(OR(Ballots!I192="",'Instant Runoff'!$I$8=1),99,Ballots!I192)</f>
        <v>99</v>
      </c>
      <c r="AB192" s="0" t="str">
        <f aca="false">IF(MIN(T192:AA192)=99,"",MATCH(MIN(T192:AA192),T192:AA192,0))</f>
        <v/>
      </c>
      <c r="AC192" s="0" t="n">
        <f aca="false">IF(OR(Ballots!B192="",'Instant Runoff'!$B$10=1),99,Ballots!B192)</f>
        <v>99</v>
      </c>
      <c r="AD192" s="0" t="n">
        <f aca="false">IF(OR(Ballots!C192="",'Instant Runoff'!$C$10=1),99,Ballots!C192)</f>
        <v>99</v>
      </c>
      <c r="AE192" s="0" t="n">
        <f aca="false">IF(OR(Ballots!D192="",'Instant Runoff'!$D$10=1),99,Ballots!D192)</f>
        <v>99</v>
      </c>
      <c r="AF192" s="0" t="n">
        <f aca="false">IF(OR(Ballots!E192="",'Instant Runoff'!$E$10=1),99,Ballots!E192)</f>
        <v>99</v>
      </c>
      <c r="AG192" s="0" t="n">
        <f aca="false">IF(OR(Ballots!F192="",'Instant Runoff'!$F$10=1),99,Ballots!F192)</f>
        <v>99</v>
      </c>
      <c r="AH192" s="0" t="n">
        <f aca="false">IF(OR(Ballots!G192="",'Instant Runoff'!$G$10=1),99,Ballots!G192)</f>
        <v>99</v>
      </c>
      <c r="AI192" s="0" t="n">
        <f aca="false">IF(OR(Ballots!H192="",'Instant Runoff'!$H$10=1),99,Ballots!H192)</f>
        <v>99</v>
      </c>
      <c r="AJ192" s="0" t="n">
        <f aca="false">IF(OR(Ballots!I192="",'Instant Runoff'!$I$10=1),99,Ballots!I192)</f>
        <v>99</v>
      </c>
      <c r="AK192" s="0" t="str">
        <f aca="false">IF(MIN(AC192:AJ192)=99,"",MATCH(MIN(AC192:AJ192),AC192:AJ192,0))</f>
        <v/>
      </c>
      <c r="AL192" s="0" t="n">
        <f aca="false">IF(OR(Ballots!B192="",'Instant Runoff'!$B$12=1),99,Ballots!B192)</f>
        <v>99</v>
      </c>
      <c r="AM192" s="0" t="n">
        <f aca="false">IF(OR(Ballots!C192="",'Instant Runoff'!$C$12=1),99,Ballots!C192)</f>
        <v>99</v>
      </c>
      <c r="AN192" s="0" t="n">
        <f aca="false">IF(OR(Ballots!D192="",'Instant Runoff'!$D$12=1),99,Ballots!D192)</f>
        <v>99</v>
      </c>
      <c r="AO192" s="0" t="n">
        <f aca="false">IF(OR(Ballots!E192="",'Instant Runoff'!$E$12=1),99,Ballots!E192)</f>
        <v>99</v>
      </c>
      <c r="AP192" s="0" t="n">
        <f aca="false">IF(OR(Ballots!F192="",'Instant Runoff'!$F$12=1),99,Ballots!F192)</f>
        <v>99</v>
      </c>
      <c r="AQ192" s="0" t="n">
        <f aca="false">IF(OR(Ballots!G192="",'Instant Runoff'!$G$12=1),99,Ballots!G192)</f>
        <v>99</v>
      </c>
      <c r="AR192" s="0" t="n">
        <f aca="false">IF(OR(Ballots!H192="",'Instant Runoff'!$H$12=1),99,Ballots!H192)</f>
        <v>99</v>
      </c>
      <c r="AS192" s="0" t="n">
        <f aca="false">IF(OR(Ballots!I192="",'Instant Runoff'!$I$12=1),99,Ballots!I192)</f>
        <v>99</v>
      </c>
      <c r="AT192" s="0" t="str">
        <f aca="false">IF(MIN(AL192:AS192)=99,"",MATCH(MIN(AL192:AS192),AL192:AS192,0))</f>
        <v/>
      </c>
      <c r="AU192" s="0" t="n">
        <f aca="false">IF(OR(Ballots!B192="",'Instant Runoff'!$B$14=1),99,Ballots!B192)</f>
        <v>99</v>
      </c>
      <c r="AV192" s="0" t="n">
        <f aca="false">IF(OR(Ballots!C192="",'Instant Runoff'!$C$14=1),99,Ballots!C192)</f>
        <v>99</v>
      </c>
      <c r="AW192" s="0" t="n">
        <f aca="false">IF(OR(Ballots!D192="",'Instant Runoff'!$D$14=1),99,Ballots!D192)</f>
        <v>99</v>
      </c>
      <c r="AX192" s="0" t="n">
        <f aca="false">IF(OR(Ballots!E192="",'Instant Runoff'!$E$14=1),99,Ballots!E192)</f>
        <v>99</v>
      </c>
      <c r="AY192" s="0" t="n">
        <f aca="false">IF(OR(Ballots!F192="",'Instant Runoff'!$F$14=1),99,Ballots!F192)</f>
        <v>99</v>
      </c>
      <c r="AZ192" s="0" t="n">
        <f aca="false">IF(OR(Ballots!G192="",'Instant Runoff'!$G$14=1),99,Ballots!G192)</f>
        <v>99</v>
      </c>
      <c r="BA192" s="0" t="n">
        <f aca="false">IF(OR(Ballots!H192="",'Instant Runoff'!$H$14=1),99,Ballots!H192)</f>
        <v>99</v>
      </c>
      <c r="BB192" s="0" t="n">
        <f aca="false">IF(OR(Ballots!I192="",'Instant Runoff'!$I$14=1),99,Ballots!I192)</f>
        <v>99</v>
      </c>
      <c r="BC192" s="0" t="str">
        <f aca="false">IF(MIN(AU192:BB192)=99,"",MATCH(MIN(AU192:BB192),AU192:BB192,0))</f>
        <v/>
      </c>
      <c r="BD192" s="0" t="n">
        <f aca="false">IF(OR(Ballots!B192="",'Instant Runoff'!$B$16=1),99,Ballots!B192)</f>
        <v>99</v>
      </c>
      <c r="BE192" s="0" t="n">
        <f aca="false">IF(OR(Ballots!C192="",'Instant Runoff'!$C$16=1),99,Ballots!C192)</f>
        <v>99</v>
      </c>
      <c r="BF192" s="0" t="n">
        <f aca="false">IF(OR(Ballots!D192="",'Instant Runoff'!$D$16=1),99,Ballots!D192)</f>
        <v>99</v>
      </c>
      <c r="BG192" s="0" t="n">
        <f aca="false">IF(OR(Ballots!E192="",'Instant Runoff'!$E$16=1),99,Ballots!E192)</f>
        <v>99</v>
      </c>
      <c r="BH192" s="0" t="n">
        <f aca="false">IF(OR(Ballots!F192="",'Instant Runoff'!$F$16=1),99,Ballots!F192)</f>
        <v>99</v>
      </c>
      <c r="BI192" s="0" t="n">
        <f aca="false">IF(OR(Ballots!G192="",'Instant Runoff'!$G$16=1),99,Ballots!G192)</f>
        <v>99</v>
      </c>
      <c r="BJ192" s="0" t="n">
        <f aca="false">IF(OR(Ballots!H192="",'Instant Runoff'!$H$16=1),99,Ballots!H192)</f>
        <v>99</v>
      </c>
      <c r="BK192" s="0" t="n">
        <f aca="false">IF(OR(Ballots!I192="",'Instant Runoff'!$I$16=1),99,Ballots!I192)</f>
        <v>99</v>
      </c>
      <c r="BL192" s="0" t="str">
        <f aca="false">IF(MIN(BD192:BK192)=99,"",MATCH(MIN(BD192:BK192),BD192:BK192,0))</f>
        <v/>
      </c>
    </row>
    <row r="193" customFormat="false" ht="15" hidden="false" customHeight="false" outlineLevel="0" collapsed="false">
      <c r="B193" s="0" t="n">
        <f aca="false">IF(OR(Ballots!B193="",'Instant Runoff'!$B$4=1),99,Ballots!B193)</f>
        <v>99</v>
      </c>
      <c r="C193" s="0" t="n">
        <f aca="false">IF(OR(Ballots!C193="",'Instant Runoff'!$C$4=1),99,Ballots!C193)</f>
        <v>99</v>
      </c>
      <c r="D193" s="0" t="n">
        <f aca="false">IF(OR(Ballots!D193="",'Instant Runoff'!$D$4=1),99,Ballots!D193)</f>
        <v>99</v>
      </c>
      <c r="E193" s="0" t="n">
        <f aca="false">IF(OR(Ballots!E193="",'Instant Runoff'!$E$4=1),99,Ballots!E193)</f>
        <v>99</v>
      </c>
      <c r="F193" s="0" t="n">
        <f aca="false">IF(OR(Ballots!F193="",'Instant Runoff'!$F$4=1),99,Ballots!F193)</f>
        <v>99</v>
      </c>
      <c r="G193" s="0" t="n">
        <f aca="false">IF(OR(Ballots!G193="",'Instant Runoff'!$G$4=1),99,Ballots!G193)</f>
        <v>99</v>
      </c>
      <c r="H193" s="0" t="n">
        <f aca="false">IF(OR(Ballots!H193="",'Instant Runoff'!$H$4=1),99,Ballots!H193)</f>
        <v>99</v>
      </c>
      <c r="I193" s="0" t="n">
        <f aca="false">IF(OR(Ballots!I193="",'Instant Runoff'!$I$4=1),99,Ballots!I193)</f>
        <v>99</v>
      </c>
      <c r="J193" s="0" t="str">
        <f aca="false">IF(MIN(B193:I193)=99,"",MATCH(MIN(B193:I193),B193:I193,0))</f>
        <v/>
      </c>
      <c r="K193" s="0" t="n">
        <f aca="false">IF(OR(Ballots!B193="",'Instant Runoff'!$B$6=1),99,Ballots!B193)</f>
        <v>99</v>
      </c>
      <c r="L193" s="0" t="n">
        <f aca="false">IF(OR(Ballots!C193="",'Instant Runoff'!$C$6=1),99,Ballots!C193)</f>
        <v>99</v>
      </c>
      <c r="M193" s="0" t="n">
        <f aca="false">IF(OR(Ballots!D193="",'Instant Runoff'!$D$6=1),99,Ballots!D193)</f>
        <v>99</v>
      </c>
      <c r="N193" s="0" t="n">
        <f aca="false">IF(OR(Ballots!E193="",'Instant Runoff'!$E$6=1),99,Ballots!E193)</f>
        <v>99</v>
      </c>
      <c r="O193" s="0" t="n">
        <f aca="false">IF(OR(Ballots!F193="",'Instant Runoff'!$F$6=1),99,Ballots!F193)</f>
        <v>99</v>
      </c>
      <c r="P193" s="0" t="n">
        <f aca="false">IF(OR(Ballots!G193="",'Instant Runoff'!$G$6=1),99,Ballots!G193)</f>
        <v>99</v>
      </c>
      <c r="Q193" s="0" t="n">
        <f aca="false">IF(OR(Ballots!H193="",'Instant Runoff'!$H$6=1),99,Ballots!H193)</f>
        <v>99</v>
      </c>
      <c r="R193" s="0" t="n">
        <f aca="false">IF(OR(Ballots!I193="",'Instant Runoff'!$I$6=1),99,Ballots!I193)</f>
        <v>99</v>
      </c>
      <c r="S193" s="0" t="str">
        <f aca="false">IF(MIN(K193:R193)=99,"",MATCH(MIN(K193:R193),K193:R193,0))</f>
        <v/>
      </c>
      <c r="T193" s="0" t="n">
        <f aca="false">IF(OR(Ballots!B193="",'Instant Runoff'!$B$8=1),99,Ballots!B193)</f>
        <v>99</v>
      </c>
      <c r="U193" s="0" t="n">
        <f aca="false">IF(OR(Ballots!C193="",'Instant Runoff'!$C$8=1),99,Ballots!C193)</f>
        <v>99</v>
      </c>
      <c r="V193" s="0" t="n">
        <f aca="false">IF(OR(Ballots!D193="",'Instant Runoff'!$D$8=1),99,Ballots!D193)</f>
        <v>99</v>
      </c>
      <c r="W193" s="0" t="n">
        <f aca="false">IF(OR(Ballots!E193="",'Instant Runoff'!$E$8=1),99,Ballots!E193)</f>
        <v>99</v>
      </c>
      <c r="X193" s="0" t="n">
        <f aca="false">IF(OR(Ballots!F193="",'Instant Runoff'!$F$8=1),99,Ballots!F193)</f>
        <v>99</v>
      </c>
      <c r="Y193" s="0" t="n">
        <f aca="false">IF(OR(Ballots!G193="",'Instant Runoff'!$G$8=1),99,Ballots!G193)</f>
        <v>99</v>
      </c>
      <c r="Z193" s="0" t="n">
        <f aca="false">IF(OR(Ballots!H193="",'Instant Runoff'!$H$8=1),99,Ballots!H193)</f>
        <v>99</v>
      </c>
      <c r="AA193" s="0" t="n">
        <f aca="false">IF(OR(Ballots!I193="",'Instant Runoff'!$I$8=1),99,Ballots!I193)</f>
        <v>99</v>
      </c>
      <c r="AB193" s="0" t="str">
        <f aca="false">IF(MIN(T193:AA193)=99,"",MATCH(MIN(T193:AA193),T193:AA193,0))</f>
        <v/>
      </c>
      <c r="AC193" s="0" t="n">
        <f aca="false">IF(OR(Ballots!B193="",'Instant Runoff'!$B$10=1),99,Ballots!B193)</f>
        <v>99</v>
      </c>
      <c r="AD193" s="0" t="n">
        <f aca="false">IF(OR(Ballots!C193="",'Instant Runoff'!$C$10=1),99,Ballots!C193)</f>
        <v>99</v>
      </c>
      <c r="AE193" s="0" t="n">
        <f aca="false">IF(OR(Ballots!D193="",'Instant Runoff'!$D$10=1),99,Ballots!D193)</f>
        <v>99</v>
      </c>
      <c r="AF193" s="0" t="n">
        <f aca="false">IF(OR(Ballots!E193="",'Instant Runoff'!$E$10=1),99,Ballots!E193)</f>
        <v>99</v>
      </c>
      <c r="AG193" s="0" t="n">
        <f aca="false">IF(OR(Ballots!F193="",'Instant Runoff'!$F$10=1),99,Ballots!F193)</f>
        <v>99</v>
      </c>
      <c r="AH193" s="0" t="n">
        <f aca="false">IF(OR(Ballots!G193="",'Instant Runoff'!$G$10=1),99,Ballots!G193)</f>
        <v>99</v>
      </c>
      <c r="AI193" s="0" t="n">
        <f aca="false">IF(OR(Ballots!H193="",'Instant Runoff'!$H$10=1),99,Ballots!H193)</f>
        <v>99</v>
      </c>
      <c r="AJ193" s="0" t="n">
        <f aca="false">IF(OR(Ballots!I193="",'Instant Runoff'!$I$10=1),99,Ballots!I193)</f>
        <v>99</v>
      </c>
      <c r="AK193" s="0" t="str">
        <f aca="false">IF(MIN(AC193:AJ193)=99,"",MATCH(MIN(AC193:AJ193),AC193:AJ193,0))</f>
        <v/>
      </c>
      <c r="AL193" s="0" t="n">
        <f aca="false">IF(OR(Ballots!B193="",'Instant Runoff'!$B$12=1),99,Ballots!B193)</f>
        <v>99</v>
      </c>
      <c r="AM193" s="0" t="n">
        <f aca="false">IF(OR(Ballots!C193="",'Instant Runoff'!$C$12=1),99,Ballots!C193)</f>
        <v>99</v>
      </c>
      <c r="AN193" s="0" t="n">
        <f aca="false">IF(OR(Ballots!D193="",'Instant Runoff'!$D$12=1),99,Ballots!D193)</f>
        <v>99</v>
      </c>
      <c r="AO193" s="0" t="n">
        <f aca="false">IF(OR(Ballots!E193="",'Instant Runoff'!$E$12=1),99,Ballots!E193)</f>
        <v>99</v>
      </c>
      <c r="AP193" s="0" t="n">
        <f aca="false">IF(OR(Ballots!F193="",'Instant Runoff'!$F$12=1),99,Ballots!F193)</f>
        <v>99</v>
      </c>
      <c r="AQ193" s="0" t="n">
        <f aca="false">IF(OR(Ballots!G193="",'Instant Runoff'!$G$12=1),99,Ballots!G193)</f>
        <v>99</v>
      </c>
      <c r="AR193" s="0" t="n">
        <f aca="false">IF(OR(Ballots!H193="",'Instant Runoff'!$H$12=1),99,Ballots!H193)</f>
        <v>99</v>
      </c>
      <c r="AS193" s="0" t="n">
        <f aca="false">IF(OR(Ballots!I193="",'Instant Runoff'!$I$12=1),99,Ballots!I193)</f>
        <v>99</v>
      </c>
      <c r="AT193" s="0" t="str">
        <f aca="false">IF(MIN(AL193:AS193)=99,"",MATCH(MIN(AL193:AS193),AL193:AS193,0))</f>
        <v/>
      </c>
      <c r="AU193" s="0" t="n">
        <f aca="false">IF(OR(Ballots!B193="",'Instant Runoff'!$B$14=1),99,Ballots!B193)</f>
        <v>99</v>
      </c>
      <c r="AV193" s="0" t="n">
        <f aca="false">IF(OR(Ballots!C193="",'Instant Runoff'!$C$14=1),99,Ballots!C193)</f>
        <v>99</v>
      </c>
      <c r="AW193" s="0" t="n">
        <f aca="false">IF(OR(Ballots!D193="",'Instant Runoff'!$D$14=1),99,Ballots!D193)</f>
        <v>99</v>
      </c>
      <c r="AX193" s="0" t="n">
        <f aca="false">IF(OR(Ballots!E193="",'Instant Runoff'!$E$14=1),99,Ballots!E193)</f>
        <v>99</v>
      </c>
      <c r="AY193" s="0" t="n">
        <f aca="false">IF(OR(Ballots!F193="",'Instant Runoff'!$F$14=1),99,Ballots!F193)</f>
        <v>99</v>
      </c>
      <c r="AZ193" s="0" t="n">
        <f aca="false">IF(OR(Ballots!G193="",'Instant Runoff'!$G$14=1),99,Ballots!G193)</f>
        <v>99</v>
      </c>
      <c r="BA193" s="0" t="n">
        <f aca="false">IF(OR(Ballots!H193="",'Instant Runoff'!$H$14=1),99,Ballots!H193)</f>
        <v>99</v>
      </c>
      <c r="BB193" s="0" t="n">
        <f aca="false">IF(OR(Ballots!I193="",'Instant Runoff'!$I$14=1),99,Ballots!I193)</f>
        <v>99</v>
      </c>
      <c r="BC193" s="0" t="str">
        <f aca="false">IF(MIN(AU193:BB193)=99,"",MATCH(MIN(AU193:BB193),AU193:BB193,0))</f>
        <v/>
      </c>
      <c r="BD193" s="0" t="n">
        <f aca="false">IF(OR(Ballots!B193="",'Instant Runoff'!$B$16=1),99,Ballots!B193)</f>
        <v>99</v>
      </c>
      <c r="BE193" s="0" t="n">
        <f aca="false">IF(OR(Ballots!C193="",'Instant Runoff'!$C$16=1),99,Ballots!C193)</f>
        <v>99</v>
      </c>
      <c r="BF193" s="0" t="n">
        <f aca="false">IF(OR(Ballots!D193="",'Instant Runoff'!$D$16=1),99,Ballots!D193)</f>
        <v>99</v>
      </c>
      <c r="BG193" s="0" t="n">
        <f aca="false">IF(OR(Ballots!E193="",'Instant Runoff'!$E$16=1),99,Ballots!E193)</f>
        <v>99</v>
      </c>
      <c r="BH193" s="0" t="n">
        <f aca="false">IF(OR(Ballots!F193="",'Instant Runoff'!$F$16=1),99,Ballots!F193)</f>
        <v>99</v>
      </c>
      <c r="BI193" s="0" t="n">
        <f aca="false">IF(OR(Ballots!G193="",'Instant Runoff'!$G$16=1),99,Ballots!G193)</f>
        <v>99</v>
      </c>
      <c r="BJ193" s="0" t="n">
        <f aca="false">IF(OR(Ballots!H193="",'Instant Runoff'!$H$16=1),99,Ballots!H193)</f>
        <v>99</v>
      </c>
      <c r="BK193" s="0" t="n">
        <f aca="false">IF(OR(Ballots!I193="",'Instant Runoff'!$I$16=1),99,Ballots!I193)</f>
        <v>99</v>
      </c>
      <c r="BL193" s="0" t="str">
        <f aca="false">IF(MIN(BD193:BK193)=99,"",MATCH(MIN(BD193:BK193),BD193:BK193,0))</f>
        <v/>
      </c>
    </row>
    <row r="194" customFormat="false" ht="15" hidden="false" customHeight="false" outlineLevel="0" collapsed="false">
      <c r="B194" s="0" t="n">
        <f aca="false">IF(OR(Ballots!B194="",'Instant Runoff'!$B$4=1),99,Ballots!B194)</f>
        <v>99</v>
      </c>
      <c r="C194" s="0" t="n">
        <f aca="false">IF(OR(Ballots!C194="",'Instant Runoff'!$C$4=1),99,Ballots!C194)</f>
        <v>99</v>
      </c>
      <c r="D194" s="0" t="n">
        <f aca="false">IF(OR(Ballots!D194="",'Instant Runoff'!$D$4=1),99,Ballots!D194)</f>
        <v>99</v>
      </c>
      <c r="E194" s="0" t="n">
        <f aca="false">IF(OR(Ballots!E194="",'Instant Runoff'!$E$4=1),99,Ballots!E194)</f>
        <v>99</v>
      </c>
      <c r="F194" s="0" t="n">
        <f aca="false">IF(OR(Ballots!F194="",'Instant Runoff'!$F$4=1),99,Ballots!F194)</f>
        <v>99</v>
      </c>
      <c r="G194" s="0" t="n">
        <f aca="false">IF(OR(Ballots!G194="",'Instant Runoff'!$G$4=1),99,Ballots!G194)</f>
        <v>99</v>
      </c>
      <c r="H194" s="0" t="n">
        <f aca="false">IF(OR(Ballots!H194="",'Instant Runoff'!$H$4=1),99,Ballots!H194)</f>
        <v>99</v>
      </c>
      <c r="I194" s="0" t="n">
        <f aca="false">IF(OR(Ballots!I194="",'Instant Runoff'!$I$4=1),99,Ballots!I194)</f>
        <v>99</v>
      </c>
      <c r="J194" s="0" t="str">
        <f aca="false">IF(MIN(B194:I194)=99,"",MATCH(MIN(B194:I194),B194:I194,0))</f>
        <v/>
      </c>
      <c r="K194" s="0" t="n">
        <f aca="false">IF(OR(Ballots!B194="",'Instant Runoff'!$B$6=1),99,Ballots!B194)</f>
        <v>99</v>
      </c>
      <c r="L194" s="0" t="n">
        <f aca="false">IF(OR(Ballots!C194="",'Instant Runoff'!$C$6=1),99,Ballots!C194)</f>
        <v>99</v>
      </c>
      <c r="M194" s="0" t="n">
        <f aca="false">IF(OR(Ballots!D194="",'Instant Runoff'!$D$6=1),99,Ballots!D194)</f>
        <v>99</v>
      </c>
      <c r="N194" s="0" t="n">
        <f aca="false">IF(OR(Ballots!E194="",'Instant Runoff'!$E$6=1),99,Ballots!E194)</f>
        <v>99</v>
      </c>
      <c r="O194" s="0" t="n">
        <f aca="false">IF(OR(Ballots!F194="",'Instant Runoff'!$F$6=1),99,Ballots!F194)</f>
        <v>99</v>
      </c>
      <c r="P194" s="0" t="n">
        <f aca="false">IF(OR(Ballots!G194="",'Instant Runoff'!$G$6=1),99,Ballots!G194)</f>
        <v>99</v>
      </c>
      <c r="Q194" s="0" t="n">
        <f aca="false">IF(OR(Ballots!H194="",'Instant Runoff'!$H$6=1),99,Ballots!H194)</f>
        <v>99</v>
      </c>
      <c r="R194" s="0" t="n">
        <f aca="false">IF(OR(Ballots!I194="",'Instant Runoff'!$I$6=1),99,Ballots!I194)</f>
        <v>99</v>
      </c>
      <c r="S194" s="0" t="str">
        <f aca="false">IF(MIN(K194:R194)=99,"",MATCH(MIN(K194:R194),K194:R194,0))</f>
        <v/>
      </c>
      <c r="T194" s="0" t="n">
        <f aca="false">IF(OR(Ballots!B194="",'Instant Runoff'!$B$8=1),99,Ballots!B194)</f>
        <v>99</v>
      </c>
      <c r="U194" s="0" t="n">
        <f aca="false">IF(OR(Ballots!C194="",'Instant Runoff'!$C$8=1),99,Ballots!C194)</f>
        <v>99</v>
      </c>
      <c r="V194" s="0" t="n">
        <f aca="false">IF(OR(Ballots!D194="",'Instant Runoff'!$D$8=1),99,Ballots!D194)</f>
        <v>99</v>
      </c>
      <c r="W194" s="0" t="n">
        <f aca="false">IF(OR(Ballots!E194="",'Instant Runoff'!$E$8=1),99,Ballots!E194)</f>
        <v>99</v>
      </c>
      <c r="X194" s="0" t="n">
        <f aca="false">IF(OR(Ballots!F194="",'Instant Runoff'!$F$8=1),99,Ballots!F194)</f>
        <v>99</v>
      </c>
      <c r="Y194" s="0" t="n">
        <f aca="false">IF(OR(Ballots!G194="",'Instant Runoff'!$G$8=1),99,Ballots!G194)</f>
        <v>99</v>
      </c>
      <c r="Z194" s="0" t="n">
        <f aca="false">IF(OR(Ballots!H194="",'Instant Runoff'!$H$8=1),99,Ballots!H194)</f>
        <v>99</v>
      </c>
      <c r="AA194" s="0" t="n">
        <f aca="false">IF(OR(Ballots!I194="",'Instant Runoff'!$I$8=1),99,Ballots!I194)</f>
        <v>99</v>
      </c>
      <c r="AB194" s="0" t="str">
        <f aca="false">IF(MIN(T194:AA194)=99,"",MATCH(MIN(T194:AA194),T194:AA194,0))</f>
        <v/>
      </c>
      <c r="AC194" s="0" t="n">
        <f aca="false">IF(OR(Ballots!B194="",'Instant Runoff'!$B$10=1),99,Ballots!B194)</f>
        <v>99</v>
      </c>
      <c r="AD194" s="0" t="n">
        <f aca="false">IF(OR(Ballots!C194="",'Instant Runoff'!$C$10=1),99,Ballots!C194)</f>
        <v>99</v>
      </c>
      <c r="AE194" s="0" t="n">
        <f aca="false">IF(OR(Ballots!D194="",'Instant Runoff'!$D$10=1),99,Ballots!D194)</f>
        <v>99</v>
      </c>
      <c r="AF194" s="0" t="n">
        <f aca="false">IF(OR(Ballots!E194="",'Instant Runoff'!$E$10=1),99,Ballots!E194)</f>
        <v>99</v>
      </c>
      <c r="AG194" s="0" t="n">
        <f aca="false">IF(OR(Ballots!F194="",'Instant Runoff'!$F$10=1),99,Ballots!F194)</f>
        <v>99</v>
      </c>
      <c r="AH194" s="0" t="n">
        <f aca="false">IF(OR(Ballots!G194="",'Instant Runoff'!$G$10=1),99,Ballots!G194)</f>
        <v>99</v>
      </c>
      <c r="AI194" s="0" t="n">
        <f aca="false">IF(OR(Ballots!H194="",'Instant Runoff'!$H$10=1),99,Ballots!H194)</f>
        <v>99</v>
      </c>
      <c r="AJ194" s="0" t="n">
        <f aca="false">IF(OR(Ballots!I194="",'Instant Runoff'!$I$10=1),99,Ballots!I194)</f>
        <v>99</v>
      </c>
      <c r="AK194" s="0" t="str">
        <f aca="false">IF(MIN(AC194:AJ194)=99,"",MATCH(MIN(AC194:AJ194),AC194:AJ194,0))</f>
        <v/>
      </c>
      <c r="AL194" s="0" t="n">
        <f aca="false">IF(OR(Ballots!B194="",'Instant Runoff'!$B$12=1),99,Ballots!B194)</f>
        <v>99</v>
      </c>
      <c r="AM194" s="0" t="n">
        <f aca="false">IF(OR(Ballots!C194="",'Instant Runoff'!$C$12=1),99,Ballots!C194)</f>
        <v>99</v>
      </c>
      <c r="AN194" s="0" t="n">
        <f aca="false">IF(OR(Ballots!D194="",'Instant Runoff'!$D$12=1),99,Ballots!D194)</f>
        <v>99</v>
      </c>
      <c r="AO194" s="0" t="n">
        <f aca="false">IF(OR(Ballots!E194="",'Instant Runoff'!$E$12=1),99,Ballots!E194)</f>
        <v>99</v>
      </c>
      <c r="AP194" s="0" t="n">
        <f aca="false">IF(OR(Ballots!F194="",'Instant Runoff'!$F$12=1),99,Ballots!F194)</f>
        <v>99</v>
      </c>
      <c r="AQ194" s="0" t="n">
        <f aca="false">IF(OR(Ballots!G194="",'Instant Runoff'!$G$12=1),99,Ballots!G194)</f>
        <v>99</v>
      </c>
      <c r="AR194" s="0" t="n">
        <f aca="false">IF(OR(Ballots!H194="",'Instant Runoff'!$H$12=1),99,Ballots!H194)</f>
        <v>99</v>
      </c>
      <c r="AS194" s="0" t="n">
        <f aca="false">IF(OR(Ballots!I194="",'Instant Runoff'!$I$12=1),99,Ballots!I194)</f>
        <v>99</v>
      </c>
      <c r="AT194" s="0" t="str">
        <f aca="false">IF(MIN(AL194:AS194)=99,"",MATCH(MIN(AL194:AS194),AL194:AS194,0))</f>
        <v/>
      </c>
      <c r="AU194" s="0" t="n">
        <f aca="false">IF(OR(Ballots!B194="",'Instant Runoff'!$B$14=1),99,Ballots!B194)</f>
        <v>99</v>
      </c>
      <c r="AV194" s="0" t="n">
        <f aca="false">IF(OR(Ballots!C194="",'Instant Runoff'!$C$14=1),99,Ballots!C194)</f>
        <v>99</v>
      </c>
      <c r="AW194" s="0" t="n">
        <f aca="false">IF(OR(Ballots!D194="",'Instant Runoff'!$D$14=1),99,Ballots!D194)</f>
        <v>99</v>
      </c>
      <c r="AX194" s="0" t="n">
        <f aca="false">IF(OR(Ballots!E194="",'Instant Runoff'!$E$14=1),99,Ballots!E194)</f>
        <v>99</v>
      </c>
      <c r="AY194" s="0" t="n">
        <f aca="false">IF(OR(Ballots!F194="",'Instant Runoff'!$F$14=1),99,Ballots!F194)</f>
        <v>99</v>
      </c>
      <c r="AZ194" s="0" t="n">
        <f aca="false">IF(OR(Ballots!G194="",'Instant Runoff'!$G$14=1),99,Ballots!G194)</f>
        <v>99</v>
      </c>
      <c r="BA194" s="0" t="n">
        <f aca="false">IF(OR(Ballots!H194="",'Instant Runoff'!$H$14=1),99,Ballots!H194)</f>
        <v>99</v>
      </c>
      <c r="BB194" s="0" t="n">
        <f aca="false">IF(OR(Ballots!I194="",'Instant Runoff'!$I$14=1),99,Ballots!I194)</f>
        <v>99</v>
      </c>
      <c r="BC194" s="0" t="str">
        <f aca="false">IF(MIN(AU194:BB194)=99,"",MATCH(MIN(AU194:BB194),AU194:BB194,0))</f>
        <v/>
      </c>
      <c r="BD194" s="0" t="n">
        <f aca="false">IF(OR(Ballots!B194="",'Instant Runoff'!$B$16=1),99,Ballots!B194)</f>
        <v>99</v>
      </c>
      <c r="BE194" s="0" t="n">
        <f aca="false">IF(OR(Ballots!C194="",'Instant Runoff'!$C$16=1),99,Ballots!C194)</f>
        <v>99</v>
      </c>
      <c r="BF194" s="0" t="n">
        <f aca="false">IF(OR(Ballots!D194="",'Instant Runoff'!$D$16=1),99,Ballots!D194)</f>
        <v>99</v>
      </c>
      <c r="BG194" s="0" t="n">
        <f aca="false">IF(OR(Ballots!E194="",'Instant Runoff'!$E$16=1),99,Ballots!E194)</f>
        <v>99</v>
      </c>
      <c r="BH194" s="0" t="n">
        <f aca="false">IF(OR(Ballots!F194="",'Instant Runoff'!$F$16=1),99,Ballots!F194)</f>
        <v>99</v>
      </c>
      <c r="BI194" s="0" t="n">
        <f aca="false">IF(OR(Ballots!G194="",'Instant Runoff'!$G$16=1),99,Ballots!G194)</f>
        <v>99</v>
      </c>
      <c r="BJ194" s="0" t="n">
        <f aca="false">IF(OR(Ballots!H194="",'Instant Runoff'!$H$16=1),99,Ballots!H194)</f>
        <v>99</v>
      </c>
      <c r="BK194" s="0" t="n">
        <f aca="false">IF(OR(Ballots!I194="",'Instant Runoff'!$I$16=1),99,Ballots!I194)</f>
        <v>99</v>
      </c>
      <c r="BL194" s="0" t="str">
        <f aca="false">IF(MIN(BD194:BK194)=99,"",MATCH(MIN(BD194:BK194),BD194:BK194,0))</f>
        <v/>
      </c>
    </row>
    <row r="195" customFormat="false" ht="15" hidden="false" customHeight="false" outlineLevel="0" collapsed="false">
      <c r="B195" s="0" t="n">
        <f aca="false">IF(OR(Ballots!B195="",'Instant Runoff'!$B$4=1),99,Ballots!B195)</f>
        <v>99</v>
      </c>
      <c r="C195" s="0" t="n">
        <f aca="false">IF(OR(Ballots!C195="",'Instant Runoff'!$C$4=1),99,Ballots!C195)</f>
        <v>99</v>
      </c>
      <c r="D195" s="0" t="n">
        <f aca="false">IF(OR(Ballots!D195="",'Instant Runoff'!$D$4=1),99,Ballots!D195)</f>
        <v>99</v>
      </c>
      <c r="E195" s="0" t="n">
        <f aca="false">IF(OR(Ballots!E195="",'Instant Runoff'!$E$4=1),99,Ballots!E195)</f>
        <v>99</v>
      </c>
      <c r="F195" s="0" t="n">
        <f aca="false">IF(OR(Ballots!F195="",'Instant Runoff'!$F$4=1),99,Ballots!F195)</f>
        <v>99</v>
      </c>
      <c r="G195" s="0" t="n">
        <f aca="false">IF(OR(Ballots!G195="",'Instant Runoff'!$G$4=1),99,Ballots!G195)</f>
        <v>99</v>
      </c>
      <c r="H195" s="0" t="n">
        <f aca="false">IF(OR(Ballots!H195="",'Instant Runoff'!$H$4=1),99,Ballots!H195)</f>
        <v>99</v>
      </c>
      <c r="I195" s="0" t="n">
        <f aca="false">IF(OR(Ballots!I195="",'Instant Runoff'!$I$4=1),99,Ballots!I195)</f>
        <v>99</v>
      </c>
      <c r="J195" s="0" t="str">
        <f aca="false">IF(MIN(B195:I195)=99,"",MATCH(MIN(B195:I195),B195:I195,0))</f>
        <v/>
      </c>
      <c r="K195" s="0" t="n">
        <f aca="false">IF(OR(Ballots!B195="",'Instant Runoff'!$B$6=1),99,Ballots!B195)</f>
        <v>99</v>
      </c>
      <c r="L195" s="0" t="n">
        <f aca="false">IF(OR(Ballots!C195="",'Instant Runoff'!$C$6=1),99,Ballots!C195)</f>
        <v>99</v>
      </c>
      <c r="M195" s="0" t="n">
        <f aca="false">IF(OR(Ballots!D195="",'Instant Runoff'!$D$6=1),99,Ballots!D195)</f>
        <v>99</v>
      </c>
      <c r="N195" s="0" t="n">
        <f aca="false">IF(OR(Ballots!E195="",'Instant Runoff'!$E$6=1),99,Ballots!E195)</f>
        <v>99</v>
      </c>
      <c r="O195" s="0" t="n">
        <f aca="false">IF(OR(Ballots!F195="",'Instant Runoff'!$F$6=1),99,Ballots!F195)</f>
        <v>99</v>
      </c>
      <c r="P195" s="0" t="n">
        <f aca="false">IF(OR(Ballots!G195="",'Instant Runoff'!$G$6=1),99,Ballots!G195)</f>
        <v>99</v>
      </c>
      <c r="Q195" s="0" t="n">
        <f aca="false">IF(OR(Ballots!H195="",'Instant Runoff'!$H$6=1),99,Ballots!H195)</f>
        <v>99</v>
      </c>
      <c r="R195" s="0" t="n">
        <f aca="false">IF(OR(Ballots!I195="",'Instant Runoff'!$I$6=1),99,Ballots!I195)</f>
        <v>99</v>
      </c>
      <c r="S195" s="0" t="str">
        <f aca="false">IF(MIN(K195:R195)=99,"",MATCH(MIN(K195:R195),K195:R195,0))</f>
        <v/>
      </c>
      <c r="T195" s="0" t="n">
        <f aca="false">IF(OR(Ballots!B195="",'Instant Runoff'!$B$8=1),99,Ballots!B195)</f>
        <v>99</v>
      </c>
      <c r="U195" s="0" t="n">
        <f aca="false">IF(OR(Ballots!C195="",'Instant Runoff'!$C$8=1),99,Ballots!C195)</f>
        <v>99</v>
      </c>
      <c r="V195" s="0" t="n">
        <f aca="false">IF(OR(Ballots!D195="",'Instant Runoff'!$D$8=1),99,Ballots!D195)</f>
        <v>99</v>
      </c>
      <c r="W195" s="0" t="n">
        <f aca="false">IF(OR(Ballots!E195="",'Instant Runoff'!$E$8=1),99,Ballots!E195)</f>
        <v>99</v>
      </c>
      <c r="X195" s="0" t="n">
        <f aca="false">IF(OR(Ballots!F195="",'Instant Runoff'!$F$8=1),99,Ballots!F195)</f>
        <v>99</v>
      </c>
      <c r="Y195" s="0" t="n">
        <f aca="false">IF(OR(Ballots!G195="",'Instant Runoff'!$G$8=1),99,Ballots!G195)</f>
        <v>99</v>
      </c>
      <c r="Z195" s="0" t="n">
        <f aca="false">IF(OR(Ballots!H195="",'Instant Runoff'!$H$8=1),99,Ballots!H195)</f>
        <v>99</v>
      </c>
      <c r="AA195" s="0" t="n">
        <f aca="false">IF(OR(Ballots!I195="",'Instant Runoff'!$I$8=1),99,Ballots!I195)</f>
        <v>99</v>
      </c>
      <c r="AB195" s="0" t="str">
        <f aca="false">IF(MIN(T195:AA195)=99,"",MATCH(MIN(T195:AA195),T195:AA195,0))</f>
        <v/>
      </c>
      <c r="AC195" s="0" t="n">
        <f aca="false">IF(OR(Ballots!B195="",'Instant Runoff'!$B$10=1),99,Ballots!B195)</f>
        <v>99</v>
      </c>
      <c r="AD195" s="0" t="n">
        <f aca="false">IF(OR(Ballots!C195="",'Instant Runoff'!$C$10=1),99,Ballots!C195)</f>
        <v>99</v>
      </c>
      <c r="AE195" s="0" t="n">
        <f aca="false">IF(OR(Ballots!D195="",'Instant Runoff'!$D$10=1),99,Ballots!D195)</f>
        <v>99</v>
      </c>
      <c r="AF195" s="0" t="n">
        <f aca="false">IF(OR(Ballots!E195="",'Instant Runoff'!$E$10=1),99,Ballots!E195)</f>
        <v>99</v>
      </c>
      <c r="AG195" s="0" t="n">
        <f aca="false">IF(OR(Ballots!F195="",'Instant Runoff'!$F$10=1),99,Ballots!F195)</f>
        <v>99</v>
      </c>
      <c r="AH195" s="0" t="n">
        <f aca="false">IF(OR(Ballots!G195="",'Instant Runoff'!$G$10=1),99,Ballots!G195)</f>
        <v>99</v>
      </c>
      <c r="AI195" s="0" t="n">
        <f aca="false">IF(OR(Ballots!H195="",'Instant Runoff'!$H$10=1),99,Ballots!H195)</f>
        <v>99</v>
      </c>
      <c r="AJ195" s="0" t="n">
        <f aca="false">IF(OR(Ballots!I195="",'Instant Runoff'!$I$10=1),99,Ballots!I195)</f>
        <v>99</v>
      </c>
      <c r="AK195" s="0" t="str">
        <f aca="false">IF(MIN(AC195:AJ195)=99,"",MATCH(MIN(AC195:AJ195),AC195:AJ195,0))</f>
        <v/>
      </c>
      <c r="AL195" s="0" t="n">
        <f aca="false">IF(OR(Ballots!B195="",'Instant Runoff'!$B$12=1),99,Ballots!B195)</f>
        <v>99</v>
      </c>
      <c r="AM195" s="0" t="n">
        <f aca="false">IF(OR(Ballots!C195="",'Instant Runoff'!$C$12=1),99,Ballots!C195)</f>
        <v>99</v>
      </c>
      <c r="AN195" s="0" t="n">
        <f aca="false">IF(OR(Ballots!D195="",'Instant Runoff'!$D$12=1),99,Ballots!D195)</f>
        <v>99</v>
      </c>
      <c r="AO195" s="0" t="n">
        <f aca="false">IF(OR(Ballots!E195="",'Instant Runoff'!$E$12=1),99,Ballots!E195)</f>
        <v>99</v>
      </c>
      <c r="AP195" s="0" t="n">
        <f aca="false">IF(OR(Ballots!F195="",'Instant Runoff'!$F$12=1),99,Ballots!F195)</f>
        <v>99</v>
      </c>
      <c r="AQ195" s="0" t="n">
        <f aca="false">IF(OR(Ballots!G195="",'Instant Runoff'!$G$12=1),99,Ballots!G195)</f>
        <v>99</v>
      </c>
      <c r="AR195" s="0" t="n">
        <f aca="false">IF(OR(Ballots!H195="",'Instant Runoff'!$H$12=1),99,Ballots!H195)</f>
        <v>99</v>
      </c>
      <c r="AS195" s="0" t="n">
        <f aca="false">IF(OR(Ballots!I195="",'Instant Runoff'!$I$12=1),99,Ballots!I195)</f>
        <v>99</v>
      </c>
      <c r="AT195" s="0" t="str">
        <f aca="false">IF(MIN(AL195:AS195)=99,"",MATCH(MIN(AL195:AS195),AL195:AS195,0))</f>
        <v/>
      </c>
      <c r="AU195" s="0" t="n">
        <f aca="false">IF(OR(Ballots!B195="",'Instant Runoff'!$B$14=1),99,Ballots!B195)</f>
        <v>99</v>
      </c>
      <c r="AV195" s="0" t="n">
        <f aca="false">IF(OR(Ballots!C195="",'Instant Runoff'!$C$14=1),99,Ballots!C195)</f>
        <v>99</v>
      </c>
      <c r="AW195" s="0" t="n">
        <f aca="false">IF(OR(Ballots!D195="",'Instant Runoff'!$D$14=1),99,Ballots!D195)</f>
        <v>99</v>
      </c>
      <c r="AX195" s="0" t="n">
        <f aca="false">IF(OR(Ballots!E195="",'Instant Runoff'!$E$14=1),99,Ballots!E195)</f>
        <v>99</v>
      </c>
      <c r="AY195" s="0" t="n">
        <f aca="false">IF(OR(Ballots!F195="",'Instant Runoff'!$F$14=1),99,Ballots!F195)</f>
        <v>99</v>
      </c>
      <c r="AZ195" s="0" t="n">
        <f aca="false">IF(OR(Ballots!G195="",'Instant Runoff'!$G$14=1),99,Ballots!G195)</f>
        <v>99</v>
      </c>
      <c r="BA195" s="0" t="n">
        <f aca="false">IF(OR(Ballots!H195="",'Instant Runoff'!$H$14=1),99,Ballots!H195)</f>
        <v>99</v>
      </c>
      <c r="BB195" s="0" t="n">
        <f aca="false">IF(OR(Ballots!I195="",'Instant Runoff'!$I$14=1),99,Ballots!I195)</f>
        <v>99</v>
      </c>
      <c r="BC195" s="0" t="str">
        <f aca="false">IF(MIN(AU195:BB195)=99,"",MATCH(MIN(AU195:BB195),AU195:BB195,0))</f>
        <v/>
      </c>
      <c r="BD195" s="0" t="n">
        <f aca="false">IF(OR(Ballots!B195="",'Instant Runoff'!$B$16=1),99,Ballots!B195)</f>
        <v>99</v>
      </c>
      <c r="BE195" s="0" t="n">
        <f aca="false">IF(OR(Ballots!C195="",'Instant Runoff'!$C$16=1),99,Ballots!C195)</f>
        <v>99</v>
      </c>
      <c r="BF195" s="0" t="n">
        <f aca="false">IF(OR(Ballots!D195="",'Instant Runoff'!$D$16=1),99,Ballots!D195)</f>
        <v>99</v>
      </c>
      <c r="BG195" s="0" t="n">
        <f aca="false">IF(OR(Ballots!E195="",'Instant Runoff'!$E$16=1),99,Ballots!E195)</f>
        <v>99</v>
      </c>
      <c r="BH195" s="0" t="n">
        <f aca="false">IF(OR(Ballots!F195="",'Instant Runoff'!$F$16=1),99,Ballots!F195)</f>
        <v>99</v>
      </c>
      <c r="BI195" s="0" t="n">
        <f aca="false">IF(OR(Ballots!G195="",'Instant Runoff'!$G$16=1),99,Ballots!G195)</f>
        <v>99</v>
      </c>
      <c r="BJ195" s="0" t="n">
        <f aca="false">IF(OR(Ballots!H195="",'Instant Runoff'!$H$16=1),99,Ballots!H195)</f>
        <v>99</v>
      </c>
      <c r="BK195" s="0" t="n">
        <f aca="false">IF(OR(Ballots!I195="",'Instant Runoff'!$I$16=1),99,Ballots!I195)</f>
        <v>99</v>
      </c>
      <c r="BL195" s="0" t="str">
        <f aca="false">IF(MIN(BD195:BK195)=99,"",MATCH(MIN(BD195:BK195),BD195:BK195,0))</f>
        <v/>
      </c>
    </row>
    <row r="196" customFormat="false" ht="15" hidden="false" customHeight="false" outlineLevel="0" collapsed="false">
      <c r="B196" s="0" t="n">
        <f aca="false">IF(OR(Ballots!B196="",'Instant Runoff'!$B$4=1),99,Ballots!B196)</f>
        <v>99</v>
      </c>
      <c r="C196" s="0" t="n">
        <f aca="false">IF(OR(Ballots!C196="",'Instant Runoff'!$C$4=1),99,Ballots!C196)</f>
        <v>99</v>
      </c>
      <c r="D196" s="0" t="n">
        <f aca="false">IF(OR(Ballots!D196="",'Instant Runoff'!$D$4=1),99,Ballots!D196)</f>
        <v>99</v>
      </c>
      <c r="E196" s="0" t="n">
        <f aca="false">IF(OR(Ballots!E196="",'Instant Runoff'!$E$4=1),99,Ballots!E196)</f>
        <v>99</v>
      </c>
      <c r="F196" s="0" t="n">
        <f aca="false">IF(OR(Ballots!F196="",'Instant Runoff'!$F$4=1),99,Ballots!F196)</f>
        <v>99</v>
      </c>
      <c r="G196" s="0" t="n">
        <f aca="false">IF(OR(Ballots!G196="",'Instant Runoff'!$G$4=1),99,Ballots!G196)</f>
        <v>99</v>
      </c>
      <c r="H196" s="0" t="n">
        <f aca="false">IF(OR(Ballots!H196="",'Instant Runoff'!$H$4=1),99,Ballots!H196)</f>
        <v>99</v>
      </c>
      <c r="I196" s="0" t="n">
        <f aca="false">IF(OR(Ballots!I196="",'Instant Runoff'!$I$4=1),99,Ballots!I196)</f>
        <v>99</v>
      </c>
      <c r="J196" s="0" t="str">
        <f aca="false">IF(MIN(B196:I196)=99,"",MATCH(MIN(B196:I196),B196:I196,0))</f>
        <v/>
      </c>
      <c r="K196" s="0" t="n">
        <f aca="false">IF(OR(Ballots!B196="",'Instant Runoff'!$B$6=1),99,Ballots!B196)</f>
        <v>99</v>
      </c>
      <c r="L196" s="0" t="n">
        <f aca="false">IF(OR(Ballots!C196="",'Instant Runoff'!$C$6=1),99,Ballots!C196)</f>
        <v>99</v>
      </c>
      <c r="M196" s="0" t="n">
        <f aca="false">IF(OR(Ballots!D196="",'Instant Runoff'!$D$6=1),99,Ballots!D196)</f>
        <v>99</v>
      </c>
      <c r="N196" s="0" t="n">
        <f aca="false">IF(OR(Ballots!E196="",'Instant Runoff'!$E$6=1),99,Ballots!E196)</f>
        <v>99</v>
      </c>
      <c r="O196" s="0" t="n">
        <f aca="false">IF(OR(Ballots!F196="",'Instant Runoff'!$F$6=1),99,Ballots!F196)</f>
        <v>99</v>
      </c>
      <c r="P196" s="0" t="n">
        <f aca="false">IF(OR(Ballots!G196="",'Instant Runoff'!$G$6=1),99,Ballots!G196)</f>
        <v>99</v>
      </c>
      <c r="Q196" s="0" t="n">
        <f aca="false">IF(OR(Ballots!H196="",'Instant Runoff'!$H$6=1),99,Ballots!H196)</f>
        <v>99</v>
      </c>
      <c r="R196" s="0" t="n">
        <f aca="false">IF(OR(Ballots!I196="",'Instant Runoff'!$I$6=1),99,Ballots!I196)</f>
        <v>99</v>
      </c>
      <c r="S196" s="0" t="str">
        <f aca="false">IF(MIN(K196:R196)=99,"",MATCH(MIN(K196:R196),K196:R196,0))</f>
        <v/>
      </c>
      <c r="T196" s="0" t="n">
        <f aca="false">IF(OR(Ballots!B196="",'Instant Runoff'!$B$8=1),99,Ballots!B196)</f>
        <v>99</v>
      </c>
      <c r="U196" s="0" t="n">
        <f aca="false">IF(OR(Ballots!C196="",'Instant Runoff'!$C$8=1),99,Ballots!C196)</f>
        <v>99</v>
      </c>
      <c r="V196" s="0" t="n">
        <f aca="false">IF(OR(Ballots!D196="",'Instant Runoff'!$D$8=1),99,Ballots!D196)</f>
        <v>99</v>
      </c>
      <c r="W196" s="0" t="n">
        <f aca="false">IF(OR(Ballots!E196="",'Instant Runoff'!$E$8=1),99,Ballots!E196)</f>
        <v>99</v>
      </c>
      <c r="X196" s="0" t="n">
        <f aca="false">IF(OR(Ballots!F196="",'Instant Runoff'!$F$8=1),99,Ballots!F196)</f>
        <v>99</v>
      </c>
      <c r="Y196" s="0" t="n">
        <f aca="false">IF(OR(Ballots!G196="",'Instant Runoff'!$G$8=1),99,Ballots!G196)</f>
        <v>99</v>
      </c>
      <c r="Z196" s="0" t="n">
        <f aca="false">IF(OR(Ballots!H196="",'Instant Runoff'!$H$8=1),99,Ballots!H196)</f>
        <v>99</v>
      </c>
      <c r="AA196" s="0" t="n">
        <f aca="false">IF(OR(Ballots!I196="",'Instant Runoff'!$I$8=1),99,Ballots!I196)</f>
        <v>99</v>
      </c>
      <c r="AB196" s="0" t="str">
        <f aca="false">IF(MIN(T196:AA196)=99,"",MATCH(MIN(T196:AA196),T196:AA196,0))</f>
        <v/>
      </c>
      <c r="AC196" s="0" t="n">
        <f aca="false">IF(OR(Ballots!B196="",'Instant Runoff'!$B$10=1),99,Ballots!B196)</f>
        <v>99</v>
      </c>
      <c r="AD196" s="0" t="n">
        <f aca="false">IF(OR(Ballots!C196="",'Instant Runoff'!$C$10=1),99,Ballots!C196)</f>
        <v>99</v>
      </c>
      <c r="AE196" s="0" t="n">
        <f aca="false">IF(OR(Ballots!D196="",'Instant Runoff'!$D$10=1),99,Ballots!D196)</f>
        <v>99</v>
      </c>
      <c r="AF196" s="0" t="n">
        <f aca="false">IF(OR(Ballots!E196="",'Instant Runoff'!$E$10=1),99,Ballots!E196)</f>
        <v>99</v>
      </c>
      <c r="AG196" s="0" t="n">
        <f aca="false">IF(OR(Ballots!F196="",'Instant Runoff'!$F$10=1),99,Ballots!F196)</f>
        <v>99</v>
      </c>
      <c r="AH196" s="0" t="n">
        <f aca="false">IF(OR(Ballots!G196="",'Instant Runoff'!$G$10=1),99,Ballots!G196)</f>
        <v>99</v>
      </c>
      <c r="AI196" s="0" t="n">
        <f aca="false">IF(OR(Ballots!H196="",'Instant Runoff'!$H$10=1),99,Ballots!H196)</f>
        <v>99</v>
      </c>
      <c r="AJ196" s="0" t="n">
        <f aca="false">IF(OR(Ballots!I196="",'Instant Runoff'!$I$10=1),99,Ballots!I196)</f>
        <v>99</v>
      </c>
      <c r="AK196" s="0" t="str">
        <f aca="false">IF(MIN(AC196:AJ196)=99,"",MATCH(MIN(AC196:AJ196),AC196:AJ196,0))</f>
        <v/>
      </c>
      <c r="AL196" s="0" t="n">
        <f aca="false">IF(OR(Ballots!B196="",'Instant Runoff'!$B$12=1),99,Ballots!B196)</f>
        <v>99</v>
      </c>
      <c r="AM196" s="0" t="n">
        <f aca="false">IF(OR(Ballots!C196="",'Instant Runoff'!$C$12=1),99,Ballots!C196)</f>
        <v>99</v>
      </c>
      <c r="AN196" s="0" t="n">
        <f aca="false">IF(OR(Ballots!D196="",'Instant Runoff'!$D$12=1),99,Ballots!D196)</f>
        <v>99</v>
      </c>
      <c r="AO196" s="0" t="n">
        <f aca="false">IF(OR(Ballots!E196="",'Instant Runoff'!$E$12=1),99,Ballots!E196)</f>
        <v>99</v>
      </c>
      <c r="AP196" s="0" t="n">
        <f aca="false">IF(OR(Ballots!F196="",'Instant Runoff'!$F$12=1),99,Ballots!F196)</f>
        <v>99</v>
      </c>
      <c r="AQ196" s="0" t="n">
        <f aca="false">IF(OR(Ballots!G196="",'Instant Runoff'!$G$12=1),99,Ballots!G196)</f>
        <v>99</v>
      </c>
      <c r="AR196" s="0" t="n">
        <f aca="false">IF(OR(Ballots!H196="",'Instant Runoff'!$H$12=1),99,Ballots!H196)</f>
        <v>99</v>
      </c>
      <c r="AS196" s="0" t="n">
        <f aca="false">IF(OR(Ballots!I196="",'Instant Runoff'!$I$12=1),99,Ballots!I196)</f>
        <v>99</v>
      </c>
      <c r="AT196" s="0" t="str">
        <f aca="false">IF(MIN(AL196:AS196)=99,"",MATCH(MIN(AL196:AS196),AL196:AS196,0))</f>
        <v/>
      </c>
      <c r="AU196" s="0" t="n">
        <f aca="false">IF(OR(Ballots!B196="",'Instant Runoff'!$B$14=1),99,Ballots!B196)</f>
        <v>99</v>
      </c>
      <c r="AV196" s="0" t="n">
        <f aca="false">IF(OR(Ballots!C196="",'Instant Runoff'!$C$14=1),99,Ballots!C196)</f>
        <v>99</v>
      </c>
      <c r="AW196" s="0" t="n">
        <f aca="false">IF(OR(Ballots!D196="",'Instant Runoff'!$D$14=1),99,Ballots!D196)</f>
        <v>99</v>
      </c>
      <c r="AX196" s="0" t="n">
        <f aca="false">IF(OR(Ballots!E196="",'Instant Runoff'!$E$14=1),99,Ballots!E196)</f>
        <v>99</v>
      </c>
      <c r="AY196" s="0" t="n">
        <f aca="false">IF(OR(Ballots!F196="",'Instant Runoff'!$F$14=1),99,Ballots!F196)</f>
        <v>99</v>
      </c>
      <c r="AZ196" s="0" t="n">
        <f aca="false">IF(OR(Ballots!G196="",'Instant Runoff'!$G$14=1),99,Ballots!G196)</f>
        <v>99</v>
      </c>
      <c r="BA196" s="0" t="n">
        <f aca="false">IF(OR(Ballots!H196="",'Instant Runoff'!$H$14=1),99,Ballots!H196)</f>
        <v>99</v>
      </c>
      <c r="BB196" s="0" t="n">
        <f aca="false">IF(OR(Ballots!I196="",'Instant Runoff'!$I$14=1),99,Ballots!I196)</f>
        <v>99</v>
      </c>
      <c r="BC196" s="0" t="str">
        <f aca="false">IF(MIN(AU196:BB196)=99,"",MATCH(MIN(AU196:BB196),AU196:BB196,0))</f>
        <v/>
      </c>
      <c r="BD196" s="0" t="n">
        <f aca="false">IF(OR(Ballots!B196="",'Instant Runoff'!$B$16=1),99,Ballots!B196)</f>
        <v>99</v>
      </c>
      <c r="BE196" s="0" t="n">
        <f aca="false">IF(OR(Ballots!C196="",'Instant Runoff'!$C$16=1),99,Ballots!C196)</f>
        <v>99</v>
      </c>
      <c r="BF196" s="0" t="n">
        <f aca="false">IF(OR(Ballots!D196="",'Instant Runoff'!$D$16=1),99,Ballots!D196)</f>
        <v>99</v>
      </c>
      <c r="BG196" s="0" t="n">
        <f aca="false">IF(OR(Ballots!E196="",'Instant Runoff'!$E$16=1),99,Ballots!E196)</f>
        <v>99</v>
      </c>
      <c r="BH196" s="0" t="n">
        <f aca="false">IF(OR(Ballots!F196="",'Instant Runoff'!$F$16=1),99,Ballots!F196)</f>
        <v>99</v>
      </c>
      <c r="BI196" s="0" t="n">
        <f aca="false">IF(OR(Ballots!G196="",'Instant Runoff'!$G$16=1),99,Ballots!G196)</f>
        <v>99</v>
      </c>
      <c r="BJ196" s="0" t="n">
        <f aca="false">IF(OR(Ballots!H196="",'Instant Runoff'!$H$16=1),99,Ballots!H196)</f>
        <v>99</v>
      </c>
      <c r="BK196" s="0" t="n">
        <f aca="false">IF(OR(Ballots!I196="",'Instant Runoff'!$I$16=1),99,Ballots!I196)</f>
        <v>99</v>
      </c>
      <c r="BL196" s="0" t="str">
        <f aca="false">IF(MIN(BD196:BK196)=99,"",MATCH(MIN(BD196:BK196),BD196:BK196,0))</f>
        <v/>
      </c>
    </row>
    <row r="197" customFormat="false" ht="15" hidden="false" customHeight="false" outlineLevel="0" collapsed="false">
      <c r="B197" s="0" t="n">
        <f aca="false">IF(OR(Ballots!B197="",'Instant Runoff'!$B$4=1),99,Ballots!B197)</f>
        <v>99</v>
      </c>
      <c r="C197" s="0" t="n">
        <f aca="false">IF(OR(Ballots!C197="",'Instant Runoff'!$C$4=1),99,Ballots!C197)</f>
        <v>99</v>
      </c>
      <c r="D197" s="0" t="n">
        <f aca="false">IF(OR(Ballots!D197="",'Instant Runoff'!$D$4=1),99,Ballots!D197)</f>
        <v>99</v>
      </c>
      <c r="E197" s="0" t="n">
        <f aca="false">IF(OR(Ballots!E197="",'Instant Runoff'!$E$4=1),99,Ballots!E197)</f>
        <v>99</v>
      </c>
      <c r="F197" s="0" t="n">
        <f aca="false">IF(OR(Ballots!F197="",'Instant Runoff'!$F$4=1),99,Ballots!F197)</f>
        <v>99</v>
      </c>
      <c r="G197" s="0" t="n">
        <f aca="false">IF(OR(Ballots!G197="",'Instant Runoff'!$G$4=1),99,Ballots!G197)</f>
        <v>99</v>
      </c>
      <c r="H197" s="0" t="n">
        <f aca="false">IF(OR(Ballots!H197="",'Instant Runoff'!$H$4=1),99,Ballots!H197)</f>
        <v>99</v>
      </c>
      <c r="I197" s="0" t="n">
        <f aca="false">IF(OR(Ballots!I197="",'Instant Runoff'!$I$4=1),99,Ballots!I197)</f>
        <v>99</v>
      </c>
      <c r="J197" s="0" t="str">
        <f aca="false">IF(MIN(B197:I197)=99,"",MATCH(MIN(B197:I197),B197:I197,0))</f>
        <v/>
      </c>
      <c r="K197" s="0" t="n">
        <f aca="false">IF(OR(Ballots!B197="",'Instant Runoff'!$B$6=1),99,Ballots!B197)</f>
        <v>99</v>
      </c>
      <c r="L197" s="0" t="n">
        <f aca="false">IF(OR(Ballots!C197="",'Instant Runoff'!$C$6=1),99,Ballots!C197)</f>
        <v>99</v>
      </c>
      <c r="M197" s="0" t="n">
        <f aca="false">IF(OR(Ballots!D197="",'Instant Runoff'!$D$6=1),99,Ballots!D197)</f>
        <v>99</v>
      </c>
      <c r="N197" s="0" t="n">
        <f aca="false">IF(OR(Ballots!E197="",'Instant Runoff'!$E$6=1),99,Ballots!E197)</f>
        <v>99</v>
      </c>
      <c r="O197" s="0" t="n">
        <f aca="false">IF(OR(Ballots!F197="",'Instant Runoff'!$F$6=1),99,Ballots!F197)</f>
        <v>99</v>
      </c>
      <c r="P197" s="0" t="n">
        <f aca="false">IF(OR(Ballots!G197="",'Instant Runoff'!$G$6=1),99,Ballots!G197)</f>
        <v>99</v>
      </c>
      <c r="Q197" s="0" t="n">
        <f aca="false">IF(OR(Ballots!H197="",'Instant Runoff'!$H$6=1),99,Ballots!H197)</f>
        <v>99</v>
      </c>
      <c r="R197" s="0" t="n">
        <f aca="false">IF(OR(Ballots!I197="",'Instant Runoff'!$I$6=1),99,Ballots!I197)</f>
        <v>99</v>
      </c>
      <c r="S197" s="0" t="str">
        <f aca="false">IF(MIN(K197:R197)=99,"",MATCH(MIN(K197:R197),K197:R197,0))</f>
        <v/>
      </c>
      <c r="T197" s="0" t="n">
        <f aca="false">IF(OR(Ballots!B197="",'Instant Runoff'!$B$8=1),99,Ballots!B197)</f>
        <v>99</v>
      </c>
      <c r="U197" s="0" t="n">
        <f aca="false">IF(OR(Ballots!C197="",'Instant Runoff'!$C$8=1),99,Ballots!C197)</f>
        <v>99</v>
      </c>
      <c r="V197" s="0" t="n">
        <f aca="false">IF(OR(Ballots!D197="",'Instant Runoff'!$D$8=1),99,Ballots!D197)</f>
        <v>99</v>
      </c>
      <c r="W197" s="0" t="n">
        <f aca="false">IF(OR(Ballots!E197="",'Instant Runoff'!$E$8=1),99,Ballots!E197)</f>
        <v>99</v>
      </c>
      <c r="X197" s="0" t="n">
        <f aca="false">IF(OR(Ballots!F197="",'Instant Runoff'!$F$8=1),99,Ballots!F197)</f>
        <v>99</v>
      </c>
      <c r="Y197" s="0" t="n">
        <f aca="false">IF(OR(Ballots!G197="",'Instant Runoff'!$G$8=1),99,Ballots!G197)</f>
        <v>99</v>
      </c>
      <c r="Z197" s="0" t="n">
        <f aca="false">IF(OR(Ballots!H197="",'Instant Runoff'!$H$8=1),99,Ballots!H197)</f>
        <v>99</v>
      </c>
      <c r="AA197" s="0" t="n">
        <f aca="false">IF(OR(Ballots!I197="",'Instant Runoff'!$I$8=1),99,Ballots!I197)</f>
        <v>99</v>
      </c>
      <c r="AB197" s="0" t="str">
        <f aca="false">IF(MIN(T197:AA197)=99,"",MATCH(MIN(T197:AA197),T197:AA197,0))</f>
        <v/>
      </c>
      <c r="AC197" s="0" t="n">
        <f aca="false">IF(OR(Ballots!B197="",'Instant Runoff'!$B$10=1),99,Ballots!B197)</f>
        <v>99</v>
      </c>
      <c r="AD197" s="0" t="n">
        <f aca="false">IF(OR(Ballots!C197="",'Instant Runoff'!$C$10=1),99,Ballots!C197)</f>
        <v>99</v>
      </c>
      <c r="AE197" s="0" t="n">
        <f aca="false">IF(OR(Ballots!D197="",'Instant Runoff'!$D$10=1),99,Ballots!D197)</f>
        <v>99</v>
      </c>
      <c r="AF197" s="0" t="n">
        <f aca="false">IF(OR(Ballots!E197="",'Instant Runoff'!$E$10=1),99,Ballots!E197)</f>
        <v>99</v>
      </c>
      <c r="AG197" s="0" t="n">
        <f aca="false">IF(OR(Ballots!F197="",'Instant Runoff'!$F$10=1),99,Ballots!F197)</f>
        <v>99</v>
      </c>
      <c r="AH197" s="0" t="n">
        <f aca="false">IF(OR(Ballots!G197="",'Instant Runoff'!$G$10=1),99,Ballots!G197)</f>
        <v>99</v>
      </c>
      <c r="AI197" s="0" t="n">
        <f aca="false">IF(OR(Ballots!H197="",'Instant Runoff'!$H$10=1),99,Ballots!H197)</f>
        <v>99</v>
      </c>
      <c r="AJ197" s="0" t="n">
        <f aca="false">IF(OR(Ballots!I197="",'Instant Runoff'!$I$10=1),99,Ballots!I197)</f>
        <v>99</v>
      </c>
      <c r="AK197" s="0" t="str">
        <f aca="false">IF(MIN(AC197:AJ197)=99,"",MATCH(MIN(AC197:AJ197),AC197:AJ197,0))</f>
        <v/>
      </c>
      <c r="AL197" s="0" t="n">
        <f aca="false">IF(OR(Ballots!B197="",'Instant Runoff'!$B$12=1),99,Ballots!B197)</f>
        <v>99</v>
      </c>
      <c r="AM197" s="0" t="n">
        <f aca="false">IF(OR(Ballots!C197="",'Instant Runoff'!$C$12=1),99,Ballots!C197)</f>
        <v>99</v>
      </c>
      <c r="AN197" s="0" t="n">
        <f aca="false">IF(OR(Ballots!D197="",'Instant Runoff'!$D$12=1),99,Ballots!D197)</f>
        <v>99</v>
      </c>
      <c r="AO197" s="0" t="n">
        <f aca="false">IF(OR(Ballots!E197="",'Instant Runoff'!$E$12=1),99,Ballots!E197)</f>
        <v>99</v>
      </c>
      <c r="AP197" s="0" t="n">
        <f aca="false">IF(OR(Ballots!F197="",'Instant Runoff'!$F$12=1),99,Ballots!F197)</f>
        <v>99</v>
      </c>
      <c r="AQ197" s="0" t="n">
        <f aca="false">IF(OR(Ballots!G197="",'Instant Runoff'!$G$12=1),99,Ballots!G197)</f>
        <v>99</v>
      </c>
      <c r="AR197" s="0" t="n">
        <f aca="false">IF(OR(Ballots!H197="",'Instant Runoff'!$H$12=1),99,Ballots!H197)</f>
        <v>99</v>
      </c>
      <c r="AS197" s="0" t="n">
        <f aca="false">IF(OR(Ballots!I197="",'Instant Runoff'!$I$12=1),99,Ballots!I197)</f>
        <v>99</v>
      </c>
      <c r="AT197" s="0" t="str">
        <f aca="false">IF(MIN(AL197:AS197)=99,"",MATCH(MIN(AL197:AS197),AL197:AS197,0))</f>
        <v/>
      </c>
      <c r="AU197" s="0" t="n">
        <f aca="false">IF(OR(Ballots!B197="",'Instant Runoff'!$B$14=1),99,Ballots!B197)</f>
        <v>99</v>
      </c>
      <c r="AV197" s="0" t="n">
        <f aca="false">IF(OR(Ballots!C197="",'Instant Runoff'!$C$14=1),99,Ballots!C197)</f>
        <v>99</v>
      </c>
      <c r="AW197" s="0" t="n">
        <f aca="false">IF(OR(Ballots!D197="",'Instant Runoff'!$D$14=1),99,Ballots!D197)</f>
        <v>99</v>
      </c>
      <c r="AX197" s="0" t="n">
        <f aca="false">IF(OR(Ballots!E197="",'Instant Runoff'!$E$14=1),99,Ballots!E197)</f>
        <v>99</v>
      </c>
      <c r="AY197" s="0" t="n">
        <f aca="false">IF(OR(Ballots!F197="",'Instant Runoff'!$F$14=1),99,Ballots!F197)</f>
        <v>99</v>
      </c>
      <c r="AZ197" s="0" t="n">
        <f aca="false">IF(OR(Ballots!G197="",'Instant Runoff'!$G$14=1),99,Ballots!G197)</f>
        <v>99</v>
      </c>
      <c r="BA197" s="0" t="n">
        <f aca="false">IF(OR(Ballots!H197="",'Instant Runoff'!$H$14=1),99,Ballots!H197)</f>
        <v>99</v>
      </c>
      <c r="BB197" s="0" t="n">
        <f aca="false">IF(OR(Ballots!I197="",'Instant Runoff'!$I$14=1),99,Ballots!I197)</f>
        <v>99</v>
      </c>
      <c r="BC197" s="0" t="str">
        <f aca="false">IF(MIN(AU197:BB197)=99,"",MATCH(MIN(AU197:BB197),AU197:BB197,0))</f>
        <v/>
      </c>
      <c r="BD197" s="0" t="n">
        <f aca="false">IF(OR(Ballots!B197="",'Instant Runoff'!$B$16=1),99,Ballots!B197)</f>
        <v>99</v>
      </c>
      <c r="BE197" s="0" t="n">
        <f aca="false">IF(OR(Ballots!C197="",'Instant Runoff'!$C$16=1),99,Ballots!C197)</f>
        <v>99</v>
      </c>
      <c r="BF197" s="0" t="n">
        <f aca="false">IF(OR(Ballots!D197="",'Instant Runoff'!$D$16=1),99,Ballots!D197)</f>
        <v>99</v>
      </c>
      <c r="BG197" s="0" t="n">
        <f aca="false">IF(OR(Ballots!E197="",'Instant Runoff'!$E$16=1),99,Ballots!E197)</f>
        <v>99</v>
      </c>
      <c r="BH197" s="0" t="n">
        <f aca="false">IF(OR(Ballots!F197="",'Instant Runoff'!$F$16=1),99,Ballots!F197)</f>
        <v>99</v>
      </c>
      <c r="BI197" s="0" t="n">
        <f aca="false">IF(OR(Ballots!G197="",'Instant Runoff'!$G$16=1),99,Ballots!G197)</f>
        <v>99</v>
      </c>
      <c r="BJ197" s="0" t="n">
        <f aca="false">IF(OR(Ballots!H197="",'Instant Runoff'!$H$16=1),99,Ballots!H197)</f>
        <v>99</v>
      </c>
      <c r="BK197" s="0" t="n">
        <f aca="false">IF(OR(Ballots!I197="",'Instant Runoff'!$I$16=1),99,Ballots!I197)</f>
        <v>99</v>
      </c>
      <c r="BL197" s="0" t="str">
        <f aca="false">IF(MIN(BD197:BK197)=99,"",MATCH(MIN(BD197:BK197),BD197:BK197,0))</f>
        <v/>
      </c>
    </row>
    <row r="198" customFormat="false" ht="15" hidden="false" customHeight="false" outlineLevel="0" collapsed="false">
      <c r="B198" s="0" t="n">
        <f aca="false">IF(OR(Ballots!B198="",'Instant Runoff'!$B$4=1),99,Ballots!B198)</f>
        <v>99</v>
      </c>
      <c r="C198" s="0" t="n">
        <f aca="false">IF(OR(Ballots!C198="",'Instant Runoff'!$C$4=1),99,Ballots!C198)</f>
        <v>99</v>
      </c>
      <c r="D198" s="0" t="n">
        <f aca="false">IF(OR(Ballots!D198="",'Instant Runoff'!$D$4=1),99,Ballots!D198)</f>
        <v>99</v>
      </c>
      <c r="E198" s="0" t="n">
        <f aca="false">IF(OR(Ballots!E198="",'Instant Runoff'!$E$4=1),99,Ballots!E198)</f>
        <v>99</v>
      </c>
      <c r="F198" s="0" t="n">
        <f aca="false">IF(OR(Ballots!F198="",'Instant Runoff'!$F$4=1),99,Ballots!F198)</f>
        <v>99</v>
      </c>
      <c r="G198" s="0" t="n">
        <f aca="false">IF(OR(Ballots!G198="",'Instant Runoff'!$G$4=1),99,Ballots!G198)</f>
        <v>99</v>
      </c>
      <c r="H198" s="0" t="n">
        <f aca="false">IF(OR(Ballots!H198="",'Instant Runoff'!$H$4=1),99,Ballots!H198)</f>
        <v>99</v>
      </c>
      <c r="I198" s="0" t="n">
        <f aca="false">IF(OR(Ballots!I198="",'Instant Runoff'!$I$4=1),99,Ballots!I198)</f>
        <v>99</v>
      </c>
      <c r="J198" s="0" t="str">
        <f aca="false">IF(MIN(B198:I198)=99,"",MATCH(MIN(B198:I198),B198:I198,0))</f>
        <v/>
      </c>
      <c r="K198" s="0" t="n">
        <f aca="false">IF(OR(Ballots!B198="",'Instant Runoff'!$B$6=1),99,Ballots!B198)</f>
        <v>99</v>
      </c>
      <c r="L198" s="0" t="n">
        <f aca="false">IF(OR(Ballots!C198="",'Instant Runoff'!$C$6=1),99,Ballots!C198)</f>
        <v>99</v>
      </c>
      <c r="M198" s="0" t="n">
        <f aca="false">IF(OR(Ballots!D198="",'Instant Runoff'!$D$6=1),99,Ballots!D198)</f>
        <v>99</v>
      </c>
      <c r="N198" s="0" t="n">
        <f aca="false">IF(OR(Ballots!E198="",'Instant Runoff'!$E$6=1),99,Ballots!E198)</f>
        <v>99</v>
      </c>
      <c r="O198" s="0" t="n">
        <f aca="false">IF(OR(Ballots!F198="",'Instant Runoff'!$F$6=1),99,Ballots!F198)</f>
        <v>99</v>
      </c>
      <c r="P198" s="0" t="n">
        <f aca="false">IF(OR(Ballots!G198="",'Instant Runoff'!$G$6=1),99,Ballots!G198)</f>
        <v>99</v>
      </c>
      <c r="Q198" s="0" t="n">
        <f aca="false">IF(OR(Ballots!H198="",'Instant Runoff'!$H$6=1),99,Ballots!H198)</f>
        <v>99</v>
      </c>
      <c r="R198" s="0" t="n">
        <f aca="false">IF(OR(Ballots!I198="",'Instant Runoff'!$I$6=1),99,Ballots!I198)</f>
        <v>99</v>
      </c>
      <c r="S198" s="0" t="str">
        <f aca="false">IF(MIN(K198:R198)=99,"",MATCH(MIN(K198:R198),K198:R198,0))</f>
        <v/>
      </c>
      <c r="T198" s="0" t="n">
        <f aca="false">IF(OR(Ballots!B198="",'Instant Runoff'!$B$8=1),99,Ballots!B198)</f>
        <v>99</v>
      </c>
      <c r="U198" s="0" t="n">
        <f aca="false">IF(OR(Ballots!C198="",'Instant Runoff'!$C$8=1),99,Ballots!C198)</f>
        <v>99</v>
      </c>
      <c r="V198" s="0" t="n">
        <f aca="false">IF(OR(Ballots!D198="",'Instant Runoff'!$D$8=1),99,Ballots!D198)</f>
        <v>99</v>
      </c>
      <c r="W198" s="0" t="n">
        <f aca="false">IF(OR(Ballots!E198="",'Instant Runoff'!$E$8=1),99,Ballots!E198)</f>
        <v>99</v>
      </c>
      <c r="X198" s="0" t="n">
        <f aca="false">IF(OR(Ballots!F198="",'Instant Runoff'!$F$8=1),99,Ballots!F198)</f>
        <v>99</v>
      </c>
      <c r="Y198" s="0" t="n">
        <f aca="false">IF(OR(Ballots!G198="",'Instant Runoff'!$G$8=1),99,Ballots!G198)</f>
        <v>99</v>
      </c>
      <c r="Z198" s="0" t="n">
        <f aca="false">IF(OR(Ballots!H198="",'Instant Runoff'!$H$8=1),99,Ballots!H198)</f>
        <v>99</v>
      </c>
      <c r="AA198" s="0" t="n">
        <f aca="false">IF(OR(Ballots!I198="",'Instant Runoff'!$I$8=1),99,Ballots!I198)</f>
        <v>99</v>
      </c>
      <c r="AB198" s="0" t="str">
        <f aca="false">IF(MIN(T198:AA198)=99,"",MATCH(MIN(T198:AA198),T198:AA198,0))</f>
        <v/>
      </c>
      <c r="AC198" s="0" t="n">
        <f aca="false">IF(OR(Ballots!B198="",'Instant Runoff'!$B$10=1),99,Ballots!B198)</f>
        <v>99</v>
      </c>
      <c r="AD198" s="0" t="n">
        <f aca="false">IF(OR(Ballots!C198="",'Instant Runoff'!$C$10=1),99,Ballots!C198)</f>
        <v>99</v>
      </c>
      <c r="AE198" s="0" t="n">
        <f aca="false">IF(OR(Ballots!D198="",'Instant Runoff'!$D$10=1),99,Ballots!D198)</f>
        <v>99</v>
      </c>
      <c r="AF198" s="0" t="n">
        <f aca="false">IF(OR(Ballots!E198="",'Instant Runoff'!$E$10=1),99,Ballots!E198)</f>
        <v>99</v>
      </c>
      <c r="AG198" s="0" t="n">
        <f aca="false">IF(OR(Ballots!F198="",'Instant Runoff'!$F$10=1),99,Ballots!F198)</f>
        <v>99</v>
      </c>
      <c r="AH198" s="0" t="n">
        <f aca="false">IF(OR(Ballots!G198="",'Instant Runoff'!$G$10=1),99,Ballots!G198)</f>
        <v>99</v>
      </c>
      <c r="AI198" s="0" t="n">
        <f aca="false">IF(OR(Ballots!H198="",'Instant Runoff'!$H$10=1),99,Ballots!H198)</f>
        <v>99</v>
      </c>
      <c r="AJ198" s="0" t="n">
        <f aca="false">IF(OR(Ballots!I198="",'Instant Runoff'!$I$10=1),99,Ballots!I198)</f>
        <v>99</v>
      </c>
      <c r="AK198" s="0" t="str">
        <f aca="false">IF(MIN(AC198:AJ198)=99,"",MATCH(MIN(AC198:AJ198),AC198:AJ198,0))</f>
        <v/>
      </c>
      <c r="AL198" s="0" t="n">
        <f aca="false">IF(OR(Ballots!B198="",'Instant Runoff'!$B$12=1),99,Ballots!B198)</f>
        <v>99</v>
      </c>
      <c r="AM198" s="0" t="n">
        <f aca="false">IF(OR(Ballots!C198="",'Instant Runoff'!$C$12=1),99,Ballots!C198)</f>
        <v>99</v>
      </c>
      <c r="AN198" s="0" t="n">
        <f aca="false">IF(OR(Ballots!D198="",'Instant Runoff'!$D$12=1),99,Ballots!D198)</f>
        <v>99</v>
      </c>
      <c r="AO198" s="0" t="n">
        <f aca="false">IF(OR(Ballots!E198="",'Instant Runoff'!$E$12=1),99,Ballots!E198)</f>
        <v>99</v>
      </c>
      <c r="AP198" s="0" t="n">
        <f aca="false">IF(OR(Ballots!F198="",'Instant Runoff'!$F$12=1),99,Ballots!F198)</f>
        <v>99</v>
      </c>
      <c r="AQ198" s="0" t="n">
        <f aca="false">IF(OR(Ballots!G198="",'Instant Runoff'!$G$12=1),99,Ballots!G198)</f>
        <v>99</v>
      </c>
      <c r="AR198" s="0" t="n">
        <f aca="false">IF(OR(Ballots!H198="",'Instant Runoff'!$H$12=1),99,Ballots!H198)</f>
        <v>99</v>
      </c>
      <c r="AS198" s="0" t="n">
        <f aca="false">IF(OR(Ballots!I198="",'Instant Runoff'!$I$12=1),99,Ballots!I198)</f>
        <v>99</v>
      </c>
      <c r="AT198" s="0" t="str">
        <f aca="false">IF(MIN(AL198:AS198)=99,"",MATCH(MIN(AL198:AS198),AL198:AS198,0))</f>
        <v/>
      </c>
      <c r="AU198" s="0" t="n">
        <f aca="false">IF(OR(Ballots!B198="",'Instant Runoff'!$B$14=1),99,Ballots!B198)</f>
        <v>99</v>
      </c>
      <c r="AV198" s="0" t="n">
        <f aca="false">IF(OR(Ballots!C198="",'Instant Runoff'!$C$14=1),99,Ballots!C198)</f>
        <v>99</v>
      </c>
      <c r="AW198" s="0" t="n">
        <f aca="false">IF(OR(Ballots!D198="",'Instant Runoff'!$D$14=1),99,Ballots!D198)</f>
        <v>99</v>
      </c>
      <c r="AX198" s="0" t="n">
        <f aca="false">IF(OR(Ballots!E198="",'Instant Runoff'!$E$14=1),99,Ballots!E198)</f>
        <v>99</v>
      </c>
      <c r="AY198" s="0" t="n">
        <f aca="false">IF(OR(Ballots!F198="",'Instant Runoff'!$F$14=1),99,Ballots!F198)</f>
        <v>99</v>
      </c>
      <c r="AZ198" s="0" t="n">
        <f aca="false">IF(OR(Ballots!G198="",'Instant Runoff'!$G$14=1),99,Ballots!G198)</f>
        <v>99</v>
      </c>
      <c r="BA198" s="0" t="n">
        <f aca="false">IF(OR(Ballots!H198="",'Instant Runoff'!$H$14=1),99,Ballots!H198)</f>
        <v>99</v>
      </c>
      <c r="BB198" s="0" t="n">
        <f aca="false">IF(OR(Ballots!I198="",'Instant Runoff'!$I$14=1),99,Ballots!I198)</f>
        <v>99</v>
      </c>
      <c r="BC198" s="0" t="str">
        <f aca="false">IF(MIN(AU198:BB198)=99,"",MATCH(MIN(AU198:BB198),AU198:BB198,0))</f>
        <v/>
      </c>
      <c r="BD198" s="0" t="n">
        <f aca="false">IF(OR(Ballots!B198="",'Instant Runoff'!$B$16=1),99,Ballots!B198)</f>
        <v>99</v>
      </c>
      <c r="BE198" s="0" t="n">
        <f aca="false">IF(OR(Ballots!C198="",'Instant Runoff'!$C$16=1),99,Ballots!C198)</f>
        <v>99</v>
      </c>
      <c r="BF198" s="0" t="n">
        <f aca="false">IF(OR(Ballots!D198="",'Instant Runoff'!$D$16=1),99,Ballots!D198)</f>
        <v>99</v>
      </c>
      <c r="BG198" s="0" t="n">
        <f aca="false">IF(OR(Ballots!E198="",'Instant Runoff'!$E$16=1),99,Ballots!E198)</f>
        <v>99</v>
      </c>
      <c r="BH198" s="0" t="n">
        <f aca="false">IF(OR(Ballots!F198="",'Instant Runoff'!$F$16=1),99,Ballots!F198)</f>
        <v>99</v>
      </c>
      <c r="BI198" s="0" t="n">
        <f aca="false">IF(OR(Ballots!G198="",'Instant Runoff'!$G$16=1),99,Ballots!G198)</f>
        <v>99</v>
      </c>
      <c r="BJ198" s="0" t="n">
        <f aca="false">IF(OR(Ballots!H198="",'Instant Runoff'!$H$16=1),99,Ballots!H198)</f>
        <v>99</v>
      </c>
      <c r="BK198" s="0" t="n">
        <f aca="false">IF(OR(Ballots!I198="",'Instant Runoff'!$I$16=1),99,Ballots!I198)</f>
        <v>99</v>
      </c>
      <c r="BL198" s="0" t="str">
        <f aca="false">IF(MIN(BD198:BK198)=99,"",MATCH(MIN(BD198:BK198),BD198:BK198,0))</f>
        <v/>
      </c>
    </row>
    <row r="199" customFormat="false" ht="15" hidden="false" customHeight="false" outlineLevel="0" collapsed="false">
      <c r="B199" s="0" t="n">
        <f aca="false">IF(OR(Ballots!B199="",'Instant Runoff'!$B$4=1),99,Ballots!B199)</f>
        <v>99</v>
      </c>
      <c r="C199" s="0" t="n">
        <f aca="false">IF(OR(Ballots!C199="",'Instant Runoff'!$C$4=1),99,Ballots!C199)</f>
        <v>99</v>
      </c>
      <c r="D199" s="0" t="n">
        <f aca="false">IF(OR(Ballots!D199="",'Instant Runoff'!$D$4=1),99,Ballots!D199)</f>
        <v>99</v>
      </c>
      <c r="E199" s="0" t="n">
        <f aca="false">IF(OR(Ballots!E199="",'Instant Runoff'!$E$4=1),99,Ballots!E199)</f>
        <v>99</v>
      </c>
      <c r="F199" s="0" t="n">
        <f aca="false">IF(OR(Ballots!F199="",'Instant Runoff'!$F$4=1),99,Ballots!F199)</f>
        <v>99</v>
      </c>
      <c r="G199" s="0" t="n">
        <f aca="false">IF(OR(Ballots!G199="",'Instant Runoff'!$G$4=1),99,Ballots!G199)</f>
        <v>99</v>
      </c>
      <c r="H199" s="0" t="n">
        <f aca="false">IF(OR(Ballots!H199="",'Instant Runoff'!$H$4=1),99,Ballots!H199)</f>
        <v>99</v>
      </c>
      <c r="I199" s="0" t="n">
        <f aca="false">IF(OR(Ballots!I199="",'Instant Runoff'!$I$4=1),99,Ballots!I199)</f>
        <v>99</v>
      </c>
      <c r="J199" s="0" t="str">
        <f aca="false">IF(MIN(B199:I199)=99,"",MATCH(MIN(B199:I199),B199:I199,0))</f>
        <v/>
      </c>
      <c r="K199" s="0" t="n">
        <f aca="false">IF(OR(Ballots!B199="",'Instant Runoff'!$B$6=1),99,Ballots!B199)</f>
        <v>99</v>
      </c>
      <c r="L199" s="0" t="n">
        <f aca="false">IF(OR(Ballots!C199="",'Instant Runoff'!$C$6=1),99,Ballots!C199)</f>
        <v>99</v>
      </c>
      <c r="M199" s="0" t="n">
        <f aca="false">IF(OR(Ballots!D199="",'Instant Runoff'!$D$6=1),99,Ballots!D199)</f>
        <v>99</v>
      </c>
      <c r="N199" s="0" t="n">
        <f aca="false">IF(OR(Ballots!E199="",'Instant Runoff'!$E$6=1),99,Ballots!E199)</f>
        <v>99</v>
      </c>
      <c r="O199" s="0" t="n">
        <f aca="false">IF(OR(Ballots!F199="",'Instant Runoff'!$F$6=1),99,Ballots!F199)</f>
        <v>99</v>
      </c>
      <c r="P199" s="0" t="n">
        <f aca="false">IF(OR(Ballots!G199="",'Instant Runoff'!$G$6=1),99,Ballots!G199)</f>
        <v>99</v>
      </c>
      <c r="Q199" s="0" t="n">
        <f aca="false">IF(OR(Ballots!H199="",'Instant Runoff'!$H$6=1),99,Ballots!H199)</f>
        <v>99</v>
      </c>
      <c r="R199" s="0" t="n">
        <f aca="false">IF(OR(Ballots!I199="",'Instant Runoff'!$I$6=1),99,Ballots!I199)</f>
        <v>99</v>
      </c>
      <c r="S199" s="0" t="str">
        <f aca="false">IF(MIN(K199:R199)=99,"",MATCH(MIN(K199:R199),K199:R199,0))</f>
        <v/>
      </c>
      <c r="T199" s="0" t="n">
        <f aca="false">IF(OR(Ballots!B199="",'Instant Runoff'!$B$8=1),99,Ballots!B199)</f>
        <v>99</v>
      </c>
      <c r="U199" s="0" t="n">
        <f aca="false">IF(OR(Ballots!C199="",'Instant Runoff'!$C$8=1),99,Ballots!C199)</f>
        <v>99</v>
      </c>
      <c r="V199" s="0" t="n">
        <f aca="false">IF(OR(Ballots!D199="",'Instant Runoff'!$D$8=1),99,Ballots!D199)</f>
        <v>99</v>
      </c>
      <c r="W199" s="0" t="n">
        <f aca="false">IF(OR(Ballots!E199="",'Instant Runoff'!$E$8=1),99,Ballots!E199)</f>
        <v>99</v>
      </c>
      <c r="X199" s="0" t="n">
        <f aca="false">IF(OR(Ballots!F199="",'Instant Runoff'!$F$8=1),99,Ballots!F199)</f>
        <v>99</v>
      </c>
      <c r="Y199" s="0" t="n">
        <f aca="false">IF(OR(Ballots!G199="",'Instant Runoff'!$G$8=1),99,Ballots!G199)</f>
        <v>99</v>
      </c>
      <c r="Z199" s="0" t="n">
        <f aca="false">IF(OR(Ballots!H199="",'Instant Runoff'!$H$8=1),99,Ballots!H199)</f>
        <v>99</v>
      </c>
      <c r="AA199" s="0" t="n">
        <f aca="false">IF(OR(Ballots!I199="",'Instant Runoff'!$I$8=1),99,Ballots!I199)</f>
        <v>99</v>
      </c>
      <c r="AB199" s="0" t="str">
        <f aca="false">IF(MIN(T199:AA199)=99,"",MATCH(MIN(T199:AA199),T199:AA199,0))</f>
        <v/>
      </c>
      <c r="AC199" s="0" t="n">
        <f aca="false">IF(OR(Ballots!B199="",'Instant Runoff'!$B$10=1),99,Ballots!B199)</f>
        <v>99</v>
      </c>
      <c r="AD199" s="0" t="n">
        <f aca="false">IF(OR(Ballots!C199="",'Instant Runoff'!$C$10=1),99,Ballots!C199)</f>
        <v>99</v>
      </c>
      <c r="AE199" s="0" t="n">
        <f aca="false">IF(OR(Ballots!D199="",'Instant Runoff'!$D$10=1),99,Ballots!D199)</f>
        <v>99</v>
      </c>
      <c r="AF199" s="0" t="n">
        <f aca="false">IF(OR(Ballots!E199="",'Instant Runoff'!$E$10=1),99,Ballots!E199)</f>
        <v>99</v>
      </c>
      <c r="AG199" s="0" t="n">
        <f aca="false">IF(OR(Ballots!F199="",'Instant Runoff'!$F$10=1),99,Ballots!F199)</f>
        <v>99</v>
      </c>
      <c r="AH199" s="0" t="n">
        <f aca="false">IF(OR(Ballots!G199="",'Instant Runoff'!$G$10=1),99,Ballots!G199)</f>
        <v>99</v>
      </c>
      <c r="AI199" s="0" t="n">
        <f aca="false">IF(OR(Ballots!H199="",'Instant Runoff'!$H$10=1),99,Ballots!H199)</f>
        <v>99</v>
      </c>
      <c r="AJ199" s="0" t="n">
        <f aca="false">IF(OR(Ballots!I199="",'Instant Runoff'!$I$10=1),99,Ballots!I199)</f>
        <v>99</v>
      </c>
      <c r="AK199" s="0" t="str">
        <f aca="false">IF(MIN(AC199:AJ199)=99,"",MATCH(MIN(AC199:AJ199),AC199:AJ199,0))</f>
        <v/>
      </c>
      <c r="AL199" s="0" t="n">
        <f aca="false">IF(OR(Ballots!B199="",'Instant Runoff'!$B$12=1),99,Ballots!B199)</f>
        <v>99</v>
      </c>
      <c r="AM199" s="0" t="n">
        <f aca="false">IF(OR(Ballots!C199="",'Instant Runoff'!$C$12=1),99,Ballots!C199)</f>
        <v>99</v>
      </c>
      <c r="AN199" s="0" t="n">
        <f aca="false">IF(OR(Ballots!D199="",'Instant Runoff'!$D$12=1),99,Ballots!D199)</f>
        <v>99</v>
      </c>
      <c r="AO199" s="0" t="n">
        <f aca="false">IF(OR(Ballots!E199="",'Instant Runoff'!$E$12=1),99,Ballots!E199)</f>
        <v>99</v>
      </c>
      <c r="AP199" s="0" t="n">
        <f aca="false">IF(OR(Ballots!F199="",'Instant Runoff'!$F$12=1),99,Ballots!F199)</f>
        <v>99</v>
      </c>
      <c r="AQ199" s="0" t="n">
        <f aca="false">IF(OR(Ballots!G199="",'Instant Runoff'!$G$12=1),99,Ballots!G199)</f>
        <v>99</v>
      </c>
      <c r="AR199" s="0" t="n">
        <f aca="false">IF(OR(Ballots!H199="",'Instant Runoff'!$H$12=1),99,Ballots!H199)</f>
        <v>99</v>
      </c>
      <c r="AS199" s="0" t="n">
        <f aca="false">IF(OR(Ballots!I199="",'Instant Runoff'!$I$12=1),99,Ballots!I199)</f>
        <v>99</v>
      </c>
      <c r="AT199" s="0" t="str">
        <f aca="false">IF(MIN(AL199:AS199)=99,"",MATCH(MIN(AL199:AS199),AL199:AS199,0))</f>
        <v/>
      </c>
      <c r="AU199" s="0" t="n">
        <f aca="false">IF(OR(Ballots!B199="",'Instant Runoff'!$B$14=1),99,Ballots!B199)</f>
        <v>99</v>
      </c>
      <c r="AV199" s="0" t="n">
        <f aca="false">IF(OR(Ballots!C199="",'Instant Runoff'!$C$14=1),99,Ballots!C199)</f>
        <v>99</v>
      </c>
      <c r="AW199" s="0" t="n">
        <f aca="false">IF(OR(Ballots!D199="",'Instant Runoff'!$D$14=1),99,Ballots!D199)</f>
        <v>99</v>
      </c>
      <c r="AX199" s="0" t="n">
        <f aca="false">IF(OR(Ballots!E199="",'Instant Runoff'!$E$14=1),99,Ballots!E199)</f>
        <v>99</v>
      </c>
      <c r="AY199" s="0" t="n">
        <f aca="false">IF(OR(Ballots!F199="",'Instant Runoff'!$F$14=1),99,Ballots!F199)</f>
        <v>99</v>
      </c>
      <c r="AZ199" s="0" t="n">
        <f aca="false">IF(OR(Ballots!G199="",'Instant Runoff'!$G$14=1),99,Ballots!G199)</f>
        <v>99</v>
      </c>
      <c r="BA199" s="0" t="n">
        <f aca="false">IF(OR(Ballots!H199="",'Instant Runoff'!$H$14=1),99,Ballots!H199)</f>
        <v>99</v>
      </c>
      <c r="BB199" s="0" t="n">
        <f aca="false">IF(OR(Ballots!I199="",'Instant Runoff'!$I$14=1),99,Ballots!I199)</f>
        <v>99</v>
      </c>
      <c r="BC199" s="0" t="str">
        <f aca="false">IF(MIN(AU199:BB199)=99,"",MATCH(MIN(AU199:BB199),AU199:BB199,0))</f>
        <v/>
      </c>
      <c r="BD199" s="0" t="n">
        <f aca="false">IF(OR(Ballots!B199="",'Instant Runoff'!$B$16=1),99,Ballots!B199)</f>
        <v>99</v>
      </c>
      <c r="BE199" s="0" t="n">
        <f aca="false">IF(OR(Ballots!C199="",'Instant Runoff'!$C$16=1),99,Ballots!C199)</f>
        <v>99</v>
      </c>
      <c r="BF199" s="0" t="n">
        <f aca="false">IF(OR(Ballots!D199="",'Instant Runoff'!$D$16=1),99,Ballots!D199)</f>
        <v>99</v>
      </c>
      <c r="BG199" s="0" t="n">
        <f aca="false">IF(OR(Ballots!E199="",'Instant Runoff'!$E$16=1),99,Ballots!E199)</f>
        <v>99</v>
      </c>
      <c r="BH199" s="0" t="n">
        <f aca="false">IF(OR(Ballots!F199="",'Instant Runoff'!$F$16=1),99,Ballots!F199)</f>
        <v>99</v>
      </c>
      <c r="BI199" s="0" t="n">
        <f aca="false">IF(OR(Ballots!G199="",'Instant Runoff'!$G$16=1),99,Ballots!G199)</f>
        <v>99</v>
      </c>
      <c r="BJ199" s="0" t="n">
        <f aca="false">IF(OR(Ballots!H199="",'Instant Runoff'!$H$16=1),99,Ballots!H199)</f>
        <v>99</v>
      </c>
      <c r="BK199" s="0" t="n">
        <f aca="false">IF(OR(Ballots!I199="",'Instant Runoff'!$I$16=1),99,Ballots!I199)</f>
        <v>99</v>
      </c>
      <c r="BL199" s="0" t="str">
        <f aca="false">IF(MIN(BD199:BK199)=99,"",MATCH(MIN(BD199:BK199),BD199:BK199,0))</f>
        <v/>
      </c>
    </row>
    <row r="200" customFormat="false" ht="15" hidden="false" customHeight="false" outlineLevel="0" collapsed="false">
      <c r="B200" s="0" t="n">
        <f aca="false">IF(OR(Ballots!B200="",'Instant Runoff'!$B$4=1),99,Ballots!B200)</f>
        <v>99</v>
      </c>
      <c r="C200" s="0" t="n">
        <f aca="false">IF(OR(Ballots!C200="",'Instant Runoff'!$C$4=1),99,Ballots!C200)</f>
        <v>99</v>
      </c>
      <c r="D200" s="0" t="n">
        <f aca="false">IF(OR(Ballots!D200="",'Instant Runoff'!$D$4=1),99,Ballots!D200)</f>
        <v>99</v>
      </c>
      <c r="E200" s="0" t="n">
        <f aca="false">IF(OR(Ballots!E200="",'Instant Runoff'!$E$4=1),99,Ballots!E200)</f>
        <v>99</v>
      </c>
      <c r="F200" s="0" t="n">
        <f aca="false">IF(OR(Ballots!F200="",'Instant Runoff'!$F$4=1),99,Ballots!F200)</f>
        <v>99</v>
      </c>
      <c r="G200" s="0" t="n">
        <f aca="false">IF(OR(Ballots!G200="",'Instant Runoff'!$G$4=1),99,Ballots!G200)</f>
        <v>99</v>
      </c>
      <c r="H200" s="0" t="n">
        <f aca="false">IF(OR(Ballots!H200="",'Instant Runoff'!$H$4=1),99,Ballots!H200)</f>
        <v>99</v>
      </c>
      <c r="I200" s="0" t="n">
        <f aca="false">IF(OR(Ballots!I200="",'Instant Runoff'!$I$4=1),99,Ballots!I200)</f>
        <v>99</v>
      </c>
      <c r="J200" s="0" t="str">
        <f aca="false">IF(MIN(B200:I200)=99,"",MATCH(MIN(B200:I200),B200:I200,0))</f>
        <v/>
      </c>
      <c r="K200" s="0" t="n">
        <f aca="false">IF(OR(Ballots!B200="",'Instant Runoff'!$B$6=1),99,Ballots!B200)</f>
        <v>99</v>
      </c>
      <c r="L200" s="0" t="n">
        <f aca="false">IF(OR(Ballots!C200="",'Instant Runoff'!$C$6=1),99,Ballots!C200)</f>
        <v>99</v>
      </c>
      <c r="M200" s="0" t="n">
        <f aca="false">IF(OR(Ballots!D200="",'Instant Runoff'!$D$6=1),99,Ballots!D200)</f>
        <v>99</v>
      </c>
      <c r="N200" s="0" t="n">
        <f aca="false">IF(OR(Ballots!E200="",'Instant Runoff'!$E$6=1),99,Ballots!E200)</f>
        <v>99</v>
      </c>
      <c r="O200" s="0" t="n">
        <f aca="false">IF(OR(Ballots!F200="",'Instant Runoff'!$F$6=1),99,Ballots!F200)</f>
        <v>99</v>
      </c>
      <c r="P200" s="0" t="n">
        <f aca="false">IF(OR(Ballots!G200="",'Instant Runoff'!$G$6=1),99,Ballots!G200)</f>
        <v>99</v>
      </c>
      <c r="Q200" s="0" t="n">
        <f aca="false">IF(OR(Ballots!H200="",'Instant Runoff'!$H$6=1),99,Ballots!H200)</f>
        <v>99</v>
      </c>
      <c r="R200" s="0" t="n">
        <f aca="false">IF(OR(Ballots!I200="",'Instant Runoff'!$I$6=1),99,Ballots!I200)</f>
        <v>99</v>
      </c>
      <c r="S200" s="0" t="str">
        <f aca="false">IF(MIN(K200:R200)=99,"",MATCH(MIN(K200:R200),K200:R200,0))</f>
        <v/>
      </c>
      <c r="T200" s="0" t="n">
        <f aca="false">IF(OR(Ballots!B200="",'Instant Runoff'!$B$8=1),99,Ballots!B200)</f>
        <v>99</v>
      </c>
      <c r="U200" s="0" t="n">
        <f aca="false">IF(OR(Ballots!C200="",'Instant Runoff'!$C$8=1),99,Ballots!C200)</f>
        <v>99</v>
      </c>
      <c r="V200" s="0" t="n">
        <f aca="false">IF(OR(Ballots!D200="",'Instant Runoff'!$D$8=1),99,Ballots!D200)</f>
        <v>99</v>
      </c>
      <c r="W200" s="0" t="n">
        <f aca="false">IF(OR(Ballots!E200="",'Instant Runoff'!$E$8=1),99,Ballots!E200)</f>
        <v>99</v>
      </c>
      <c r="X200" s="0" t="n">
        <f aca="false">IF(OR(Ballots!F200="",'Instant Runoff'!$F$8=1),99,Ballots!F200)</f>
        <v>99</v>
      </c>
      <c r="Y200" s="0" t="n">
        <f aca="false">IF(OR(Ballots!G200="",'Instant Runoff'!$G$8=1),99,Ballots!G200)</f>
        <v>99</v>
      </c>
      <c r="Z200" s="0" t="n">
        <f aca="false">IF(OR(Ballots!H200="",'Instant Runoff'!$H$8=1),99,Ballots!H200)</f>
        <v>99</v>
      </c>
      <c r="AA200" s="0" t="n">
        <f aca="false">IF(OR(Ballots!I200="",'Instant Runoff'!$I$8=1),99,Ballots!I200)</f>
        <v>99</v>
      </c>
      <c r="AB200" s="0" t="str">
        <f aca="false">IF(MIN(T200:AA200)=99,"",MATCH(MIN(T200:AA200),T200:AA200,0))</f>
        <v/>
      </c>
      <c r="AC200" s="0" t="n">
        <f aca="false">IF(OR(Ballots!B200="",'Instant Runoff'!$B$10=1),99,Ballots!B200)</f>
        <v>99</v>
      </c>
      <c r="AD200" s="0" t="n">
        <f aca="false">IF(OR(Ballots!C200="",'Instant Runoff'!$C$10=1),99,Ballots!C200)</f>
        <v>99</v>
      </c>
      <c r="AE200" s="0" t="n">
        <f aca="false">IF(OR(Ballots!D200="",'Instant Runoff'!$D$10=1),99,Ballots!D200)</f>
        <v>99</v>
      </c>
      <c r="AF200" s="0" t="n">
        <f aca="false">IF(OR(Ballots!E200="",'Instant Runoff'!$E$10=1),99,Ballots!E200)</f>
        <v>99</v>
      </c>
      <c r="AG200" s="0" t="n">
        <f aca="false">IF(OR(Ballots!F200="",'Instant Runoff'!$F$10=1),99,Ballots!F200)</f>
        <v>99</v>
      </c>
      <c r="AH200" s="0" t="n">
        <f aca="false">IF(OR(Ballots!G200="",'Instant Runoff'!$G$10=1),99,Ballots!G200)</f>
        <v>99</v>
      </c>
      <c r="AI200" s="0" t="n">
        <f aca="false">IF(OR(Ballots!H200="",'Instant Runoff'!$H$10=1),99,Ballots!H200)</f>
        <v>99</v>
      </c>
      <c r="AJ200" s="0" t="n">
        <f aca="false">IF(OR(Ballots!I200="",'Instant Runoff'!$I$10=1),99,Ballots!I200)</f>
        <v>99</v>
      </c>
      <c r="AK200" s="0" t="str">
        <f aca="false">IF(MIN(AC200:AJ200)=99,"",MATCH(MIN(AC200:AJ200),AC200:AJ200,0))</f>
        <v/>
      </c>
      <c r="AL200" s="0" t="n">
        <f aca="false">IF(OR(Ballots!B200="",'Instant Runoff'!$B$12=1),99,Ballots!B200)</f>
        <v>99</v>
      </c>
      <c r="AM200" s="0" t="n">
        <f aca="false">IF(OR(Ballots!C200="",'Instant Runoff'!$C$12=1),99,Ballots!C200)</f>
        <v>99</v>
      </c>
      <c r="AN200" s="0" t="n">
        <f aca="false">IF(OR(Ballots!D200="",'Instant Runoff'!$D$12=1),99,Ballots!D200)</f>
        <v>99</v>
      </c>
      <c r="AO200" s="0" t="n">
        <f aca="false">IF(OR(Ballots!E200="",'Instant Runoff'!$E$12=1),99,Ballots!E200)</f>
        <v>99</v>
      </c>
      <c r="AP200" s="0" t="n">
        <f aca="false">IF(OR(Ballots!F200="",'Instant Runoff'!$F$12=1),99,Ballots!F200)</f>
        <v>99</v>
      </c>
      <c r="AQ200" s="0" t="n">
        <f aca="false">IF(OR(Ballots!G200="",'Instant Runoff'!$G$12=1),99,Ballots!G200)</f>
        <v>99</v>
      </c>
      <c r="AR200" s="0" t="n">
        <f aca="false">IF(OR(Ballots!H200="",'Instant Runoff'!$H$12=1),99,Ballots!H200)</f>
        <v>99</v>
      </c>
      <c r="AS200" s="0" t="n">
        <f aca="false">IF(OR(Ballots!I200="",'Instant Runoff'!$I$12=1),99,Ballots!I200)</f>
        <v>99</v>
      </c>
      <c r="AT200" s="0" t="str">
        <f aca="false">IF(MIN(AL200:AS200)=99,"",MATCH(MIN(AL200:AS200),AL200:AS200,0))</f>
        <v/>
      </c>
      <c r="AU200" s="0" t="n">
        <f aca="false">IF(OR(Ballots!B200="",'Instant Runoff'!$B$14=1),99,Ballots!B200)</f>
        <v>99</v>
      </c>
      <c r="AV200" s="0" t="n">
        <f aca="false">IF(OR(Ballots!C200="",'Instant Runoff'!$C$14=1),99,Ballots!C200)</f>
        <v>99</v>
      </c>
      <c r="AW200" s="0" t="n">
        <f aca="false">IF(OR(Ballots!D200="",'Instant Runoff'!$D$14=1),99,Ballots!D200)</f>
        <v>99</v>
      </c>
      <c r="AX200" s="0" t="n">
        <f aca="false">IF(OR(Ballots!E200="",'Instant Runoff'!$E$14=1),99,Ballots!E200)</f>
        <v>99</v>
      </c>
      <c r="AY200" s="0" t="n">
        <f aca="false">IF(OR(Ballots!F200="",'Instant Runoff'!$F$14=1),99,Ballots!F200)</f>
        <v>99</v>
      </c>
      <c r="AZ200" s="0" t="n">
        <f aca="false">IF(OR(Ballots!G200="",'Instant Runoff'!$G$14=1),99,Ballots!G200)</f>
        <v>99</v>
      </c>
      <c r="BA200" s="0" t="n">
        <f aca="false">IF(OR(Ballots!H200="",'Instant Runoff'!$H$14=1),99,Ballots!H200)</f>
        <v>99</v>
      </c>
      <c r="BB200" s="0" t="n">
        <f aca="false">IF(OR(Ballots!I200="",'Instant Runoff'!$I$14=1),99,Ballots!I200)</f>
        <v>99</v>
      </c>
      <c r="BC200" s="0" t="str">
        <f aca="false">IF(MIN(AU200:BB200)=99,"",MATCH(MIN(AU200:BB200),AU200:BB200,0))</f>
        <v/>
      </c>
      <c r="BD200" s="0" t="n">
        <f aca="false">IF(OR(Ballots!B200="",'Instant Runoff'!$B$16=1),99,Ballots!B200)</f>
        <v>99</v>
      </c>
      <c r="BE200" s="0" t="n">
        <f aca="false">IF(OR(Ballots!C200="",'Instant Runoff'!$C$16=1),99,Ballots!C200)</f>
        <v>99</v>
      </c>
      <c r="BF200" s="0" t="n">
        <f aca="false">IF(OR(Ballots!D200="",'Instant Runoff'!$D$16=1),99,Ballots!D200)</f>
        <v>99</v>
      </c>
      <c r="BG200" s="0" t="n">
        <f aca="false">IF(OR(Ballots!E200="",'Instant Runoff'!$E$16=1),99,Ballots!E200)</f>
        <v>99</v>
      </c>
      <c r="BH200" s="0" t="n">
        <f aca="false">IF(OR(Ballots!F200="",'Instant Runoff'!$F$16=1),99,Ballots!F200)</f>
        <v>99</v>
      </c>
      <c r="BI200" s="0" t="n">
        <f aca="false">IF(OR(Ballots!G200="",'Instant Runoff'!$G$16=1),99,Ballots!G200)</f>
        <v>99</v>
      </c>
      <c r="BJ200" s="0" t="n">
        <f aca="false">IF(OR(Ballots!H200="",'Instant Runoff'!$H$16=1),99,Ballots!H200)</f>
        <v>99</v>
      </c>
      <c r="BK200" s="0" t="n">
        <f aca="false">IF(OR(Ballots!I200="",'Instant Runoff'!$I$16=1),99,Ballots!I200)</f>
        <v>99</v>
      </c>
      <c r="BL200" s="0" t="str">
        <f aca="false">IF(MIN(BD200:BK200)=99,"",MATCH(MIN(BD200:BK200),BD200:BK200,0))</f>
        <v/>
      </c>
    </row>
    <row r="201" customFormat="false" ht="15" hidden="false" customHeight="false" outlineLevel="0" collapsed="false">
      <c r="B201" s="0" t="n">
        <f aca="false">IF(OR(Ballots!B201="",'Instant Runoff'!$B$4=1),99,Ballots!B201)</f>
        <v>99</v>
      </c>
      <c r="C201" s="0" t="n">
        <f aca="false">IF(OR(Ballots!C201="",'Instant Runoff'!$C$4=1),99,Ballots!C201)</f>
        <v>99</v>
      </c>
      <c r="D201" s="0" t="n">
        <f aca="false">IF(OR(Ballots!D201="",'Instant Runoff'!$D$4=1),99,Ballots!D201)</f>
        <v>99</v>
      </c>
      <c r="E201" s="0" t="n">
        <f aca="false">IF(OR(Ballots!E201="",'Instant Runoff'!$E$4=1),99,Ballots!E201)</f>
        <v>99</v>
      </c>
      <c r="F201" s="0" t="n">
        <f aca="false">IF(OR(Ballots!F201="",'Instant Runoff'!$F$4=1),99,Ballots!F201)</f>
        <v>99</v>
      </c>
      <c r="G201" s="0" t="n">
        <f aca="false">IF(OR(Ballots!G201="",'Instant Runoff'!$G$4=1),99,Ballots!G201)</f>
        <v>99</v>
      </c>
      <c r="H201" s="0" t="n">
        <f aca="false">IF(OR(Ballots!H201="",'Instant Runoff'!$H$4=1),99,Ballots!H201)</f>
        <v>99</v>
      </c>
      <c r="I201" s="0" t="n">
        <f aca="false">IF(OR(Ballots!I201="",'Instant Runoff'!$I$4=1),99,Ballots!I201)</f>
        <v>99</v>
      </c>
      <c r="J201" s="0" t="str">
        <f aca="false">IF(MIN(B201:I201)=99,"",MATCH(MIN(B201:I201),B201:I201,0))</f>
        <v/>
      </c>
      <c r="K201" s="0" t="n">
        <f aca="false">IF(OR(Ballots!B201="",'Instant Runoff'!$B$6=1),99,Ballots!B201)</f>
        <v>99</v>
      </c>
      <c r="L201" s="0" t="n">
        <f aca="false">IF(OR(Ballots!C201="",'Instant Runoff'!$C$6=1),99,Ballots!C201)</f>
        <v>99</v>
      </c>
      <c r="M201" s="0" t="n">
        <f aca="false">IF(OR(Ballots!D201="",'Instant Runoff'!$D$6=1),99,Ballots!D201)</f>
        <v>99</v>
      </c>
      <c r="N201" s="0" t="n">
        <f aca="false">IF(OR(Ballots!E201="",'Instant Runoff'!$E$6=1),99,Ballots!E201)</f>
        <v>99</v>
      </c>
      <c r="O201" s="0" t="n">
        <f aca="false">IF(OR(Ballots!F201="",'Instant Runoff'!$F$6=1),99,Ballots!F201)</f>
        <v>99</v>
      </c>
      <c r="P201" s="0" t="n">
        <f aca="false">IF(OR(Ballots!G201="",'Instant Runoff'!$G$6=1),99,Ballots!G201)</f>
        <v>99</v>
      </c>
      <c r="Q201" s="0" t="n">
        <f aca="false">IF(OR(Ballots!H201="",'Instant Runoff'!$H$6=1),99,Ballots!H201)</f>
        <v>99</v>
      </c>
      <c r="R201" s="0" t="n">
        <f aca="false">IF(OR(Ballots!I201="",'Instant Runoff'!$I$6=1),99,Ballots!I201)</f>
        <v>99</v>
      </c>
      <c r="S201" s="0" t="str">
        <f aca="false">IF(MIN(K201:R201)=99,"",MATCH(MIN(K201:R201),K201:R201,0))</f>
        <v/>
      </c>
      <c r="T201" s="0" t="n">
        <f aca="false">IF(OR(Ballots!B201="",'Instant Runoff'!$B$8=1),99,Ballots!B201)</f>
        <v>99</v>
      </c>
      <c r="U201" s="0" t="n">
        <f aca="false">IF(OR(Ballots!C201="",'Instant Runoff'!$C$8=1),99,Ballots!C201)</f>
        <v>99</v>
      </c>
      <c r="V201" s="0" t="n">
        <f aca="false">IF(OR(Ballots!D201="",'Instant Runoff'!$D$8=1),99,Ballots!D201)</f>
        <v>99</v>
      </c>
      <c r="W201" s="0" t="n">
        <f aca="false">IF(OR(Ballots!E201="",'Instant Runoff'!$E$8=1),99,Ballots!E201)</f>
        <v>99</v>
      </c>
      <c r="X201" s="0" t="n">
        <f aca="false">IF(OR(Ballots!F201="",'Instant Runoff'!$F$8=1),99,Ballots!F201)</f>
        <v>99</v>
      </c>
      <c r="Y201" s="0" t="n">
        <f aca="false">IF(OR(Ballots!G201="",'Instant Runoff'!$G$8=1),99,Ballots!G201)</f>
        <v>99</v>
      </c>
      <c r="Z201" s="0" t="n">
        <f aca="false">IF(OR(Ballots!H201="",'Instant Runoff'!$H$8=1),99,Ballots!H201)</f>
        <v>99</v>
      </c>
      <c r="AA201" s="0" t="n">
        <f aca="false">IF(OR(Ballots!I201="",'Instant Runoff'!$I$8=1),99,Ballots!I201)</f>
        <v>99</v>
      </c>
      <c r="AB201" s="0" t="str">
        <f aca="false">IF(MIN(T201:AA201)=99,"",MATCH(MIN(T201:AA201),T201:AA201,0))</f>
        <v/>
      </c>
      <c r="AC201" s="0" t="n">
        <f aca="false">IF(OR(Ballots!B201="",'Instant Runoff'!$B$10=1),99,Ballots!B201)</f>
        <v>99</v>
      </c>
      <c r="AD201" s="0" t="n">
        <f aca="false">IF(OR(Ballots!C201="",'Instant Runoff'!$C$10=1),99,Ballots!C201)</f>
        <v>99</v>
      </c>
      <c r="AE201" s="0" t="n">
        <f aca="false">IF(OR(Ballots!D201="",'Instant Runoff'!$D$10=1),99,Ballots!D201)</f>
        <v>99</v>
      </c>
      <c r="AF201" s="0" t="n">
        <f aca="false">IF(OR(Ballots!E201="",'Instant Runoff'!$E$10=1),99,Ballots!E201)</f>
        <v>99</v>
      </c>
      <c r="AG201" s="0" t="n">
        <f aca="false">IF(OR(Ballots!F201="",'Instant Runoff'!$F$10=1),99,Ballots!F201)</f>
        <v>99</v>
      </c>
      <c r="AH201" s="0" t="n">
        <f aca="false">IF(OR(Ballots!G201="",'Instant Runoff'!$G$10=1),99,Ballots!G201)</f>
        <v>99</v>
      </c>
      <c r="AI201" s="0" t="n">
        <f aca="false">IF(OR(Ballots!H201="",'Instant Runoff'!$H$10=1),99,Ballots!H201)</f>
        <v>99</v>
      </c>
      <c r="AJ201" s="0" t="n">
        <f aca="false">IF(OR(Ballots!I201="",'Instant Runoff'!$I$10=1),99,Ballots!I201)</f>
        <v>99</v>
      </c>
      <c r="AK201" s="0" t="str">
        <f aca="false">IF(MIN(AC201:AJ201)=99,"",MATCH(MIN(AC201:AJ201),AC201:AJ201,0))</f>
        <v/>
      </c>
      <c r="AL201" s="0" t="n">
        <f aca="false">IF(OR(Ballots!B201="",'Instant Runoff'!$B$12=1),99,Ballots!B201)</f>
        <v>99</v>
      </c>
      <c r="AM201" s="0" t="n">
        <f aca="false">IF(OR(Ballots!C201="",'Instant Runoff'!$C$12=1),99,Ballots!C201)</f>
        <v>99</v>
      </c>
      <c r="AN201" s="0" t="n">
        <f aca="false">IF(OR(Ballots!D201="",'Instant Runoff'!$D$12=1),99,Ballots!D201)</f>
        <v>99</v>
      </c>
      <c r="AO201" s="0" t="n">
        <f aca="false">IF(OR(Ballots!E201="",'Instant Runoff'!$E$12=1),99,Ballots!E201)</f>
        <v>99</v>
      </c>
      <c r="AP201" s="0" t="n">
        <f aca="false">IF(OR(Ballots!F201="",'Instant Runoff'!$F$12=1),99,Ballots!F201)</f>
        <v>99</v>
      </c>
      <c r="AQ201" s="0" t="n">
        <f aca="false">IF(OR(Ballots!G201="",'Instant Runoff'!$G$12=1),99,Ballots!G201)</f>
        <v>99</v>
      </c>
      <c r="AR201" s="0" t="n">
        <f aca="false">IF(OR(Ballots!H201="",'Instant Runoff'!$H$12=1),99,Ballots!H201)</f>
        <v>99</v>
      </c>
      <c r="AS201" s="0" t="n">
        <f aca="false">IF(OR(Ballots!I201="",'Instant Runoff'!$I$12=1),99,Ballots!I201)</f>
        <v>99</v>
      </c>
      <c r="AT201" s="0" t="str">
        <f aca="false">IF(MIN(AL201:AS201)=99,"",MATCH(MIN(AL201:AS201),AL201:AS201,0))</f>
        <v/>
      </c>
      <c r="AU201" s="0" t="n">
        <f aca="false">IF(OR(Ballots!B201="",'Instant Runoff'!$B$14=1),99,Ballots!B201)</f>
        <v>99</v>
      </c>
      <c r="AV201" s="0" t="n">
        <f aca="false">IF(OR(Ballots!C201="",'Instant Runoff'!$C$14=1),99,Ballots!C201)</f>
        <v>99</v>
      </c>
      <c r="AW201" s="0" t="n">
        <f aca="false">IF(OR(Ballots!D201="",'Instant Runoff'!$D$14=1),99,Ballots!D201)</f>
        <v>99</v>
      </c>
      <c r="AX201" s="0" t="n">
        <f aca="false">IF(OR(Ballots!E201="",'Instant Runoff'!$E$14=1),99,Ballots!E201)</f>
        <v>99</v>
      </c>
      <c r="AY201" s="0" t="n">
        <f aca="false">IF(OR(Ballots!F201="",'Instant Runoff'!$F$14=1),99,Ballots!F201)</f>
        <v>99</v>
      </c>
      <c r="AZ201" s="0" t="n">
        <f aca="false">IF(OR(Ballots!G201="",'Instant Runoff'!$G$14=1),99,Ballots!G201)</f>
        <v>99</v>
      </c>
      <c r="BA201" s="0" t="n">
        <f aca="false">IF(OR(Ballots!H201="",'Instant Runoff'!$H$14=1),99,Ballots!H201)</f>
        <v>99</v>
      </c>
      <c r="BB201" s="0" t="n">
        <f aca="false">IF(OR(Ballots!I201="",'Instant Runoff'!$I$14=1),99,Ballots!I201)</f>
        <v>99</v>
      </c>
      <c r="BC201" s="0" t="str">
        <f aca="false">IF(MIN(AU201:BB201)=99,"",MATCH(MIN(AU201:BB201),AU201:BB201,0))</f>
        <v/>
      </c>
      <c r="BD201" s="0" t="n">
        <f aca="false">IF(OR(Ballots!B201="",'Instant Runoff'!$B$16=1),99,Ballots!B201)</f>
        <v>99</v>
      </c>
      <c r="BE201" s="0" t="n">
        <f aca="false">IF(OR(Ballots!C201="",'Instant Runoff'!$C$16=1),99,Ballots!C201)</f>
        <v>99</v>
      </c>
      <c r="BF201" s="0" t="n">
        <f aca="false">IF(OR(Ballots!D201="",'Instant Runoff'!$D$16=1),99,Ballots!D201)</f>
        <v>99</v>
      </c>
      <c r="BG201" s="0" t="n">
        <f aca="false">IF(OR(Ballots!E201="",'Instant Runoff'!$E$16=1),99,Ballots!E201)</f>
        <v>99</v>
      </c>
      <c r="BH201" s="0" t="n">
        <f aca="false">IF(OR(Ballots!F201="",'Instant Runoff'!$F$16=1),99,Ballots!F201)</f>
        <v>99</v>
      </c>
      <c r="BI201" s="0" t="n">
        <f aca="false">IF(OR(Ballots!G201="",'Instant Runoff'!$G$16=1),99,Ballots!G201)</f>
        <v>99</v>
      </c>
      <c r="BJ201" s="0" t="n">
        <f aca="false">IF(OR(Ballots!H201="",'Instant Runoff'!$H$16=1),99,Ballots!H201)</f>
        <v>99</v>
      </c>
      <c r="BK201" s="0" t="n">
        <f aca="false">IF(OR(Ballots!I201="",'Instant Runoff'!$I$16=1),99,Ballots!I201)</f>
        <v>99</v>
      </c>
      <c r="BL201" s="0" t="str">
        <f aca="false">IF(MIN(BD201:BK201)=99,"",MATCH(MIN(BD201:BK201),BD201:BK201,0))</f>
        <v/>
      </c>
    </row>
    <row r="202" customFormat="false" ht="15" hidden="false" customHeight="false" outlineLevel="0" collapsed="false">
      <c r="B202" s="0" t="n">
        <f aca="false">IF(OR(Ballots!B202="",'Instant Runoff'!$B$4=1),99,Ballots!B202)</f>
        <v>99</v>
      </c>
      <c r="C202" s="0" t="n">
        <f aca="false">IF(OR(Ballots!C202="",'Instant Runoff'!$C$4=1),99,Ballots!C202)</f>
        <v>99</v>
      </c>
      <c r="D202" s="0" t="n">
        <f aca="false">IF(OR(Ballots!D202="",'Instant Runoff'!$D$4=1),99,Ballots!D202)</f>
        <v>99</v>
      </c>
      <c r="E202" s="0" t="n">
        <f aca="false">IF(OR(Ballots!E202="",'Instant Runoff'!$E$4=1),99,Ballots!E202)</f>
        <v>99</v>
      </c>
      <c r="F202" s="0" t="n">
        <f aca="false">IF(OR(Ballots!F202="",'Instant Runoff'!$F$4=1),99,Ballots!F202)</f>
        <v>99</v>
      </c>
      <c r="G202" s="0" t="n">
        <f aca="false">IF(OR(Ballots!G202="",'Instant Runoff'!$G$4=1),99,Ballots!G202)</f>
        <v>99</v>
      </c>
      <c r="H202" s="0" t="n">
        <f aca="false">IF(OR(Ballots!H202="",'Instant Runoff'!$H$4=1),99,Ballots!H202)</f>
        <v>99</v>
      </c>
      <c r="I202" s="0" t="n">
        <f aca="false">IF(OR(Ballots!I202="",'Instant Runoff'!$I$4=1),99,Ballots!I202)</f>
        <v>99</v>
      </c>
      <c r="J202" s="0" t="str">
        <f aca="false">IF(MIN(B202:I202)=99,"",MATCH(MIN(B202:I202),B202:I202,0))</f>
        <v/>
      </c>
      <c r="K202" s="0" t="n">
        <f aca="false">IF(OR(Ballots!B202="",'Instant Runoff'!$B$6=1),99,Ballots!B202)</f>
        <v>99</v>
      </c>
      <c r="L202" s="0" t="n">
        <f aca="false">IF(OR(Ballots!C202="",'Instant Runoff'!$C$6=1),99,Ballots!C202)</f>
        <v>99</v>
      </c>
      <c r="M202" s="0" t="n">
        <f aca="false">IF(OR(Ballots!D202="",'Instant Runoff'!$D$6=1),99,Ballots!D202)</f>
        <v>99</v>
      </c>
      <c r="N202" s="0" t="n">
        <f aca="false">IF(OR(Ballots!E202="",'Instant Runoff'!$E$6=1),99,Ballots!E202)</f>
        <v>99</v>
      </c>
      <c r="O202" s="0" t="n">
        <f aca="false">IF(OR(Ballots!F202="",'Instant Runoff'!$F$6=1),99,Ballots!F202)</f>
        <v>99</v>
      </c>
      <c r="P202" s="0" t="n">
        <f aca="false">IF(OR(Ballots!G202="",'Instant Runoff'!$G$6=1),99,Ballots!G202)</f>
        <v>99</v>
      </c>
      <c r="Q202" s="0" t="n">
        <f aca="false">IF(OR(Ballots!H202="",'Instant Runoff'!$H$6=1),99,Ballots!H202)</f>
        <v>99</v>
      </c>
      <c r="R202" s="0" t="n">
        <f aca="false">IF(OR(Ballots!I202="",'Instant Runoff'!$I$6=1),99,Ballots!I202)</f>
        <v>99</v>
      </c>
      <c r="S202" s="0" t="str">
        <f aca="false">IF(MIN(K202:R202)=99,"",MATCH(MIN(K202:R202),K202:R202,0))</f>
        <v/>
      </c>
      <c r="T202" s="0" t="n">
        <f aca="false">IF(OR(Ballots!B202="",'Instant Runoff'!$B$8=1),99,Ballots!B202)</f>
        <v>99</v>
      </c>
      <c r="U202" s="0" t="n">
        <f aca="false">IF(OR(Ballots!C202="",'Instant Runoff'!$C$8=1),99,Ballots!C202)</f>
        <v>99</v>
      </c>
      <c r="V202" s="0" t="n">
        <f aca="false">IF(OR(Ballots!D202="",'Instant Runoff'!$D$8=1),99,Ballots!D202)</f>
        <v>99</v>
      </c>
      <c r="W202" s="0" t="n">
        <f aca="false">IF(OR(Ballots!E202="",'Instant Runoff'!$E$8=1),99,Ballots!E202)</f>
        <v>99</v>
      </c>
      <c r="X202" s="0" t="n">
        <f aca="false">IF(OR(Ballots!F202="",'Instant Runoff'!$F$8=1),99,Ballots!F202)</f>
        <v>99</v>
      </c>
      <c r="Y202" s="0" t="n">
        <f aca="false">IF(OR(Ballots!G202="",'Instant Runoff'!$G$8=1),99,Ballots!G202)</f>
        <v>99</v>
      </c>
      <c r="Z202" s="0" t="n">
        <f aca="false">IF(OR(Ballots!H202="",'Instant Runoff'!$H$8=1),99,Ballots!H202)</f>
        <v>99</v>
      </c>
      <c r="AA202" s="0" t="n">
        <f aca="false">IF(OR(Ballots!I202="",'Instant Runoff'!$I$8=1),99,Ballots!I202)</f>
        <v>99</v>
      </c>
      <c r="AB202" s="0" t="str">
        <f aca="false">IF(MIN(T202:AA202)=99,"",MATCH(MIN(T202:AA202),T202:AA202,0))</f>
        <v/>
      </c>
      <c r="AC202" s="0" t="n">
        <f aca="false">IF(OR(Ballots!B202="",'Instant Runoff'!$B$10=1),99,Ballots!B202)</f>
        <v>99</v>
      </c>
      <c r="AD202" s="0" t="n">
        <f aca="false">IF(OR(Ballots!C202="",'Instant Runoff'!$C$10=1),99,Ballots!C202)</f>
        <v>99</v>
      </c>
      <c r="AE202" s="0" t="n">
        <f aca="false">IF(OR(Ballots!D202="",'Instant Runoff'!$D$10=1),99,Ballots!D202)</f>
        <v>99</v>
      </c>
      <c r="AF202" s="0" t="n">
        <f aca="false">IF(OR(Ballots!E202="",'Instant Runoff'!$E$10=1),99,Ballots!E202)</f>
        <v>99</v>
      </c>
      <c r="AG202" s="0" t="n">
        <f aca="false">IF(OR(Ballots!F202="",'Instant Runoff'!$F$10=1),99,Ballots!F202)</f>
        <v>99</v>
      </c>
      <c r="AH202" s="0" t="n">
        <f aca="false">IF(OR(Ballots!G202="",'Instant Runoff'!$G$10=1),99,Ballots!G202)</f>
        <v>99</v>
      </c>
      <c r="AI202" s="0" t="n">
        <f aca="false">IF(OR(Ballots!H202="",'Instant Runoff'!$H$10=1),99,Ballots!H202)</f>
        <v>99</v>
      </c>
      <c r="AJ202" s="0" t="n">
        <f aca="false">IF(OR(Ballots!I202="",'Instant Runoff'!$I$10=1),99,Ballots!I202)</f>
        <v>99</v>
      </c>
      <c r="AK202" s="0" t="str">
        <f aca="false">IF(MIN(AC202:AJ202)=99,"",MATCH(MIN(AC202:AJ202),AC202:AJ202,0))</f>
        <v/>
      </c>
      <c r="AL202" s="0" t="n">
        <f aca="false">IF(OR(Ballots!B202="",'Instant Runoff'!$B$12=1),99,Ballots!B202)</f>
        <v>99</v>
      </c>
      <c r="AM202" s="0" t="n">
        <f aca="false">IF(OR(Ballots!C202="",'Instant Runoff'!$C$12=1),99,Ballots!C202)</f>
        <v>99</v>
      </c>
      <c r="AN202" s="0" t="n">
        <f aca="false">IF(OR(Ballots!D202="",'Instant Runoff'!$D$12=1),99,Ballots!D202)</f>
        <v>99</v>
      </c>
      <c r="AO202" s="0" t="n">
        <f aca="false">IF(OR(Ballots!E202="",'Instant Runoff'!$E$12=1),99,Ballots!E202)</f>
        <v>99</v>
      </c>
      <c r="AP202" s="0" t="n">
        <f aca="false">IF(OR(Ballots!F202="",'Instant Runoff'!$F$12=1),99,Ballots!F202)</f>
        <v>99</v>
      </c>
      <c r="AQ202" s="0" t="n">
        <f aca="false">IF(OR(Ballots!G202="",'Instant Runoff'!$G$12=1),99,Ballots!G202)</f>
        <v>99</v>
      </c>
      <c r="AR202" s="0" t="n">
        <f aca="false">IF(OR(Ballots!H202="",'Instant Runoff'!$H$12=1),99,Ballots!H202)</f>
        <v>99</v>
      </c>
      <c r="AS202" s="0" t="n">
        <f aca="false">IF(OR(Ballots!I202="",'Instant Runoff'!$I$12=1),99,Ballots!I202)</f>
        <v>99</v>
      </c>
      <c r="AT202" s="0" t="str">
        <f aca="false">IF(MIN(AL202:AS202)=99,"",MATCH(MIN(AL202:AS202),AL202:AS202,0))</f>
        <v/>
      </c>
      <c r="AU202" s="0" t="n">
        <f aca="false">IF(OR(Ballots!B202="",'Instant Runoff'!$B$14=1),99,Ballots!B202)</f>
        <v>99</v>
      </c>
      <c r="AV202" s="0" t="n">
        <f aca="false">IF(OR(Ballots!C202="",'Instant Runoff'!$C$14=1),99,Ballots!C202)</f>
        <v>99</v>
      </c>
      <c r="AW202" s="0" t="n">
        <f aca="false">IF(OR(Ballots!D202="",'Instant Runoff'!$D$14=1),99,Ballots!D202)</f>
        <v>99</v>
      </c>
      <c r="AX202" s="0" t="n">
        <f aca="false">IF(OR(Ballots!E202="",'Instant Runoff'!$E$14=1),99,Ballots!E202)</f>
        <v>99</v>
      </c>
      <c r="AY202" s="0" t="n">
        <f aca="false">IF(OR(Ballots!F202="",'Instant Runoff'!$F$14=1),99,Ballots!F202)</f>
        <v>99</v>
      </c>
      <c r="AZ202" s="0" t="n">
        <f aca="false">IF(OR(Ballots!G202="",'Instant Runoff'!$G$14=1),99,Ballots!G202)</f>
        <v>99</v>
      </c>
      <c r="BA202" s="0" t="n">
        <f aca="false">IF(OR(Ballots!H202="",'Instant Runoff'!$H$14=1),99,Ballots!H202)</f>
        <v>99</v>
      </c>
      <c r="BB202" s="0" t="n">
        <f aca="false">IF(OR(Ballots!I202="",'Instant Runoff'!$I$14=1),99,Ballots!I202)</f>
        <v>99</v>
      </c>
      <c r="BC202" s="0" t="str">
        <f aca="false">IF(MIN(AU202:BB202)=99,"",MATCH(MIN(AU202:BB202),AU202:BB202,0))</f>
        <v/>
      </c>
      <c r="BD202" s="0" t="n">
        <f aca="false">IF(OR(Ballots!B202="",'Instant Runoff'!$B$16=1),99,Ballots!B202)</f>
        <v>99</v>
      </c>
      <c r="BE202" s="0" t="n">
        <f aca="false">IF(OR(Ballots!C202="",'Instant Runoff'!$C$16=1),99,Ballots!C202)</f>
        <v>99</v>
      </c>
      <c r="BF202" s="0" t="n">
        <f aca="false">IF(OR(Ballots!D202="",'Instant Runoff'!$D$16=1),99,Ballots!D202)</f>
        <v>99</v>
      </c>
      <c r="BG202" s="0" t="n">
        <f aca="false">IF(OR(Ballots!E202="",'Instant Runoff'!$E$16=1),99,Ballots!E202)</f>
        <v>99</v>
      </c>
      <c r="BH202" s="0" t="n">
        <f aca="false">IF(OR(Ballots!F202="",'Instant Runoff'!$F$16=1),99,Ballots!F202)</f>
        <v>99</v>
      </c>
      <c r="BI202" s="0" t="n">
        <f aca="false">IF(OR(Ballots!G202="",'Instant Runoff'!$G$16=1),99,Ballots!G202)</f>
        <v>99</v>
      </c>
      <c r="BJ202" s="0" t="n">
        <f aca="false">IF(OR(Ballots!H202="",'Instant Runoff'!$H$16=1),99,Ballots!H202)</f>
        <v>99</v>
      </c>
      <c r="BK202" s="0" t="n">
        <f aca="false">IF(OR(Ballots!I202="",'Instant Runoff'!$I$16=1),99,Ballots!I202)</f>
        <v>99</v>
      </c>
      <c r="BL202" s="0" t="str">
        <f aca="false">IF(MIN(BD202:BK202)=99,"",MATCH(MIN(BD202:BK202),BD202:BK202,0))</f>
        <v/>
      </c>
    </row>
    <row r="203" customFormat="false" ht="15" hidden="false" customHeight="false" outlineLevel="0" collapsed="false">
      <c r="B203" s="0" t="n">
        <f aca="false">IF(OR(Ballots!B203="",'Instant Runoff'!$B$4=1),99,Ballots!B203)</f>
        <v>99</v>
      </c>
      <c r="C203" s="0" t="n">
        <f aca="false">IF(OR(Ballots!C203="",'Instant Runoff'!$C$4=1),99,Ballots!C203)</f>
        <v>99</v>
      </c>
      <c r="D203" s="0" t="n">
        <f aca="false">IF(OR(Ballots!D203="",'Instant Runoff'!$D$4=1),99,Ballots!D203)</f>
        <v>99</v>
      </c>
      <c r="E203" s="0" t="n">
        <f aca="false">IF(OR(Ballots!E203="",'Instant Runoff'!$E$4=1),99,Ballots!E203)</f>
        <v>99</v>
      </c>
      <c r="F203" s="0" t="n">
        <f aca="false">IF(OR(Ballots!F203="",'Instant Runoff'!$F$4=1),99,Ballots!F203)</f>
        <v>99</v>
      </c>
      <c r="G203" s="0" t="n">
        <f aca="false">IF(OR(Ballots!G203="",'Instant Runoff'!$G$4=1),99,Ballots!G203)</f>
        <v>99</v>
      </c>
      <c r="H203" s="0" t="n">
        <f aca="false">IF(OR(Ballots!H203="",'Instant Runoff'!$H$4=1),99,Ballots!H203)</f>
        <v>99</v>
      </c>
      <c r="I203" s="0" t="n">
        <f aca="false">IF(OR(Ballots!I203="",'Instant Runoff'!$I$4=1),99,Ballots!I203)</f>
        <v>99</v>
      </c>
      <c r="J203" s="0" t="str">
        <f aca="false">IF(MIN(B203:I203)=99,"",MATCH(MIN(B203:I203),B203:I203,0))</f>
        <v/>
      </c>
      <c r="K203" s="0" t="n">
        <f aca="false">IF(OR(Ballots!B203="",'Instant Runoff'!$B$6=1),99,Ballots!B203)</f>
        <v>99</v>
      </c>
      <c r="L203" s="0" t="n">
        <f aca="false">IF(OR(Ballots!C203="",'Instant Runoff'!$C$6=1),99,Ballots!C203)</f>
        <v>99</v>
      </c>
      <c r="M203" s="0" t="n">
        <f aca="false">IF(OR(Ballots!D203="",'Instant Runoff'!$D$6=1),99,Ballots!D203)</f>
        <v>99</v>
      </c>
      <c r="N203" s="0" t="n">
        <f aca="false">IF(OR(Ballots!E203="",'Instant Runoff'!$E$6=1),99,Ballots!E203)</f>
        <v>99</v>
      </c>
      <c r="O203" s="0" t="n">
        <f aca="false">IF(OR(Ballots!F203="",'Instant Runoff'!$F$6=1),99,Ballots!F203)</f>
        <v>99</v>
      </c>
      <c r="P203" s="0" t="n">
        <f aca="false">IF(OR(Ballots!G203="",'Instant Runoff'!$G$6=1),99,Ballots!G203)</f>
        <v>99</v>
      </c>
      <c r="Q203" s="0" t="n">
        <f aca="false">IF(OR(Ballots!H203="",'Instant Runoff'!$H$6=1),99,Ballots!H203)</f>
        <v>99</v>
      </c>
      <c r="R203" s="0" t="n">
        <f aca="false">IF(OR(Ballots!I203="",'Instant Runoff'!$I$6=1),99,Ballots!I203)</f>
        <v>99</v>
      </c>
      <c r="S203" s="0" t="str">
        <f aca="false">IF(MIN(K203:R203)=99,"",MATCH(MIN(K203:R203),K203:R203,0))</f>
        <v/>
      </c>
      <c r="T203" s="0" t="n">
        <f aca="false">IF(OR(Ballots!B203="",'Instant Runoff'!$B$8=1),99,Ballots!B203)</f>
        <v>99</v>
      </c>
      <c r="U203" s="0" t="n">
        <f aca="false">IF(OR(Ballots!C203="",'Instant Runoff'!$C$8=1),99,Ballots!C203)</f>
        <v>99</v>
      </c>
      <c r="V203" s="0" t="n">
        <f aca="false">IF(OR(Ballots!D203="",'Instant Runoff'!$D$8=1),99,Ballots!D203)</f>
        <v>99</v>
      </c>
      <c r="W203" s="0" t="n">
        <f aca="false">IF(OR(Ballots!E203="",'Instant Runoff'!$E$8=1),99,Ballots!E203)</f>
        <v>99</v>
      </c>
      <c r="X203" s="0" t="n">
        <f aca="false">IF(OR(Ballots!F203="",'Instant Runoff'!$F$8=1),99,Ballots!F203)</f>
        <v>99</v>
      </c>
      <c r="Y203" s="0" t="n">
        <f aca="false">IF(OR(Ballots!G203="",'Instant Runoff'!$G$8=1),99,Ballots!G203)</f>
        <v>99</v>
      </c>
      <c r="Z203" s="0" t="n">
        <f aca="false">IF(OR(Ballots!H203="",'Instant Runoff'!$H$8=1),99,Ballots!H203)</f>
        <v>99</v>
      </c>
      <c r="AA203" s="0" t="n">
        <f aca="false">IF(OR(Ballots!I203="",'Instant Runoff'!$I$8=1),99,Ballots!I203)</f>
        <v>99</v>
      </c>
      <c r="AB203" s="0" t="str">
        <f aca="false">IF(MIN(T203:AA203)=99,"",MATCH(MIN(T203:AA203),T203:AA203,0))</f>
        <v/>
      </c>
      <c r="AC203" s="0" t="n">
        <f aca="false">IF(OR(Ballots!B203="",'Instant Runoff'!$B$10=1),99,Ballots!B203)</f>
        <v>99</v>
      </c>
      <c r="AD203" s="0" t="n">
        <f aca="false">IF(OR(Ballots!C203="",'Instant Runoff'!$C$10=1),99,Ballots!C203)</f>
        <v>99</v>
      </c>
      <c r="AE203" s="0" t="n">
        <f aca="false">IF(OR(Ballots!D203="",'Instant Runoff'!$D$10=1),99,Ballots!D203)</f>
        <v>99</v>
      </c>
      <c r="AF203" s="0" t="n">
        <f aca="false">IF(OR(Ballots!E203="",'Instant Runoff'!$E$10=1),99,Ballots!E203)</f>
        <v>99</v>
      </c>
      <c r="AG203" s="0" t="n">
        <f aca="false">IF(OR(Ballots!F203="",'Instant Runoff'!$F$10=1),99,Ballots!F203)</f>
        <v>99</v>
      </c>
      <c r="AH203" s="0" t="n">
        <f aca="false">IF(OR(Ballots!G203="",'Instant Runoff'!$G$10=1),99,Ballots!G203)</f>
        <v>99</v>
      </c>
      <c r="AI203" s="0" t="n">
        <f aca="false">IF(OR(Ballots!H203="",'Instant Runoff'!$H$10=1),99,Ballots!H203)</f>
        <v>99</v>
      </c>
      <c r="AJ203" s="0" t="n">
        <f aca="false">IF(OR(Ballots!I203="",'Instant Runoff'!$I$10=1),99,Ballots!I203)</f>
        <v>99</v>
      </c>
      <c r="AK203" s="0" t="str">
        <f aca="false">IF(MIN(AC203:AJ203)=99,"",MATCH(MIN(AC203:AJ203),AC203:AJ203,0))</f>
        <v/>
      </c>
      <c r="AL203" s="0" t="n">
        <f aca="false">IF(OR(Ballots!B203="",'Instant Runoff'!$B$12=1),99,Ballots!B203)</f>
        <v>99</v>
      </c>
      <c r="AM203" s="0" t="n">
        <f aca="false">IF(OR(Ballots!C203="",'Instant Runoff'!$C$12=1),99,Ballots!C203)</f>
        <v>99</v>
      </c>
      <c r="AN203" s="0" t="n">
        <f aca="false">IF(OR(Ballots!D203="",'Instant Runoff'!$D$12=1),99,Ballots!D203)</f>
        <v>99</v>
      </c>
      <c r="AO203" s="0" t="n">
        <f aca="false">IF(OR(Ballots!E203="",'Instant Runoff'!$E$12=1),99,Ballots!E203)</f>
        <v>99</v>
      </c>
      <c r="AP203" s="0" t="n">
        <f aca="false">IF(OR(Ballots!F203="",'Instant Runoff'!$F$12=1),99,Ballots!F203)</f>
        <v>99</v>
      </c>
      <c r="AQ203" s="0" t="n">
        <f aca="false">IF(OR(Ballots!G203="",'Instant Runoff'!$G$12=1),99,Ballots!G203)</f>
        <v>99</v>
      </c>
      <c r="AR203" s="0" t="n">
        <f aca="false">IF(OR(Ballots!H203="",'Instant Runoff'!$H$12=1),99,Ballots!H203)</f>
        <v>99</v>
      </c>
      <c r="AS203" s="0" t="n">
        <f aca="false">IF(OR(Ballots!I203="",'Instant Runoff'!$I$12=1),99,Ballots!I203)</f>
        <v>99</v>
      </c>
      <c r="AT203" s="0" t="str">
        <f aca="false">IF(MIN(AL203:AS203)=99,"",MATCH(MIN(AL203:AS203),AL203:AS203,0))</f>
        <v/>
      </c>
      <c r="AU203" s="0" t="n">
        <f aca="false">IF(OR(Ballots!B203="",'Instant Runoff'!$B$14=1),99,Ballots!B203)</f>
        <v>99</v>
      </c>
      <c r="AV203" s="0" t="n">
        <f aca="false">IF(OR(Ballots!C203="",'Instant Runoff'!$C$14=1),99,Ballots!C203)</f>
        <v>99</v>
      </c>
      <c r="AW203" s="0" t="n">
        <f aca="false">IF(OR(Ballots!D203="",'Instant Runoff'!$D$14=1),99,Ballots!D203)</f>
        <v>99</v>
      </c>
      <c r="AX203" s="0" t="n">
        <f aca="false">IF(OR(Ballots!E203="",'Instant Runoff'!$E$14=1),99,Ballots!E203)</f>
        <v>99</v>
      </c>
      <c r="AY203" s="0" t="n">
        <f aca="false">IF(OR(Ballots!F203="",'Instant Runoff'!$F$14=1),99,Ballots!F203)</f>
        <v>99</v>
      </c>
      <c r="AZ203" s="0" t="n">
        <f aca="false">IF(OR(Ballots!G203="",'Instant Runoff'!$G$14=1),99,Ballots!G203)</f>
        <v>99</v>
      </c>
      <c r="BA203" s="0" t="n">
        <f aca="false">IF(OR(Ballots!H203="",'Instant Runoff'!$H$14=1),99,Ballots!H203)</f>
        <v>99</v>
      </c>
      <c r="BB203" s="0" t="n">
        <f aca="false">IF(OR(Ballots!I203="",'Instant Runoff'!$I$14=1),99,Ballots!I203)</f>
        <v>99</v>
      </c>
      <c r="BC203" s="0" t="str">
        <f aca="false">IF(MIN(AU203:BB203)=99,"",MATCH(MIN(AU203:BB203),AU203:BB203,0))</f>
        <v/>
      </c>
      <c r="BD203" s="0" t="n">
        <f aca="false">IF(OR(Ballots!B203="",'Instant Runoff'!$B$16=1),99,Ballots!B203)</f>
        <v>99</v>
      </c>
      <c r="BE203" s="0" t="n">
        <f aca="false">IF(OR(Ballots!C203="",'Instant Runoff'!$C$16=1),99,Ballots!C203)</f>
        <v>99</v>
      </c>
      <c r="BF203" s="0" t="n">
        <f aca="false">IF(OR(Ballots!D203="",'Instant Runoff'!$D$16=1),99,Ballots!D203)</f>
        <v>99</v>
      </c>
      <c r="BG203" s="0" t="n">
        <f aca="false">IF(OR(Ballots!E203="",'Instant Runoff'!$E$16=1),99,Ballots!E203)</f>
        <v>99</v>
      </c>
      <c r="BH203" s="0" t="n">
        <f aca="false">IF(OR(Ballots!F203="",'Instant Runoff'!$F$16=1),99,Ballots!F203)</f>
        <v>99</v>
      </c>
      <c r="BI203" s="0" t="n">
        <f aca="false">IF(OR(Ballots!G203="",'Instant Runoff'!$G$16=1),99,Ballots!G203)</f>
        <v>99</v>
      </c>
      <c r="BJ203" s="0" t="n">
        <f aca="false">IF(OR(Ballots!H203="",'Instant Runoff'!$H$16=1),99,Ballots!H203)</f>
        <v>99</v>
      </c>
      <c r="BK203" s="0" t="n">
        <f aca="false">IF(OR(Ballots!I203="",'Instant Runoff'!$I$16=1),99,Ballots!I203)</f>
        <v>99</v>
      </c>
      <c r="BL203" s="0" t="str">
        <f aca="false">IF(MIN(BD203:BK203)=99,"",MATCH(MIN(BD203:BK203),BD203:BK203,0))</f>
        <v/>
      </c>
    </row>
    <row r="204" customFormat="false" ht="15" hidden="false" customHeight="false" outlineLevel="0" collapsed="false">
      <c r="B204" s="0" t="n">
        <f aca="false">IF(OR(Ballots!B204="",'Instant Runoff'!$B$4=1),99,Ballots!B204)</f>
        <v>99</v>
      </c>
      <c r="C204" s="0" t="n">
        <f aca="false">IF(OR(Ballots!C204="",'Instant Runoff'!$C$4=1),99,Ballots!C204)</f>
        <v>99</v>
      </c>
      <c r="D204" s="0" t="n">
        <f aca="false">IF(OR(Ballots!D204="",'Instant Runoff'!$D$4=1),99,Ballots!D204)</f>
        <v>99</v>
      </c>
      <c r="E204" s="0" t="n">
        <f aca="false">IF(OR(Ballots!E204="",'Instant Runoff'!$E$4=1),99,Ballots!E204)</f>
        <v>99</v>
      </c>
      <c r="F204" s="0" t="n">
        <f aca="false">IF(OR(Ballots!F204="",'Instant Runoff'!$F$4=1),99,Ballots!F204)</f>
        <v>99</v>
      </c>
      <c r="G204" s="0" t="n">
        <f aca="false">IF(OR(Ballots!G204="",'Instant Runoff'!$G$4=1),99,Ballots!G204)</f>
        <v>99</v>
      </c>
      <c r="H204" s="0" t="n">
        <f aca="false">IF(OR(Ballots!H204="",'Instant Runoff'!$H$4=1),99,Ballots!H204)</f>
        <v>99</v>
      </c>
      <c r="I204" s="0" t="n">
        <f aca="false">IF(OR(Ballots!I204="",'Instant Runoff'!$I$4=1),99,Ballots!I204)</f>
        <v>99</v>
      </c>
      <c r="J204" s="0" t="str">
        <f aca="false">IF(MIN(B204:I204)=99,"",MATCH(MIN(B204:I204),B204:I204,0))</f>
        <v/>
      </c>
      <c r="K204" s="0" t="n">
        <f aca="false">IF(OR(Ballots!B204="",'Instant Runoff'!$B$6=1),99,Ballots!B204)</f>
        <v>99</v>
      </c>
      <c r="L204" s="0" t="n">
        <f aca="false">IF(OR(Ballots!C204="",'Instant Runoff'!$C$6=1),99,Ballots!C204)</f>
        <v>99</v>
      </c>
      <c r="M204" s="0" t="n">
        <f aca="false">IF(OR(Ballots!D204="",'Instant Runoff'!$D$6=1),99,Ballots!D204)</f>
        <v>99</v>
      </c>
      <c r="N204" s="0" t="n">
        <f aca="false">IF(OR(Ballots!E204="",'Instant Runoff'!$E$6=1),99,Ballots!E204)</f>
        <v>99</v>
      </c>
      <c r="O204" s="0" t="n">
        <f aca="false">IF(OR(Ballots!F204="",'Instant Runoff'!$F$6=1),99,Ballots!F204)</f>
        <v>99</v>
      </c>
      <c r="P204" s="0" t="n">
        <f aca="false">IF(OR(Ballots!G204="",'Instant Runoff'!$G$6=1),99,Ballots!G204)</f>
        <v>99</v>
      </c>
      <c r="Q204" s="0" t="n">
        <f aca="false">IF(OR(Ballots!H204="",'Instant Runoff'!$H$6=1),99,Ballots!H204)</f>
        <v>99</v>
      </c>
      <c r="R204" s="0" t="n">
        <f aca="false">IF(OR(Ballots!I204="",'Instant Runoff'!$I$6=1),99,Ballots!I204)</f>
        <v>99</v>
      </c>
      <c r="S204" s="0" t="str">
        <f aca="false">IF(MIN(K204:R204)=99,"",MATCH(MIN(K204:R204),K204:R204,0))</f>
        <v/>
      </c>
      <c r="T204" s="0" t="n">
        <f aca="false">IF(OR(Ballots!B204="",'Instant Runoff'!$B$8=1),99,Ballots!B204)</f>
        <v>99</v>
      </c>
      <c r="U204" s="0" t="n">
        <f aca="false">IF(OR(Ballots!C204="",'Instant Runoff'!$C$8=1),99,Ballots!C204)</f>
        <v>99</v>
      </c>
      <c r="V204" s="0" t="n">
        <f aca="false">IF(OR(Ballots!D204="",'Instant Runoff'!$D$8=1),99,Ballots!D204)</f>
        <v>99</v>
      </c>
      <c r="W204" s="0" t="n">
        <f aca="false">IF(OR(Ballots!E204="",'Instant Runoff'!$E$8=1),99,Ballots!E204)</f>
        <v>99</v>
      </c>
      <c r="X204" s="0" t="n">
        <f aca="false">IF(OR(Ballots!F204="",'Instant Runoff'!$F$8=1),99,Ballots!F204)</f>
        <v>99</v>
      </c>
      <c r="Y204" s="0" t="n">
        <f aca="false">IF(OR(Ballots!G204="",'Instant Runoff'!$G$8=1),99,Ballots!G204)</f>
        <v>99</v>
      </c>
      <c r="Z204" s="0" t="n">
        <f aca="false">IF(OR(Ballots!H204="",'Instant Runoff'!$H$8=1),99,Ballots!H204)</f>
        <v>99</v>
      </c>
      <c r="AA204" s="0" t="n">
        <f aca="false">IF(OR(Ballots!I204="",'Instant Runoff'!$I$8=1),99,Ballots!I204)</f>
        <v>99</v>
      </c>
      <c r="AB204" s="0" t="str">
        <f aca="false">IF(MIN(T204:AA204)=99,"",MATCH(MIN(T204:AA204),T204:AA204,0))</f>
        <v/>
      </c>
      <c r="AC204" s="0" t="n">
        <f aca="false">IF(OR(Ballots!B204="",'Instant Runoff'!$B$10=1),99,Ballots!B204)</f>
        <v>99</v>
      </c>
      <c r="AD204" s="0" t="n">
        <f aca="false">IF(OR(Ballots!C204="",'Instant Runoff'!$C$10=1),99,Ballots!C204)</f>
        <v>99</v>
      </c>
      <c r="AE204" s="0" t="n">
        <f aca="false">IF(OR(Ballots!D204="",'Instant Runoff'!$D$10=1),99,Ballots!D204)</f>
        <v>99</v>
      </c>
      <c r="AF204" s="0" t="n">
        <f aca="false">IF(OR(Ballots!E204="",'Instant Runoff'!$E$10=1),99,Ballots!E204)</f>
        <v>99</v>
      </c>
      <c r="AG204" s="0" t="n">
        <f aca="false">IF(OR(Ballots!F204="",'Instant Runoff'!$F$10=1),99,Ballots!F204)</f>
        <v>99</v>
      </c>
      <c r="AH204" s="0" t="n">
        <f aca="false">IF(OR(Ballots!G204="",'Instant Runoff'!$G$10=1),99,Ballots!G204)</f>
        <v>99</v>
      </c>
      <c r="AI204" s="0" t="n">
        <f aca="false">IF(OR(Ballots!H204="",'Instant Runoff'!$H$10=1),99,Ballots!H204)</f>
        <v>99</v>
      </c>
      <c r="AJ204" s="0" t="n">
        <f aca="false">IF(OR(Ballots!I204="",'Instant Runoff'!$I$10=1),99,Ballots!I204)</f>
        <v>99</v>
      </c>
      <c r="AK204" s="0" t="str">
        <f aca="false">IF(MIN(AC204:AJ204)=99,"",MATCH(MIN(AC204:AJ204),AC204:AJ204,0))</f>
        <v/>
      </c>
      <c r="AL204" s="0" t="n">
        <f aca="false">IF(OR(Ballots!B204="",'Instant Runoff'!$B$12=1),99,Ballots!B204)</f>
        <v>99</v>
      </c>
      <c r="AM204" s="0" t="n">
        <f aca="false">IF(OR(Ballots!C204="",'Instant Runoff'!$C$12=1),99,Ballots!C204)</f>
        <v>99</v>
      </c>
      <c r="AN204" s="0" t="n">
        <f aca="false">IF(OR(Ballots!D204="",'Instant Runoff'!$D$12=1),99,Ballots!D204)</f>
        <v>99</v>
      </c>
      <c r="AO204" s="0" t="n">
        <f aca="false">IF(OR(Ballots!E204="",'Instant Runoff'!$E$12=1),99,Ballots!E204)</f>
        <v>99</v>
      </c>
      <c r="AP204" s="0" t="n">
        <f aca="false">IF(OR(Ballots!F204="",'Instant Runoff'!$F$12=1),99,Ballots!F204)</f>
        <v>99</v>
      </c>
      <c r="AQ204" s="0" t="n">
        <f aca="false">IF(OR(Ballots!G204="",'Instant Runoff'!$G$12=1),99,Ballots!G204)</f>
        <v>99</v>
      </c>
      <c r="AR204" s="0" t="n">
        <f aca="false">IF(OR(Ballots!H204="",'Instant Runoff'!$H$12=1),99,Ballots!H204)</f>
        <v>99</v>
      </c>
      <c r="AS204" s="0" t="n">
        <f aca="false">IF(OR(Ballots!I204="",'Instant Runoff'!$I$12=1),99,Ballots!I204)</f>
        <v>99</v>
      </c>
      <c r="AT204" s="0" t="str">
        <f aca="false">IF(MIN(AL204:AS204)=99,"",MATCH(MIN(AL204:AS204),AL204:AS204,0))</f>
        <v/>
      </c>
      <c r="AU204" s="0" t="n">
        <f aca="false">IF(OR(Ballots!B204="",'Instant Runoff'!$B$14=1),99,Ballots!B204)</f>
        <v>99</v>
      </c>
      <c r="AV204" s="0" t="n">
        <f aca="false">IF(OR(Ballots!C204="",'Instant Runoff'!$C$14=1),99,Ballots!C204)</f>
        <v>99</v>
      </c>
      <c r="AW204" s="0" t="n">
        <f aca="false">IF(OR(Ballots!D204="",'Instant Runoff'!$D$14=1),99,Ballots!D204)</f>
        <v>99</v>
      </c>
      <c r="AX204" s="0" t="n">
        <f aca="false">IF(OR(Ballots!E204="",'Instant Runoff'!$E$14=1),99,Ballots!E204)</f>
        <v>99</v>
      </c>
      <c r="AY204" s="0" t="n">
        <f aca="false">IF(OR(Ballots!F204="",'Instant Runoff'!$F$14=1),99,Ballots!F204)</f>
        <v>99</v>
      </c>
      <c r="AZ204" s="0" t="n">
        <f aca="false">IF(OR(Ballots!G204="",'Instant Runoff'!$G$14=1),99,Ballots!G204)</f>
        <v>99</v>
      </c>
      <c r="BA204" s="0" t="n">
        <f aca="false">IF(OR(Ballots!H204="",'Instant Runoff'!$H$14=1),99,Ballots!H204)</f>
        <v>99</v>
      </c>
      <c r="BB204" s="0" t="n">
        <f aca="false">IF(OR(Ballots!I204="",'Instant Runoff'!$I$14=1),99,Ballots!I204)</f>
        <v>99</v>
      </c>
      <c r="BC204" s="0" t="str">
        <f aca="false">IF(MIN(AU204:BB204)=99,"",MATCH(MIN(AU204:BB204),AU204:BB204,0))</f>
        <v/>
      </c>
      <c r="BD204" s="0" t="n">
        <f aca="false">IF(OR(Ballots!B204="",'Instant Runoff'!$B$16=1),99,Ballots!B204)</f>
        <v>99</v>
      </c>
      <c r="BE204" s="0" t="n">
        <f aca="false">IF(OR(Ballots!C204="",'Instant Runoff'!$C$16=1),99,Ballots!C204)</f>
        <v>99</v>
      </c>
      <c r="BF204" s="0" t="n">
        <f aca="false">IF(OR(Ballots!D204="",'Instant Runoff'!$D$16=1),99,Ballots!D204)</f>
        <v>99</v>
      </c>
      <c r="BG204" s="0" t="n">
        <f aca="false">IF(OR(Ballots!E204="",'Instant Runoff'!$E$16=1),99,Ballots!E204)</f>
        <v>99</v>
      </c>
      <c r="BH204" s="0" t="n">
        <f aca="false">IF(OR(Ballots!F204="",'Instant Runoff'!$F$16=1),99,Ballots!F204)</f>
        <v>99</v>
      </c>
      <c r="BI204" s="0" t="n">
        <f aca="false">IF(OR(Ballots!G204="",'Instant Runoff'!$G$16=1),99,Ballots!G204)</f>
        <v>99</v>
      </c>
      <c r="BJ204" s="0" t="n">
        <f aca="false">IF(OR(Ballots!H204="",'Instant Runoff'!$H$16=1),99,Ballots!H204)</f>
        <v>99</v>
      </c>
      <c r="BK204" s="0" t="n">
        <f aca="false">IF(OR(Ballots!I204="",'Instant Runoff'!$I$16=1),99,Ballots!I204)</f>
        <v>99</v>
      </c>
      <c r="BL204" s="0" t="str">
        <f aca="false">IF(MIN(BD204:BK204)=99,"",MATCH(MIN(BD204:BK204),BD204:BK204,0))</f>
        <v/>
      </c>
    </row>
    <row r="205" customFormat="false" ht="15" hidden="false" customHeight="false" outlineLevel="0" collapsed="false">
      <c r="B205" s="0" t="n">
        <f aca="false">IF(OR(Ballots!B205="",'Instant Runoff'!$B$4=1),99,Ballots!B205)</f>
        <v>99</v>
      </c>
      <c r="C205" s="0" t="n">
        <f aca="false">IF(OR(Ballots!C205="",'Instant Runoff'!$C$4=1),99,Ballots!C205)</f>
        <v>99</v>
      </c>
      <c r="D205" s="0" t="n">
        <f aca="false">IF(OR(Ballots!D205="",'Instant Runoff'!$D$4=1),99,Ballots!D205)</f>
        <v>99</v>
      </c>
      <c r="E205" s="0" t="n">
        <f aca="false">IF(OR(Ballots!E205="",'Instant Runoff'!$E$4=1),99,Ballots!E205)</f>
        <v>99</v>
      </c>
      <c r="F205" s="0" t="n">
        <f aca="false">IF(OR(Ballots!F205="",'Instant Runoff'!$F$4=1),99,Ballots!F205)</f>
        <v>99</v>
      </c>
      <c r="G205" s="0" t="n">
        <f aca="false">IF(OR(Ballots!G205="",'Instant Runoff'!$G$4=1),99,Ballots!G205)</f>
        <v>99</v>
      </c>
      <c r="H205" s="0" t="n">
        <f aca="false">IF(OR(Ballots!H205="",'Instant Runoff'!$H$4=1),99,Ballots!H205)</f>
        <v>99</v>
      </c>
      <c r="I205" s="0" t="n">
        <f aca="false">IF(OR(Ballots!I205="",'Instant Runoff'!$I$4=1),99,Ballots!I205)</f>
        <v>99</v>
      </c>
      <c r="J205" s="0" t="str">
        <f aca="false">IF(MIN(B205:I205)=99,"",MATCH(MIN(B205:I205),B205:I205,0))</f>
        <v/>
      </c>
      <c r="K205" s="0" t="n">
        <f aca="false">IF(OR(Ballots!B205="",'Instant Runoff'!$B$6=1),99,Ballots!B205)</f>
        <v>99</v>
      </c>
      <c r="L205" s="0" t="n">
        <f aca="false">IF(OR(Ballots!C205="",'Instant Runoff'!$C$6=1),99,Ballots!C205)</f>
        <v>99</v>
      </c>
      <c r="M205" s="0" t="n">
        <f aca="false">IF(OR(Ballots!D205="",'Instant Runoff'!$D$6=1),99,Ballots!D205)</f>
        <v>99</v>
      </c>
      <c r="N205" s="0" t="n">
        <f aca="false">IF(OR(Ballots!E205="",'Instant Runoff'!$E$6=1),99,Ballots!E205)</f>
        <v>99</v>
      </c>
      <c r="O205" s="0" t="n">
        <f aca="false">IF(OR(Ballots!F205="",'Instant Runoff'!$F$6=1),99,Ballots!F205)</f>
        <v>99</v>
      </c>
      <c r="P205" s="0" t="n">
        <f aca="false">IF(OR(Ballots!G205="",'Instant Runoff'!$G$6=1),99,Ballots!G205)</f>
        <v>99</v>
      </c>
      <c r="Q205" s="0" t="n">
        <f aca="false">IF(OR(Ballots!H205="",'Instant Runoff'!$H$6=1),99,Ballots!H205)</f>
        <v>99</v>
      </c>
      <c r="R205" s="0" t="n">
        <f aca="false">IF(OR(Ballots!I205="",'Instant Runoff'!$I$6=1),99,Ballots!I205)</f>
        <v>99</v>
      </c>
      <c r="S205" s="0" t="str">
        <f aca="false">IF(MIN(K205:R205)=99,"",MATCH(MIN(K205:R205),K205:R205,0))</f>
        <v/>
      </c>
      <c r="T205" s="0" t="n">
        <f aca="false">IF(OR(Ballots!B205="",'Instant Runoff'!$B$8=1),99,Ballots!B205)</f>
        <v>99</v>
      </c>
      <c r="U205" s="0" t="n">
        <f aca="false">IF(OR(Ballots!C205="",'Instant Runoff'!$C$8=1),99,Ballots!C205)</f>
        <v>99</v>
      </c>
      <c r="V205" s="0" t="n">
        <f aca="false">IF(OR(Ballots!D205="",'Instant Runoff'!$D$8=1),99,Ballots!D205)</f>
        <v>99</v>
      </c>
      <c r="W205" s="0" t="n">
        <f aca="false">IF(OR(Ballots!E205="",'Instant Runoff'!$E$8=1),99,Ballots!E205)</f>
        <v>99</v>
      </c>
      <c r="X205" s="0" t="n">
        <f aca="false">IF(OR(Ballots!F205="",'Instant Runoff'!$F$8=1),99,Ballots!F205)</f>
        <v>99</v>
      </c>
      <c r="Y205" s="0" t="n">
        <f aca="false">IF(OR(Ballots!G205="",'Instant Runoff'!$G$8=1),99,Ballots!G205)</f>
        <v>99</v>
      </c>
      <c r="Z205" s="0" t="n">
        <f aca="false">IF(OR(Ballots!H205="",'Instant Runoff'!$H$8=1),99,Ballots!H205)</f>
        <v>99</v>
      </c>
      <c r="AA205" s="0" t="n">
        <f aca="false">IF(OR(Ballots!I205="",'Instant Runoff'!$I$8=1),99,Ballots!I205)</f>
        <v>99</v>
      </c>
      <c r="AB205" s="0" t="str">
        <f aca="false">IF(MIN(T205:AA205)=99,"",MATCH(MIN(T205:AA205),T205:AA205,0))</f>
        <v/>
      </c>
      <c r="AC205" s="0" t="n">
        <f aca="false">IF(OR(Ballots!B205="",'Instant Runoff'!$B$10=1),99,Ballots!B205)</f>
        <v>99</v>
      </c>
      <c r="AD205" s="0" t="n">
        <f aca="false">IF(OR(Ballots!C205="",'Instant Runoff'!$C$10=1),99,Ballots!C205)</f>
        <v>99</v>
      </c>
      <c r="AE205" s="0" t="n">
        <f aca="false">IF(OR(Ballots!D205="",'Instant Runoff'!$D$10=1),99,Ballots!D205)</f>
        <v>99</v>
      </c>
      <c r="AF205" s="0" t="n">
        <f aca="false">IF(OR(Ballots!E205="",'Instant Runoff'!$E$10=1),99,Ballots!E205)</f>
        <v>99</v>
      </c>
      <c r="AG205" s="0" t="n">
        <f aca="false">IF(OR(Ballots!F205="",'Instant Runoff'!$F$10=1),99,Ballots!F205)</f>
        <v>99</v>
      </c>
      <c r="AH205" s="0" t="n">
        <f aca="false">IF(OR(Ballots!G205="",'Instant Runoff'!$G$10=1),99,Ballots!G205)</f>
        <v>99</v>
      </c>
      <c r="AI205" s="0" t="n">
        <f aca="false">IF(OR(Ballots!H205="",'Instant Runoff'!$H$10=1),99,Ballots!H205)</f>
        <v>99</v>
      </c>
      <c r="AJ205" s="0" t="n">
        <f aca="false">IF(OR(Ballots!I205="",'Instant Runoff'!$I$10=1),99,Ballots!I205)</f>
        <v>99</v>
      </c>
      <c r="AK205" s="0" t="str">
        <f aca="false">IF(MIN(AC205:AJ205)=99,"",MATCH(MIN(AC205:AJ205),AC205:AJ205,0))</f>
        <v/>
      </c>
      <c r="AL205" s="0" t="n">
        <f aca="false">IF(OR(Ballots!B205="",'Instant Runoff'!$B$12=1),99,Ballots!B205)</f>
        <v>99</v>
      </c>
      <c r="AM205" s="0" t="n">
        <f aca="false">IF(OR(Ballots!C205="",'Instant Runoff'!$C$12=1),99,Ballots!C205)</f>
        <v>99</v>
      </c>
      <c r="AN205" s="0" t="n">
        <f aca="false">IF(OR(Ballots!D205="",'Instant Runoff'!$D$12=1),99,Ballots!D205)</f>
        <v>99</v>
      </c>
      <c r="AO205" s="0" t="n">
        <f aca="false">IF(OR(Ballots!E205="",'Instant Runoff'!$E$12=1),99,Ballots!E205)</f>
        <v>99</v>
      </c>
      <c r="AP205" s="0" t="n">
        <f aca="false">IF(OR(Ballots!F205="",'Instant Runoff'!$F$12=1),99,Ballots!F205)</f>
        <v>99</v>
      </c>
      <c r="AQ205" s="0" t="n">
        <f aca="false">IF(OR(Ballots!G205="",'Instant Runoff'!$G$12=1),99,Ballots!G205)</f>
        <v>99</v>
      </c>
      <c r="AR205" s="0" t="n">
        <f aca="false">IF(OR(Ballots!H205="",'Instant Runoff'!$H$12=1),99,Ballots!H205)</f>
        <v>99</v>
      </c>
      <c r="AS205" s="0" t="n">
        <f aca="false">IF(OR(Ballots!I205="",'Instant Runoff'!$I$12=1),99,Ballots!I205)</f>
        <v>99</v>
      </c>
      <c r="AT205" s="0" t="str">
        <f aca="false">IF(MIN(AL205:AS205)=99,"",MATCH(MIN(AL205:AS205),AL205:AS205,0))</f>
        <v/>
      </c>
      <c r="AU205" s="0" t="n">
        <f aca="false">IF(OR(Ballots!B205="",'Instant Runoff'!$B$14=1),99,Ballots!B205)</f>
        <v>99</v>
      </c>
      <c r="AV205" s="0" t="n">
        <f aca="false">IF(OR(Ballots!C205="",'Instant Runoff'!$C$14=1),99,Ballots!C205)</f>
        <v>99</v>
      </c>
      <c r="AW205" s="0" t="n">
        <f aca="false">IF(OR(Ballots!D205="",'Instant Runoff'!$D$14=1),99,Ballots!D205)</f>
        <v>99</v>
      </c>
      <c r="AX205" s="0" t="n">
        <f aca="false">IF(OR(Ballots!E205="",'Instant Runoff'!$E$14=1),99,Ballots!E205)</f>
        <v>99</v>
      </c>
      <c r="AY205" s="0" t="n">
        <f aca="false">IF(OR(Ballots!F205="",'Instant Runoff'!$F$14=1),99,Ballots!F205)</f>
        <v>99</v>
      </c>
      <c r="AZ205" s="0" t="n">
        <f aca="false">IF(OR(Ballots!G205="",'Instant Runoff'!$G$14=1),99,Ballots!G205)</f>
        <v>99</v>
      </c>
      <c r="BA205" s="0" t="n">
        <f aca="false">IF(OR(Ballots!H205="",'Instant Runoff'!$H$14=1),99,Ballots!H205)</f>
        <v>99</v>
      </c>
      <c r="BB205" s="0" t="n">
        <f aca="false">IF(OR(Ballots!I205="",'Instant Runoff'!$I$14=1),99,Ballots!I205)</f>
        <v>99</v>
      </c>
      <c r="BC205" s="0" t="str">
        <f aca="false">IF(MIN(AU205:BB205)=99,"",MATCH(MIN(AU205:BB205),AU205:BB205,0))</f>
        <v/>
      </c>
      <c r="BD205" s="0" t="n">
        <f aca="false">IF(OR(Ballots!B205="",'Instant Runoff'!$B$16=1),99,Ballots!B205)</f>
        <v>99</v>
      </c>
      <c r="BE205" s="0" t="n">
        <f aca="false">IF(OR(Ballots!C205="",'Instant Runoff'!$C$16=1),99,Ballots!C205)</f>
        <v>99</v>
      </c>
      <c r="BF205" s="0" t="n">
        <f aca="false">IF(OR(Ballots!D205="",'Instant Runoff'!$D$16=1),99,Ballots!D205)</f>
        <v>99</v>
      </c>
      <c r="BG205" s="0" t="n">
        <f aca="false">IF(OR(Ballots!E205="",'Instant Runoff'!$E$16=1),99,Ballots!E205)</f>
        <v>99</v>
      </c>
      <c r="BH205" s="0" t="n">
        <f aca="false">IF(OR(Ballots!F205="",'Instant Runoff'!$F$16=1),99,Ballots!F205)</f>
        <v>99</v>
      </c>
      <c r="BI205" s="0" t="n">
        <f aca="false">IF(OR(Ballots!G205="",'Instant Runoff'!$G$16=1),99,Ballots!G205)</f>
        <v>99</v>
      </c>
      <c r="BJ205" s="0" t="n">
        <f aca="false">IF(OR(Ballots!H205="",'Instant Runoff'!$H$16=1),99,Ballots!H205)</f>
        <v>99</v>
      </c>
      <c r="BK205" s="0" t="n">
        <f aca="false">IF(OR(Ballots!I205="",'Instant Runoff'!$I$16=1),99,Ballots!I205)</f>
        <v>99</v>
      </c>
      <c r="BL205" s="0" t="str">
        <f aca="false">IF(MIN(BD205:BK205)=99,"",MATCH(MIN(BD205:BK205),BD205:BK205,0))</f>
        <v/>
      </c>
    </row>
    <row r="206" customFormat="false" ht="15" hidden="false" customHeight="false" outlineLevel="0" collapsed="false">
      <c r="B206" s="0" t="n">
        <f aca="false">IF(OR(Ballots!B206="",'Instant Runoff'!$B$4=1),99,Ballots!B206)</f>
        <v>99</v>
      </c>
      <c r="C206" s="0" t="n">
        <f aca="false">IF(OR(Ballots!C206="",'Instant Runoff'!$C$4=1),99,Ballots!C206)</f>
        <v>99</v>
      </c>
      <c r="D206" s="0" t="n">
        <f aca="false">IF(OR(Ballots!D206="",'Instant Runoff'!$D$4=1),99,Ballots!D206)</f>
        <v>99</v>
      </c>
      <c r="E206" s="0" t="n">
        <f aca="false">IF(OR(Ballots!E206="",'Instant Runoff'!$E$4=1),99,Ballots!E206)</f>
        <v>99</v>
      </c>
      <c r="F206" s="0" t="n">
        <f aca="false">IF(OR(Ballots!F206="",'Instant Runoff'!$F$4=1),99,Ballots!F206)</f>
        <v>99</v>
      </c>
      <c r="G206" s="0" t="n">
        <f aca="false">IF(OR(Ballots!G206="",'Instant Runoff'!$G$4=1),99,Ballots!G206)</f>
        <v>99</v>
      </c>
      <c r="H206" s="0" t="n">
        <f aca="false">IF(OR(Ballots!H206="",'Instant Runoff'!$H$4=1),99,Ballots!H206)</f>
        <v>99</v>
      </c>
      <c r="I206" s="0" t="n">
        <f aca="false">IF(OR(Ballots!I206="",'Instant Runoff'!$I$4=1),99,Ballots!I206)</f>
        <v>99</v>
      </c>
      <c r="J206" s="0" t="str">
        <f aca="false">IF(MIN(B206:I206)=99,"",MATCH(MIN(B206:I206),B206:I206,0))</f>
        <v/>
      </c>
      <c r="K206" s="0" t="n">
        <f aca="false">IF(OR(Ballots!B206="",'Instant Runoff'!$B$6=1),99,Ballots!B206)</f>
        <v>99</v>
      </c>
      <c r="L206" s="0" t="n">
        <f aca="false">IF(OR(Ballots!C206="",'Instant Runoff'!$C$6=1),99,Ballots!C206)</f>
        <v>99</v>
      </c>
      <c r="M206" s="0" t="n">
        <f aca="false">IF(OR(Ballots!D206="",'Instant Runoff'!$D$6=1),99,Ballots!D206)</f>
        <v>99</v>
      </c>
      <c r="N206" s="0" t="n">
        <f aca="false">IF(OR(Ballots!E206="",'Instant Runoff'!$E$6=1),99,Ballots!E206)</f>
        <v>99</v>
      </c>
      <c r="O206" s="0" t="n">
        <f aca="false">IF(OR(Ballots!F206="",'Instant Runoff'!$F$6=1),99,Ballots!F206)</f>
        <v>99</v>
      </c>
      <c r="P206" s="0" t="n">
        <f aca="false">IF(OR(Ballots!G206="",'Instant Runoff'!$G$6=1),99,Ballots!G206)</f>
        <v>99</v>
      </c>
      <c r="Q206" s="0" t="n">
        <f aca="false">IF(OR(Ballots!H206="",'Instant Runoff'!$H$6=1),99,Ballots!H206)</f>
        <v>99</v>
      </c>
      <c r="R206" s="0" t="n">
        <f aca="false">IF(OR(Ballots!I206="",'Instant Runoff'!$I$6=1),99,Ballots!I206)</f>
        <v>99</v>
      </c>
      <c r="S206" s="0" t="str">
        <f aca="false">IF(MIN(K206:R206)=99,"",MATCH(MIN(K206:R206),K206:R206,0))</f>
        <v/>
      </c>
      <c r="T206" s="0" t="n">
        <f aca="false">IF(OR(Ballots!B206="",'Instant Runoff'!$B$8=1),99,Ballots!B206)</f>
        <v>99</v>
      </c>
      <c r="U206" s="0" t="n">
        <f aca="false">IF(OR(Ballots!C206="",'Instant Runoff'!$C$8=1),99,Ballots!C206)</f>
        <v>99</v>
      </c>
      <c r="V206" s="0" t="n">
        <f aca="false">IF(OR(Ballots!D206="",'Instant Runoff'!$D$8=1),99,Ballots!D206)</f>
        <v>99</v>
      </c>
      <c r="W206" s="0" t="n">
        <f aca="false">IF(OR(Ballots!E206="",'Instant Runoff'!$E$8=1),99,Ballots!E206)</f>
        <v>99</v>
      </c>
      <c r="X206" s="0" t="n">
        <f aca="false">IF(OR(Ballots!F206="",'Instant Runoff'!$F$8=1),99,Ballots!F206)</f>
        <v>99</v>
      </c>
      <c r="Y206" s="0" t="n">
        <f aca="false">IF(OR(Ballots!G206="",'Instant Runoff'!$G$8=1),99,Ballots!G206)</f>
        <v>99</v>
      </c>
      <c r="Z206" s="0" t="n">
        <f aca="false">IF(OR(Ballots!H206="",'Instant Runoff'!$H$8=1),99,Ballots!H206)</f>
        <v>99</v>
      </c>
      <c r="AA206" s="0" t="n">
        <f aca="false">IF(OR(Ballots!I206="",'Instant Runoff'!$I$8=1),99,Ballots!I206)</f>
        <v>99</v>
      </c>
      <c r="AB206" s="0" t="str">
        <f aca="false">IF(MIN(T206:AA206)=99,"",MATCH(MIN(T206:AA206),T206:AA206,0))</f>
        <v/>
      </c>
      <c r="AC206" s="0" t="n">
        <f aca="false">IF(OR(Ballots!B206="",'Instant Runoff'!$B$10=1),99,Ballots!B206)</f>
        <v>99</v>
      </c>
      <c r="AD206" s="0" t="n">
        <f aca="false">IF(OR(Ballots!C206="",'Instant Runoff'!$C$10=1),99,Ballots!C206)</f>
        <v>99</v>
      </c>
      <c r="AE206" s="0" t="n">
        <f aca="false">IF(OR(Ballots!D206="",'Instant Runoff'!$D$10=1),99,Ballots!D206)</f>
        <v>99</v>
      </c>
      <c r="AF206" s="0" t="n">
        <f aca="false">IF(OR(Ballots!E206="",'Instant Runoff'!$E$10=1),99,Ballots!E206)</f>
        <v>99</v>
      </c>
      <c r="AG206" s="0" t="n">
        <f aca="false">IF(OR(Ballots!F206="",'Instant Runoff'!$F$10=1),99,Ballots!F206)</f>
        <v>99</v>
      </c>
      <c r="AH206" s="0" t="n">
        <f aca="false">IF(OR(Ballots!G206="",'Instant Runoff'!$G$10=1),99,Ballots!G206)</f>
        <v>99</v>
      </c>
      <c r="AI206" s="0" t="n">
        <f aca="false">IF(OR(Ballots!H206="",'Instant Runoff'!$H$10=1),99,Ballots!H206)</f>
        <v>99</v>
      </c>
      <c r="AJ206" s="0" t="n">
        <f aca="false">IF(OR(Ballots!I206="",'Instant Runoff'!$I$10=1),99,Ballots!I206)</f>
        <v>99</v>
      </c>
      <c r="AK206" s="0" t="str">
        <f aca="false">IF(MIN(AC206:AJ206)=99,"",MATCH(MIN(AC206:AJ206),AC206:AJ206,0))</f>
        <v/>
      </c>
      <c r="AL206" s="0" t="n">
        <f aca="false">IF(OR(Ballots!B206="",'Instant Runoff'!$B$12=1),99,Ballots!B206)</f>
        <v>99</v>
      </c>
      <c r="AM206" s="0" t="n">
        <f aca="false">IF(OR(Ballots!C206="",'Instant Runoff'!$C$12=1),99,Ballots!C206)</f>
        <v>99</v>
      </c>
      <c r="AN206" s="0" t="n">
        <f aca="false">IF(OR(Ballots!D206="",'Instant Runoff'!$D$12=1),99,Ballots!D206)</f>
        <v>99</v>
      </c>
      <c r="AO206" s="0" t="n">
        <f aca="false">IF(OR(Ballots!E206="",'Instant Runoff'!$E$12=1),99,Ballots!E206)</f>
        <v>99</v>
      </c>
      <c r="AP206" s="0" t="n">
        <f aca="false">IF(OR(Ballots!F206="",'Instant Runoff'!$F$12=1),99,Ballots!F206)</f>
        <v>99</v>
      </c>
      <c r="AQ206" s="0" t="n">
        <f aca="false">IF(OR(Ballots!G206="",'Instant Runoff'!$G$12=1),99,Ballots!G206)</f>
        <v>99</v>
      </c>
      <c r="AR206" s="0" t="n">
        <f aca="false">IF(OR(Ballots!H206="",'Instant Runoff'!$H$12=1),99,Ballots!H206)</f>
        <v>99</v>
      </c>
      <c r="AS206" s="0" t="n">
        <f aca="false">IF(OR(Ballots!I206="",'Instant Runoff'!$I$12=1),99,Ballots!I206)</f>
        <v>99</v>
      </c>
      <c r="AT206" s="0" t="str">
        <f aca="false">IF(MIN(AL206:AS206)=99,"",MATCH(MIN(AL206:AS206),AL206:AS206,0))</f>
        <v/>
      </c>
      <c r="AU206" s="0" t="n">
        <f aca="false">IF(OR(Ballots!B206="",'Instant Runoff'!$B$14=1),99,Ballots!B206)</f>
        <v>99</v>
      </c>
      <c r="AV206" s="0" t="n">
        <f aca="false">IF(OR(Ballots!C206="",'Instant Runoff'!$C$14=1),99,Ballots!C206)</f>
        <v>99</v>
      </c>
      <c r="AW206" s="0" t="n">
        <f aca="false">IF(OR(Ballots!D206="",'Instant Runoff'!$D$14=1),99,Ballots!D206)</f>
        <v>99</v>
      </c>
      <c r="AX206" s="0" t="n">
        <f aca="false">IF(OR(Ballots!E206="",'Instant Runoff'!$E$14=1),99,Ballots!E206)</f>
        <v>99</v>
      </c>
      <c r="AY206" s="0" t="n">
        <f aca="false">IF(OR(Ballots!F206="",'Instant Runoff'!$F$14=1),99,Ballots!F206)</f>
        <v>99</v>
      </c>
      <c r="AZ206" s="0" t="n">
        <f aca="false">IF(OR(Ballots!G206="",'Instant Runoff'!$G$14=1),99,Ballots!G206)</f>
        <v>99</v>
      </c>
      <c r="BA206" s="0" t="n">
        <f aca="false">IF(OR(Ballots!H206="",'Instant Runoff'!$H$14=1),99,Ballots!H206)</f>
        <v>99</v>
      </c>
      <c r="BB206" s="0" t="n">
        <f aca="false">IF(OR(Ballots!I206="",'Instant Runoff'!$I$14=1),99,Ballots!I206)</f>
        <v>99</v>
      </c>
      <c r="BC206" s="0" t="str">
        <f aca="false">IF(MIN(AU206:BB206)=99,"",MATCH(MIN(AU206:BB206),AU206:BB206,0))</f>
        <v/>
      </c>
      <c r="BD206" s="0" t="n">
        <f aca="false">IF(OR(Ballots!B206="",'Instant Runoff'!$B$16=1),99,Ballots!B206)</f>
        <v>99</v>
      </c>
      <c r="BE206" s="0" t="n">
        <f aca="false">IF(OR(Ballots!C206="",'Instant Runoff'!$C$16=1),99,Ballots!C206)</f>
        <v>99</v>
      </c>
      <c r="BF206" s="0" t="n">
        <f aca="false">IF(OR(Ballots!D206="",'Instant Runoff'!$D$16=1),99,Ballots!D206)</f>
        <v>99</v>
      </c>
      <c r="BG206" s="0" t="n">
        <f aca="false">IF(OR(Ballots!E206="",'Instant Runoff'!$E$16=1),99,Ballots!E206)</f>
        <v>99</v>
      </c>
      <c r="BH206" s="0" t="n">
        <f aca="false">IF(OR(Ballots!F206="",'Instant Runoff'!$F$16=1),99,Ballots!F206)</f>
        <v>99</v>
      </c>
      <c r="BI206" s="0" t="n">
        <f aca="false">IF(OR(Ballots!G206="",'Instant Runoff'!$G$16=1),99,Ballots!G206)</f>
        <v>99</v>
      </c>
      <c r="BJ206" s="0" t="n">
        <f aca="false">IF(OR(Ballots!H206="",'Instant Runoff'!$H$16=1),99,Ballots!H206)</f>
        <v>99</v>
      </c>
      <c r="BK206" s="0" t="n">
        <f aca="false">IF(OR(Ballots!I206="",'Instant Runoff'!$I$16=1),99,Ballots!I206)</f>
        <v>99</v>
      </c>
      <c r="BL206" s="0" t="str">
        <f aca="false">IF(MIN(BD206:BK206)=99,"",MATCH(MIN(BD206:BK206),BD206:BK206,0))</f>
        <v/>
      </c>
    </row>
    <row r="207" customFormat="false" ht="15" hidden="false" customHeight="false" outlineLevel="0" collapsed="false">
      <c r="B207" s="0" t="n">
        <f aca="false">IF(OR(Ballots!B207="",'Instant Runoff'!$B$4=1),99,Ballots!B207)</f>
        <v>99</v>
      </c>
      <c r="C207" s="0" t="n">
        <f aca="false">IF(OR(Ballots!C207="",'Instant Runoff'!$C$4=1),99,Ballots!C207)</f>
        <v>99</v>
      </c>
      <c r="D207" s="0" t="n">
        <f aca="false">IF(OR(Ballots!D207="",'Instant Runoff'!$D$4=1),99,Ballots!D207)</f>
        <v>99</v>
      </c>
      <c r="E207" s="0" t="n">
        <f aca="false">IF(OR(Ballots!E207="",'Instant Runoff'!$E$4=1),99,Ballots!E207)</f>
        <v>99</v>
      </c>
      <c r="F207" s="0" t="n">
        <f aca="false">IF(OR(Ballots!F207="",'Instant Runoff'!$F$4=1),99,Ballots!F207)</f>
        <v>99</v>
      </c>
      <c r="G207" s="0" t="n">
        <f aca="false">IF(OR(Ballots!G207="",'Instant Runoff'!$G$4=1),99,Ballots!G207)</f>
        <v>99</v>
      </c>
      <c r="H207" s="0" t="n">
        <f aca="false">IF(OR(Ballots!H207="",'Instant Runoff'!$H$4=1),99,Ballots!H207)</f>
        <v>99</v>
      </c>
      <c r="I207" s="0" t="n">
        <f aca="false">IF(OR(Ballots!I207="",'Instant Runoff'!$I$4=1),99,Ballots!I207)</f>
        <v>99</v>
      </c>
      <c r="J207" s="0" t="str">
        <f aca="false">IF(MIN(B207:I207)=99,"",MATCH(MIN(B207:I207),B207:I207,0))</f>
        <v/>
      </c>
      <c r="K207" s="0" t="n">
        <f aca="false">IF(OR(Ballots!B207="",'Instant Runoff'!$B$6=1),99,Ballots!B207)</f>
        <v>99</v>
      </c>
      <c r="L207" s="0" t="n">
        <f aca="false">IF(OR(Ballots!C207="",'Instant Runoff'!$C$6=1),99,Ballots!C207)</f>
        <v>99</v>
      </c>
      <c r="M207" s="0" t="n">
        <f aca="false">IF(OR(Ballots!D207="",'Instant Runoff'!$D$6=1),99,Ballots!D207)</f>
        <v>99</v>
      </c>
      <c r="N207" s="0" t="n">
        <f aca="false">IF(OR(Ballots!E207="",'Instant Runoff'!$E$6=1),99,Ballots!E207)</f>
        <v>99</v>
      </c>
      <c r="O207" s="0" t="n">
        <f aca="false">IF(OR(Ballots!F207="",'Instant Runoff'!$F$6=1),99,Ballots!F207)</f>
        <v>99</v>
      </c>
      <c r="P207" s="0" t="n">
        <f aca="false">IF(OR(Ballots!G207="",'Instant Runoff'!$G$6=1),99,Ballots!G207)</f>
        <v>99</v>
      </c>
      <c r="Q207" s="0" t="n">
        <f aca="false">IF(OR(Ballots!H207="",'Instant Runoff'!$H$6=1),99,Ballots!H207)</f>
        <v>99</v>
      </c>
      <c r="R207" s="0" t="n">
        <f aca="false">IF(OR(Ballots!I207="",'Instant Runoff'!$I$6=1),99,Ballots!I207)</f>
        <v>99</v>
      </c>
      <c r="S207" s="0" t="str">
        <f aca="false">IF(MIN(K207:R207)=99,"",MATCH(MIN(K207:R207),K207:R207,0))</f>
        <v/>
      </c>
      <c r="T207" s="0" t="n">
        <f aca="false">IF(OR(Ballots!B207="",'Instant Runoff'!$B$8=1),99,Ballots!B207)</f>
        <v>99</v>
      </c>
      <c r="U207" s="0" t="n">
        <f aca="false">IF(OR(Ballots!C207="",'Instant Runoff'!$C$8=1),99,Ballots!C207)</f>
        <v>99</v>
      </c>
      <c r="V207" s="0" t="n">
        <f aca="false">IF(OR(Ballots!D207="",'Instant Runoff'!$D$8=1),99,Ballots!D207)</f>
        <v>99</v>
      </c>
      <c r="W207" s="0" t="n">
        <f aca="false">IF(OR(Ballots!E207="",'Instant Runoff'!$E$8=1),99,Ballots!E207)</f>
        <v>99</v>
      </c>
      <c r="X207" s="0" t="n">
        <f aca="false">IF(OR(Ballots!F207="",'Instant Runoff'!$F$8=1),99,Ballots!F207)</f>
        <v>99</v>
      </c>
      <c r="Y207" s="0" t="n">
        <f aca="false">IF(OR(Ballots!G207="",'Instant Runoff'!$G$8=1),99,Ballots!G207)</f>
        <v>99</v>
      </c>
      <c r="Z207" s="0" t="n">
        <f aca="false">IF(OR(Ballots!H207="",'Instant Runoff'!$H$8=1),99,Ballots!H207)</f>
        <v>99</v>
      </c>
      <c r="AA207" s="0" t="n">
        <f aca="false">IF(OR(Ballots!I207="",'Instant Runoff'!$I$8=1),99,Ballots!I207)</f>
        <v>99</v>
      </c>
      <c r="AB207" s="0" t="str">
        <f aca="false">IF(MIN(T207:AA207)=99,"",MATCH(MIN(T207:AA207),T207:AA207,0))</f>
        <v/>
      </c>
      <c r="AC207" s="0" t="n">
        <f aca="false">IF(OR(Ballots!B207="",'Instant Runoff'!$B$10=1),99,Ballots!B207)</f>
        <v>99</v>
      </c>
      <c r="AD207" s="0" t="n">
        <f aca="false">IF(OR(Ballots!C207="",'Instant Runoff'!$C$10=1),99,Ballots!C207)</f>
        <v>99</v>
      </c>
      <c r="AE207" s="0" t="n">
        <f aca="false">IF(OR(Ballots!D207="",'Instant Runoff'!$D$10=1),99,Ballots!D207)</f>
        <v>99</v>
      </c>
      <c r="AF207" s="0" t="n">
        <f aca="false">IF(OR(Ballots!E207="",'Instant Runoff'!$E$10=1),99,Ballots!E207)</f>
        <v>99</v>
      </c>
      <c r="AG207" s="0" t="n">
        <f aca="false">IF(OR(Ballots!F207="",'Instant Runoff'!$F$10=1),99,Ballots!F207)</f>
        <v>99</v>
      </c>
      <c r="AH207" s="0" t="n">
        <f aca="false">IF(OR(Ballots!G207="",'Instant Runoff'!$G$10=1),99,Ballots!G207)</f>
        <v>99</v>
      </c>
      <c r="AI207" s="0" t="n">
        <f aca="false">IF(OR(Ballots!H207="",'Instant Runoff'!$H$10=1),99,Ballots!H207)</f>
        <v>99</v>
      </c>
      <c r="AJ207" s="0" t="n">
        <f aca="false">IF(OR(Ballots!I207="",'Instant Runoff'!$I$10=1),99,Ballots!I207)</f>
        <v>99</v>
      </c>
      <c r="AK207" s="0" t="str">
        <f aca="false">IF(MIN(AC207:AJ207)=99,"",MATCH(MIN(AC207:AJ207),AC207:AJ207,0))</f>
        <v/>
      </c>
      <c r="AL207" s="0" t="n">
        <f aca="false">IF(OR(Ballots!B207="",'Instant Runoff'!$B$12=1),99,Ballots!B207)</f>
        <v>99</v>
      </c>
      <c r="AM207" s="0" t="n">
        <f aca="false">IF(OR(Ballots!C207="",'Instant Runoff'!$C$12=1),99,Ballots!C207)</f>
        <v>99</v>
      </c>
      <c r="AN207" s="0" t="n">
        <f aca="false">IF(OR(Ballots!D207="",'Instant Runoff'!$D$12=1),99,Ballots!D207)</f>
        <v>99</v>
      </c>
      <c r="AO207" s="0" t="n">
        <f aca="false">IF(OR(Ballots!E207="",'Instant Runoff'!$E$12=1),99,Ballots!E207)</f>
        <v>99</v>
      </c>
      <c r="AP207" s="0" t="n">
        <f aca="false">IF(OR(Ballots!F207="",'Instant Runoff'!$F$12=1),99,Ballots!F207)</f>
        <v>99</v>
      </c>
      <c r="AQ207" s="0" t="n">
        <f aca="false">IF(OR(Ballots!G207="",'Instant Runoff'!$G$12=1),99,Ballots!G207)</f>
        <v>99</v>
      </c>
      <c r="AR207" s="0" t="n">
        <f aca="false">IF(OR(Ballots!H207="",'Instant Runoff'!$H$12=1),99,Ballots!H207)</f>
        <v>99</v>
      </c>
      <c r="AS207" s="0" t="n">
        <f aca="false">IF(OR(Ballots!I207="",'Instant Runoff'!$I$12=1),99,Ballots!I207)</f>
        <v>99</v>
      </c>
      <c r="AT207" s="0" t="str">
        <f aca="false">IF(MIN(AL207:AS207)=99,"",MATCH(MIN(AL207:AS207),AL207:AS207,0))</f>
        <v/>
      </c>
      <c r="AU207" s="0" t="n">
        <f aca="false">IF(OR(Ballots!B207="",'Instant Runoff'!$B$14=1),99,Ballots!B207)</f>
        <v>99</v>
      </c>
      <c r="AV207" s="0" t="n">
        <f aca="false">IF(OR(Ballots!C207="",'Instant Runoff'!$C$14=1),99,Ballots!C207)</f>
        <v>99</v>
      </c>
      <c r="AW207" s="0" t="n">
        <f aca="false">IF(OR(Ballots!D207="",'Instant Runoff'!$D$14=1),99,Ballots!D207)</f>
        <v>99</v>
      </c>
      <c r="AX207" s="0" t="n">
        <f aca="false">IF(OR(Ballots!E207="",'Instant Runoff'!$E$14=1),99,Ballots!E207)</f>
        <v>99</v>
      </c>
      <c r="AY207" s="0" t="n">
        <f aca="false">IF(OR(Ballots!F207="",'Instant Runoff'!$F$14=1),99,Ballots!F207)</f>
        <v>99</v>
      </c>
      <c r="AZ207" s="0" t="n">
        <f aca="false">IF(OR(Ballots!G207="",'Instant Runoff'!$G$14=1),99,Ballots!G207)</f>
        <v>99</v>
      </c>
      <c r="BA207" s="0" t="n">
        <f aca="false">IF(OR(Ballots!H207="",'Instant Runoff'!$H$14=1),99,Ballots!H207)</f>
        <v>99</v>
      </c>
      <c r="BB207" s="0" t="n">
        <f aca="false">IF(OR(Ballots!I207="",'Instant Runoff'!$I$14=1),99,Ballots!I207)</f>
        <v>99</v>
      </c>
      <c r="BC207" s="0" t="str">
        <f aca="false">IF(MIN(AU207:BB207)=99,"",MATCH(MIN(AU207:BB207),AU207:BB207,0))</f>
        <v/>
      </c>
      <c r="BD207" s="0" t="n">
        <f aca="false">IF(OR(Ballots!B207="",'Instant Runoff'!$B$16=1),99,Ballots!B207)</f>
        <v>99</v>
      </c>
      <c r="BE207" s="0" t="n">
        <f aca="false">IF(OR(Ballots!C207="",'Instant Runoff'!$C$16=1),99,Ballots!C207)</f>
        <v>99</v>
      </c>
      <c r="BF207" s="0" t="n">
        <f aca="false">IF(OR(Ballots!D207="",'Instant Runoff'!$D$16=1),99,Ballots!D207)</f>
        <v>99</v>
      </c>
      <c r="BG207" s="0" t="n">
        <f aca="false">IF(OR(Ballots!E207="",'Instant Runoff'!$E$16=1),99,Ballots!E207)</f>
        <v>99</v>
      </c>
      <c r="BH207" s="0" t="n">
        <f aca="false">IF(OR(Ballots!F207="",'Instant Runoff'!$F$16=1),99,Ballots!F207)</f>
        <v>99</v>
      </c>
      <c r="BI207" s="0" t="n">
        <f aca="false">IF(OR(Ballots!G207="",'Instant Runoff'!$G$16=1),99,Ballots!G207)</f>
        <v>99</v>
      </c>
      <c r="BJ207" s="0" t="n">
        <f aca="false">IF(OR(Ballots!H207="",'Instant Runoff'!$H$16=1),99,Ballots!H207)</f>
        <v>99</v>
      </c>
      <c r="BK207" s="0" t="n">
        <f aca="false">IF(OR(Ballots!I207="",'Instant Runoff'!$I$16=1),99,Ballots!I207)</f>
        <v>99</v>
      </c>
      <c r="BL207" s="0" t="str">
        <f aca="false">IF(MIN(BD207:BK207)=99,"",MATCH(MIN(BD207:BK207),BD207:BK207,0))</f>
        <v/>
      </c>
    </row>
    <row r="208" customFormat="false" ht="15" hidden="false" customHeight="false" outlineLevel="0" collapsed="false">
      <c r="B208" s="0" t="n">
        <f aca="false">IF(OR(Ballots!B208="",'Instant Runoff'!$B$4=1),99,Ballots!B208)</f>
        <v>99</v>
      </c>
      <c r="C208" s="0" t="n">
        <f aca="false">IF(OR(Ballots!C208="",'Instant Runoff'!$C$4=1),99,Ballots!C208)</f>
        <v>99</v>
      </c>
      <c r="D208" s="0" t="n">
        <f aca="false">IF(OR(Ballots!D208="",'Instant Runoff'!$D$4=1),99,Ballots!D208)</f>
        <v>99</v>
      </c>
      <c r="E208" s="0" t="n">
        <f aca="false">IF(OR(Ballots!E208="",'Instant Runoff'!$E$4=1),99,Ballots!E208)</f>
        <v>99</v>
      </c>
      <c r="F208" s="0" t="n">
        <f aca="false">IF(OR(Ballots!F208="",'Instant Runoff'!$F$4=1),99,Ballots!F208)</f>
        <v>99</v>
      </c>
      <c r="G208" s="0" t="n">
        <f aca="false">IF(OR(Ballots!G208="",'Instant Runoff'!$G$4=1),99,Ballots!G208)</f>
        <v>99</v>
      </c>
      <c r="H208" s="0" t="n">
        <f aca="false">IF(OR(Ballots!H208="",'Instant Runoff'!$H$4=1),99,Ballots!H208)</f>
        <v>99</v>
      </c>
      <c r="I208" s="0" t="n">
        <f aca="false">IF(OR(Ballots!I208="",'Instant Runoff'!$I$4=1),99,Ballots!I208)</f>
        <v>99</v>
      </c>
      <c r="J208" s="0" t="str">
        <f aca="false">IF(MIN(B208:I208)=99,"",MATCH(MIN(B208:I208),B208:I208,0))</f>
        <v/>
      </c>
      <c r="K208" s="0" t="n">
        <f aca="false">IF(OR(Ballots!B208="",'Instant Runoff'!$B$6=1),99,Ballots!B208)</f>
        <v>99</v>
      </c>
      <c r="L208" s="0" t="n">
        <f aca="false">IF(OR(Ballots!C208="",'Instant Runoff'!$C$6=1),99,Ballots!C208)</f>
        <v>99</v>
      </c>
      <c r="M208" s="0" t="n">
        <f aca="false">IF(OR(Ballots!D208="",'Instant Runoff'!$D$6=1),99,Ballots!D208)</f>
        <v>99</v>
      </c>
      <c r="N208" s="0" t="n">
        <f aca="false">IF(OR(Ballots!E208="",'Instant Runoff'!$E$6=1),99,Ballots!E208)</f>
        <v>99</v>
      </c>
      <c r="O208" s="0" t="n">
        <f aca="false">IF(OR(Ballots!F208="",'Instant Runoff'!$F$6=1),99,Ballots!F208)</f>
        <v>99</v>
      </c>
      <c r="P208" s="0" t="n">
        <f aca="false">IF(OR(Ballots!G208="",'Instant Runoff'!$G$6=1),99,Ballots!G208)</f>
        <v>99</v>
      </c>
      <c r="Q208" s="0" t="n">
        <f aca="false">IF(OR(Ballots!H208="",'Instant Runoff'!$H$6=1),99,Ballots!H208)</f>
        <v>99</v>
      </c>
      <c r="R208" s="0" t="n">
        <f aca="false">IF(OR(Ballots!I208="",'Instant Runoff'!$I$6=1),99,Ballots!I208)</f>
        <v>99</v>
      </c>
      <c r="S208" s="0" t="str">
        <f aca="false">IF(MIN(K208:R208)=99,"",MATCH(MIN(K208:R208),K208:R208,0))</f>
        <v/>
      </c>
      <c r="T208" s="0" t="n">
        <f aca="false">IF(OR(Ballots!B208="",'Instant Runoff'!$B$8=1),99,Ballots!B208)</f>
        <v>99</v>
      </c>
      <c r="U208" s="0" t="n">
        <f aca="false">IF(OR(Ballots!C208="",'Instant Runoff'!$C$8=1),99,Ballots!C208)</f>
        <v>99</v>
      </c>
      <c r="V208" s="0" t="n">
        <f aca="false">IF(OR(Ballots!D208="",'Instant Runoff'!$D$8=1),99,Ballots!D208)</f>
        <v>99</v>
      </c>
      <c r="W208" s="0" t="n">
        <f aca="false">IF(OR(Ballots!E208="",'Instant Runoff'!$E$8=1),99,Ballots!E208)</f>
        <v>99</v>
      </c>
      <c r="X208" s="0" t="n">
        <f aca="false">IF(OR(Ballots!F208="",'Instant Runoff'!$F$8=1),99,Ballots!F208)</f>
        <v>99</v>
      </c>
      <c r="Y208" s="0" t="n">
        <f aca="false">IF(OR(Ballots!G208="",'Instant Runoff'!$G$8=1),99,Ballots!G208)</f>
        <v>99</v>
      </c>
      <c r="Z208" s="0" t="n">
        <f aca="false">IF(OR(Ballots!H208="",'Instant Runoff'!$H$8=1),99,Ballots!H208)</f>
        <v>99</v>
      </c>
      <c r="AA208" s="0" t="n">
        <f aca="false">IF(OR(Ballots!I208="",'Instant Runoff'!$I$8=1),99,Ballots!I208)</f>
        <v>99</v>
      </c>
      <c r="AB208" s="0" t="str">
        <f aca="false">IF(MIN(T208:AA208)=99,"",MATCH(MIN(T208:AA208),T208:AA208,0))</f>
        <v/>
      </c>
      <c r="AC208" s="0" t="n">
        <f aca="false">IF(OR(Ballots!B208="",'Instant Runoff'!$B$10=1),99,Ballots!B208)</f>
        <v>99</v>
      </c>
      <c r="AD208" s="0" t="n">
        <f aca="false">IF(OR(Ballots!C208="",'Instant Runoff'!$C$10=1),99,Ballots!C208)</f>
        <v>99</v>
      </c>
      <c r="AE208" s="0" t="n">
        <f aca="false">IF(OR(Ballots!D208="",'Instant Runoff'!$D$10=1),99,Ballots!D208)</f>
        <v>99</v>
      </c>
      <c r="AF208" s="0" t="n">
        <f aca="false">IF(OR(Ballots!E208="",'Instant Runoff'!$E$10=1),99,Ballots!E208)</f>
        <v>99</v>
      </c>
      <c r="AG208" s="0" t="n">
        <f aca="false">IF(OR(Ballots!F208="",'Instant Runoff'!$F$10=1),99,Ballots!F208)</f>
        <v>99</v>
      </c>
      <c r="AH208" s="0" t="n">
        <f aca="false">IF(OR(Ballots!G208="",'Instant Runoff'!$G$10=1),99,Ballots!G208)</f>
        <v>99</v>
      </c>
      <c r="AI208" s="0" t="n">
        <f aca="false">IF(OR(Ballots!H208="",'Instant Runoff'!$H$10=1),99,Ballots!H208)</f>
        <v>99</v>
      </c>
      <c r="AJ208" s="0" t="n">
        <f aca="false">IF(OR(Ballots!I208="",'Instant Runoff'!$I$10=1),99,Ballots!I208)</f>
        <v>99</v>
      </c>
      <c r="AK208" s="0" t="str">
        <f aca="false">IF(MIN(AC208:AJ208)=99,"",MATCH(MIN(AC208:AJ208),AC208:AJ208,0))</f>
        <v/>
      </c>
      <c r="AL208" s="0" t="n">
        <f aca="false">IF(OR(Ballots!B208="",'Instant Runoff'!$B$12=1),99,Ballots!B208)</f>
        <v>99</v>
      </c>
      <c r="AM208" s="0" t="n">
        <f aca="false">IF(OR(Ballots!C208="",'Instant Runoff'!$C$12=1),99,Ballots!C208)</f>
        <v>99</v>
      </c>
      <c r="AN208" s="0" t="n">
        <f aca="false">IF(OR(Ballots!D208="",'Instant Runoff'!$D$12=1),99,Ballots!D208)</f>
        <v>99</v>
      </c>
      <c r="AO208" s="0" t="n">
        <f aca="false">IF(OR(Ballots!E208="",'Instant Runoff'!$E$12=1),99,Ballots!E208)</f>
        <v>99</v>
      </c>
      <c r="AP208" s="0" t="n">
        <f aca="false">IF(OR(Ballots!F208="",'Instant Runoff'!$F$12=1),99,Ballots!F208)</f>
        <v>99</v>
      </c>
      <c r="AQ208" s="0" t="n">
        <f aca="false">IF(OR(Ballots!G208="",'Instant Runoff'!$G$12=1),99,Ballots!G208)</f>
        <v>99</v>
      </c>
      <c r="AR208" s="0" t="n">
        <f aca="false">IF(OR(Ballots!H208="",'Instant Runoff'!$H$12=1),99,Ballots!H208)</f>
        <v>99</v>
      </c>
      <c r="AS208" s="0" t="n">
        <f aca="false">IF(OR(Ballots!I208="",'Instant Runoff'!$I$12=1),99,Ballots!I208)</f>
        <v>99</v>
      </c>
      <c r="AT208" s="0" t="str">
        <f aca="false">IF(MIN(AL208:AS208)=99,"",MATCH(MIN(AL208:AS208),AL208:AS208,0))</f>
        <v/>
      </c>
      <c r="AU208" s="0" t="n">
        <f aca="false">IF(OR(Ballots!B208="",'Instant Runoff'!$B$14=1),99,Ballots!B208)</f>
        <v>99</v>
      </c>
      <c r="AV208" s="0" t="n">
        <f aca="false">IF(OR(Ballots!C208="",'Instant Runoff'!$C$14=1),99,Ballots!C208)</f>
        <v>99</v>
      </c>
      <c r="AW208" s="0" t="n">
        <f aca="false">IF(OR(Ballots!D208="",'Instant Runoff'!$D$14=1),99,Ballots!D208)</f>
        <v>99</v>
      </c>
      <c r="AX208" s="0" t="n">
        <f aca="false">IF(OR(Ballots!E208="",'Instant Runoff'!$E$14=1),99,Ballots!E208)</f>
        <v>99</v>
      </c>
      <c r="AY208" s="0" t="n">
        <f aca="false">IF(OR(Ballots!F208="",'Instant Runoff'!$F$14=1),99,Ballots!F208)</f>
        <v>99</v>
      </c>
      <c r="AZ208" s="0" t="n">
        <f aca="false">IF(OR(Ballots!G208="",'Instant Runoff'!$G$14=1),99,Ballots!G208)</f>
        <v>99</v>
      </c>
      <c r="BA208" s="0" t="n">
        <f aca="false">IF(OR(Ballots!H208="",'Instant Runoff'!$H$14=1),99,Ballots!H208)</f>
        <v>99</v>
      </c>
      <c r="BB208" s="0" t="n">
        <f aca="false">IF(OR(Ballots!I208="",'Instant Runoff'!$I$14=1),99,Ballots!I208)</f>
        <v>99</v>
      </c>
      <c r="BC208" s="0" t="str">
        <f aca="false">IF(MIN(AU208:BB208)=99,"",MATCH(MIN(AU208:BB208),AU208:BB208,0))</f>
        <v/>
      </c>
      <c r="BD208" s="0" t="n">
        <f aca="false">IF(OR(Ballots!B208="",'Instant Runoff'!$B$16=1),99,Ballots!B208)</f>
        <v>99</v>
      </c>
      <c r="BE208" s="0" t="n">
        <f aca="false">IF(OR(Ballots!C208="",'Instant Runoff'!$C$16=1),99,Ballots!C208)</f>
        <v>99</v>
      </c>
      <c r="BF208" s="0" t="n">
        <f aca="false">IF(OR(Ballots!D208="",'Instant Runoff'!$D$16=1),99,Ballots!D208)</f>
        <v>99</v>
      </c>
      <c r="BG208" s="0" t="n">
        <f aca="false">IF(OR(Ballots!E208="",'Instant Runoff'!$E$16=1),99,Ballots!E208)</f>
        <v>99</v>
      </c>
      <c r="BH208" s="0" t="n">
        <f aca="false">IF(OR(Ballots!F208="",'Instant Runoff'!$F$16=1),99,Ballots!F208)</f>
        <v>99</v>
      </c>
      <c r="BI208" s="0" t="n">
        <f aca="false">IF(OR(Ballots!G208="",'Instant Runoff'!$G$16=1),99,Ballots!G208)</f>
        <v>99</v>
      </c>
      <c r="BJ208" s="0" t="n">
        <f aca="false">IF(OR(Ballots!H208="",'Instant Runoff'!$H$16=1),99,Ballots!H208)</f>
        <v>99</v>
      </c>
      <c r="BK208" s="0" t="n">
        <f aca="false">IF(OR(Ballots!I208="",'Instant Runoff'!$I$16=1),99,Ballots!I208)</f>
        <v>99</v>
      </c>
      <c r="BL208" s="0" t="str">
        <f aca="false">IF(MIN(BD208:BK208)=99,"",MATCH(MIN(BD208:BK208),BD208:BK208,0))</f>
        <v/>
      </c>
    </row>
    <row r="209" customFormat="false" ht="15" hidden="false" customHeight="false" outlineLevel="0" collapsed="false">
      <c r="B209" s="0" t="n">
        <f aca="false">IF(OR(Ballots!B209="",'Instant Runoff'!$B$4=1),99,Ballots!B209)</f>
        <v>99</v>
      </c>
      <c r="C209" s="0" t="n">
        <f aca="false">IF(OR(Ballots!C209="",'Instant Runoff'!$C$4=1),99,Ballots!C209)</f>
        <v>99</v>
      </c>
      <c r="D209" s="0" t="n">
        <f aca="false">IF(OR(Ballots!D209="",'Instant Runoff'!$D$4=1),99,Ballots!D209)</f>
        <v>99</v>
      </c>
      <c r="E209" s="0" t="n">
        <f aca="false">IF(OR(Ballots!E209="",'Instant Runoff'!$E$4=1),99,Ballots!E209)</f>
        <v>99</v>
      </c>
      <c r="F209" s="0" t="n">
        <f aca="false">IF(OR(Ballots!F209="",'Instant Runoff'!$F$4=1),99,Ballots!F209)</f>
        <v>99</v>
      </c>
      <c r="G209" s="0" t="n">
        <f aca="false">IF(OR(Ballots!G209="",'Instant Runoff'!$G$4=1),99,Ballots!G209)</f>
        <v>99</v>
      </c>
      <c r="H209" s="0" t="n">
        <f aca="false">IF(OR(Ballots!H209="",'Instant Runoff'!$H$4=1),99,Ballots!H209)</f>
        <v>99</v>
      </c>
      <c r="I209" s="0" t="n">
        <f aca="false">IF(OR(Ballots!I209="",'Instant Runoff'!$I$4=1),99,Ballots!I209)</f>
        <v>99</v>
      </c>
      <c r="J209" s="0" t="str">
        <f aca="false">IF(MIN(B209:I209)=99,"",MATCH(MIN(B209:I209),B209:I209,0))</f>
        <v/>
      </c>
      <c r="K209" s="0" t="n">
        <f aca="false">IF(OR(Ballots!B209="",'Instant Runoff'!$B$6=1),99,Ballots!B209)</f>
        <v>99</v>
      </c>
      <c r="L209" s="0" t="n">
        <f aca="false">IF(OR(Ballots!C209="",'Instant Runoff'!$C$6=1),99,Ballots!C209)</f>
        <v>99</v>
      </c>
      <c r="M209" s="0" t="n">
        <f aca="false">IF(OR(Ballots!D209="",'Instant Runoff'!$D$6=1),99,Ballots!D209)</f>
        <v>99</v>
      </c>
      <c r="N209" s="0" t="n">
        <f aca="false">IF(OR(Ballots!E209="",'Instant Runoff'!$E$6=1),99,Ballots!E209)</f>
        <v>99</v>
      </c>
      <c r="O209" s="0" t="n">
        <f aca="false">IF(OR(Ballots!F209="",'Instant Runoff'!$F$6=1),99,Ballots!F209)</f>
        <v>99</v>
      </c>
      <c r="P209" s="0" t="n">
        <f aca="false">IF(OR(Ballots!G209="",'Instant Runoff'!$G$6=1),99,Ballots!G209)</f>
        <v>99</v>
      </c>
      <c r="Q209" s="0" t="n">
        <f aca="false">IF(OR(Ballots!H209="",'Instant Runoff'!$H$6=1),99,Ballots!H209)</f>
        <v>99</v>
      </c>
      <c r="R209" s="0" t="n">
        <f aca="false">IF(OR(Ballots!I209="",'Instant Runoff'!$I$6=1),99,Ballots!I209)</f>
        <v>99</v>
      </c>
      <c r="S209" s="0" t="str">
        <f aca="false">IF(MIN(K209:R209)=99,"",MATCH(MIN(K209:R209),K209:R209,0))</f>
        <v/>
      </c>
      <c r="T209" s="0" t="n">
        <f aca="false">IF(OR(Ballots!B209="",'Instant Runoff'!$B$8=1),99,Ballots!B209)</f>
        <v>99</v>
      </c>
      <c r="U209" s="0" t="n">
        <f aca="false">IF(OR(Ballots!C209="",'Instant Runoff'!$C$8=1),99,Ballots!C209)</f>
        <v>99</v>
      </c>
      <c r="V209" s="0" t="n">
        <f aca="false">IF(OR(Ballots!D209="",'Instant Runoff'!$D$8=1),99,Ballots!D209)</f>
        <v>99</v>
      </c>
      <c r="W209" s="0" t="n">
        <f aca="false">IF(OR(Ballots!E209="",'Instant Runoff'!$E$8=1),99,Ballots!E209)</f>
        <v>99</v>
      </c>
      <c r="X209" s="0" t="n">
        <f aca="false">IF(OR(Ballots!F209="",'Instant Runoff'!$F$8=1),99,Ballots!F209)</f>
        <v>99</v>
      </c>
      <c r="Y209" s="0" t="n">
        <f aca="false">IF(OR(Ballots!G209="",'Instant Runoff'!$G$8=1),99,Ballots!G209)</f>
        <v>99</v>
      </c>
      <c r="Z209" s="0" t="n">
        <f aca="false">IF(OR(Ballots!H209="",'Instant Runoff'!$H$8=1),99,Ballots!H209)</f>
        <v>99</v>
      </c>
      <c r="AA209" s="0" t="n">
        <f aca="false">IF(OR(Ballots!I209="",'Instant Runoff'!$I$8=1),99,Ballots!I209)</f>
        <v>99</v>
      </c>
      <c r="AB209" s="0" t="str">
        <f aca="false">IF(MIN(T209:AA209)=99,"",MATCH(MIN(T209:AA209),T209:AA209,0))</f>
        <v/>
      </c>
      <c r="AC209" s="0" t="n">
        <f aca="false">IF(OR(Ballots!B209="",'Instant Runoff'!$B$10=1),99,Ballots!B209)</f>
        <v>99</v>
      </c>
      <c r="AD209" s="0" t="n">
        <f aca="false">IF(OR(Ballots!C209="",'Instant Runoff'!$C$10=1),99,Ballots!C209)</f>
        <v>99</v>
      </c>
      <c r="AE209" s="0" t="n">
        <f aca="false">IF(OR(Ballots!D209="",'Instant Runoff'!$D$10=1),99,Ballots!D209)</f>
        <v>99</v>
      </c>
      <c r="AF209" s="0" t="n">
        <f aca="false">IF(OR(Ballots!E209="",'Instant Runoff'!$E$10=1),99,Ballots!E209)</f>
        <v>99</v>
      </c>
      <c r="AG209" s="0" t="n">
        <f aca="false">IF(OR(Ballots!F209="",'Instant Runoff'!$F$10=1),99,Ballots!F209)</f>
        <v>99</v>
      </c>
      <c r="AH209" s="0" t="n">
        <f aca="false">IF(OR(Ballots!G209="",'Instant Runoff'!$G$10=1),99,Ballots!G209)</f>
        <v>99</v>
      </c>
      <c r="AI209" s="0" t="n">
        <f aca="false">IF(OR(Ballots!H209="",'Instant Runoff'!$H$10=1),99,Ballots!H209)</f>
        <v>99</v>
      </c>
      <c r="AJ209" s="0" t="n">
        <f aca="false">IF(OR(Ballots!I209="",'Instant Runoff'!$I$10=1),99,Ballots!I209)</f>
        <v>99</v>
      </c>
      <c r="AK209" s="0" t="str">
        <f aca="false">IF(MIN(AC209:AJ209)=99,"",MATCH(MIN(AC209:AJ209),AC209:AJ209,0))</f>
        <v/>
      </c>
      <c r="AL209" s="0" t="n">
        <f aca="false">IF(OR(Ballots!B209="",'Instant Runoff'!$B$12=1),99,Ballots!B209)</f>
        <v>99</v>
      </c>
      <c r="AM209" s="0" t="n">
        <f aca="false">IF(OR(Ballots!C209="",'Instant Runoff'!$C$12=1),99,Ballots!C209)</f>
        <v>99</v>
      </c>
      <c r="AN209" s="0" t="n">
        <f aca="false">IF(OR(Ballots!D209="",'Instant Runoff'!$D$12=1),99,Ballots!D209)</f>
        <v>99</v>
      </c>
      <c r="AO209" s="0" t="n">
        <f aca="false">IF(OR(Ballots!E209="",'Instant Runoff'!$E$12=1),99,Ballots!E209)</f>
        <v>99</v>
      </c>
      <c r="AP209" s="0" t="n">
        <f aca="false">IF(OR(Ballots!F209="",'Instant Runoff'!$F$12=1),99,Ballots!F209)</f>
        <v>99</v>
      </c>
      <c r="AQ209" s="0" t="n">
        <f aca="false">IF(OR(Ballots!G209="",'Instant Runoff'!$G$12=1),99,Ballots!G209)</f>
        <v>99</v>
      </c>
      <c r="AR209" s="0" t="n">
        <f aca="false">IF(OR(Ballots!H209="",'Instant Runoff'!$H$12=1),99,Ballots!H209)</f>
        <v>99</v>
      </c>
      <c r="AS209" s="0" t="n">
        <f aca="false">IF(OR(Ballots!I209="",'Instant Runoff'!$I$12=1),99,Ballots!I209)</f>
        <v>99</v>
      </c>
      <c r="AT209" s="0" t="str">
        <f aca="false">IF(MIN(AL209:AS209)=99,"",MATCH(MIN(AL209:AS209),AL209:AS209,0))</f>
        <v/>
      </c>
      <c r="AU209" s="0" t="n">
        <f aca="false">IF(OR(Ballots!B209="",'Instant Runoff'!$B$14=1),99,Ballots!B209)</f>
        <v>99</v>
      </c>
      <c r="AV209" s="0" t="n">
        <f aca="false">IF(OR(Ballots!C209="",'Instant Runoff'!$C$14=1),99,Ballots!C209)</f>
        <v>99</v>
      </c>
      <c r="AW209" s="0" t="n">
        <f aca="false">IF(OR(Ballots!D209="",'Instant Runoff'!$D$14=1),99,Ballots!D209)</f>
        <v>99</v>
      </c>
      <c r="AX209" s="0" t="n">
        <f aca="false">IF(OR(Ballots!E209="",'Instant Runoff'!$E$14=1),99,Ballots!E209)</f>
        <v>99</v>
      </c>
      <c r="AY209" s="0" t="n">
        <f aca="false">IF(OR(Ballots!F209="",'Instant Runoff'!$F$14=1),99,Ballots!F209)</f>
        <v>99</v>
      </c>
      <c r="AZ209" s="0" t="n">
        <f aca="false">IF(OR(Ballots!G209="",'Instant Runoff'!$G$14=1),99,Ballots!G209)</f>
        <v>99</v>
      </c>
      <c r="BA209" s="0" t="n">
        <f aca="false">IF(OR(Ballots!H209="",'Instant Runoff'!$H$14=1),99,Ballots!H209)</f>
        <v>99</v>
      </c>
      <c r="BB209" s="0" t="n">
        <f aca="false">IF(OR(Ballots!I209="",'Instant Runoff'!$I$14=1),99,Ballots!I209)</f>
        <v>99</v>
      </c>
      <c r="BC209" s="0" t="str">
        <f aca="false">IF(MIN(AU209:BB209)=99,"",MATCH(MIN(AU209:BB209),AU209:BB209,0))</f>
        <v/>
      </c>
      <c r="BD209" s="0" t="n">
        <f aca="false">IF(OR(Ballots!B209="",'Instant Runoff'!$B$16=1),99,Ballots!B209)</f>
        <v>99</v>
      </c>
      <c r="BE209" s="0" t="n">
        <f aca="false">IF(OR(Ballots!C209="",'Instant Runoff'!$C$16=1),99,Ballots!C209)</f>
        <v>99</v>
      </c>
      <c r="BF209" s="0" t="n">
        <f aca="false">IF(OR(Ballots!D209="",'Instant Runoff'!$D$16=1),99,Ballots!D209)</f>
        <v>99</v>
      </c>
      <c r="BG209" s="0" t="n">
        <f aca="false">IF(OR(Ballots!E209="",'Instant Runoff'!$E$16=1),99,Ballots!E209)</f>
        <v>99</v>
      </c>
      <c r="BH209" s="0" t="n">
        <f aca="false">IF(OR(Ballots!F209="",'Instant Runoff'!$F$16=1),99,Ballots!F209)</f>
        <v>99</v>
      </c>
      <c r="BI209" s="0" t="n">
        <f aca="false">IF(OR(Ballots!G209="",'Instant Runoff'!$G$16=1),99,Ballots!G209)</f>
        <v>99</v>
      </c>
      <c r="BJ209" s="0" t="n">
        <f aca="false">IF(OR(Ballots!H209="",'Instant Runoff'!$H$16=1),99,Ballots!H209)</f>
        <v>99</v>
      </c>
      <c r="BK209" s="0" t="n">
        <f aca="false">IF(OR(Ballots!I209="",'Instant Runoff'!$I$16=1),99,Ballots!I209)</f>
        <v>99</v>
      </c>
      <c r="BL209" s="0" t="str">
        <f aca="false">IF(MIN(BD209:BK209)=99,"",MATCH(MIN(BD209:BK209),BD209:BK209,0))</f>
        <v/>
      </c>
    </row>
    <row r="210" customFormat="false" ht="15" hidden="false" customHeight="false" outlineLevel="0" collapsed="false">
      <c r="B210" s="0" t="n">
        <f aca="false">IF(OR(Ballots!B210="",'Instant Runoff'!$B$4=1),99,Ballots!B210)</f>
        <v>99</v>
      </c>
      <c r="C210" s="0" t="n">
        <f aca="false">IF(OR(Ballots!C210="",'Instant Runoff'!$C$4=1),99,Ballots!C210)</f>
        <v>99</v>
      </c>
      <c r="D210" s="0" t="n">
        <f aca="false">IF(OR(Ballots!D210="",'Instant Runoff'!$D$4=1),99,Ballots!D210)</f>
        <v>99</v>
      </c>
      <c r="E210" s="0" t="n">
        <f aca="false">IF(OR(Ballots!E210="",'Instant Runoff'!$E$4=1),99,Ballots!E210)</f>
        <v>99</v>
      </c>
      <c r="F210" s="0" t="n">
        <f aca="false">IF(OR(Ballots!F210="",'Instant Runoff'!$F$4=1),99,Ballots!F210)</f>
        <v>99</v>
      </c>
      <c r="G210" s="0" t="n">
        <f aca="false">IF(OR(Ballots!G210="",'Instant Runoff'!$G$4=1),99,Ballots!G210)</f>
        <v>99</v>
      </c>
      <c r="H210" s="0" t="n">
        <f aca="false">IF(OR(Ballots!H210="",'Instant Runoff'!$H$4=1),99,Ballots!H210)</f>
        <v>99</v>
      </c>
      <c r="I210" s="0" t="n">
        <f aca="false">IF(OR(Ballots!I210="",'Instant Runoff'!$I$4=1),99,Ballots!I210)</f>
        <v>99</v>
      </c>
      <c r="J210" s="0" t="str">
        <f aca="false">IF(MIN(B210:I210)=99,"",MATCH(MIN(B210:I210),B210:I210,0))</f>
        <v/>
      </c>
      <c r="K210" s="0" t="n">
        <f aca="false">IF(OR(Ballots!B210="",'Instant Runoff'!$B$6=1),99,Ballots!B210)</f>
        <v>99</v>
      </c>
      <c r="L210" s="0" t="n">
        <f aca="false">IF(OR(Ballots!C210="",'Instant Runoff'!$C$6=1),99,Ballots!C210)</f>
        <v>99</v>
      </c>
      <c r="M210" s="0" t="n">
        <f aca="false">IF(OR(Ballots!D210="",'Instant Runoff'!$D$6=1),99,Ballots!D210)</f>
        <v>99</v>
      </c>
      <c r="N210" s="0" t="n">
        <f aca="false">IF(OR(Ballots!E210="",'Instant Runoff'!$E$6=1),99,Ballots!E210)</f>
        <v>99</v>
      </c>
      <c r="O210" s="0" t="n">
        <f aca="false">IF(OR(Ballots!F210="",'Instant Runoff'!$F$6=1),99,Ballots!F210)</f>
        <v>99</v>
      </c>
      <c r="P210" s="0" t="n">
        <f aca="false">IF(OR(Ballots!G210="",'Instant Runoff'!$G$6=1),99,Ballots!G210)</f>
        <v>99</v>
      </c>
      <c r="Q210" s="0" t="n">
        <f aca="false">IF(OR(Ballots!H210="",'Instant Runoff'!$H$6=1),99,Ballots!H210)</f>
        <v>99</v>
      </c>
      <c r="R210" s="0" t="n">
        <f aca="false">IF(OR(Ballots!I210="",'Instant Runoff'!$I$6=1),99,Ballots!I210)</f>
        <v>99</v>
      </c>
      <c r="S210" s="0" t="str">
        <f aca="false">IF(MIN(K210:R210)=99,"",MATCH(MIN(K210:R210),K210:R210,0))</f>
        <v/>
      </c>
      <c r="T210" s="0" t="n">
        <f aca="false">IF(OR(Ballots!B210="",'Instant Runoff'!$B$8=1),99,Ballots!B210)</f>
        <v>99</v>
      </c>
      <c r="U210" s="0" t="n">
        <f aca="false">IF(OR(Ballots!C210="",'Instant Runoff'!$C$8=1),99,Ballots!C210)</f>
        <v>99</v>
      </c>
      <c r="V210" s="0" t="n">
        <f aca="false">IF(OR(Ballots!D210="",'Instant Runoff'!$D$8=1),99,Ballots!D210)</f>
        <v>99</v>
      </c>
      <c r="W210" s="0" t="n">
        <f aca="false">IF(OR(Ballots!E210="",'Instant Runoff'!$E$8=1),99,Ballots!E210)</f>
        <v>99</v>
      </c>
      <c r="X210" s="0" t="n">
        <f aca="false">IF(OR(Ballots!F210="",'Instant Runoff'!$F$8=1),99,Ballots!F210)</f>
        <v>99</v>
      </c>
      <c r="Y210" s="0" t="n">
        <f aca="false">IF(OR(Ballots!G210="",'Instant Runoff'!$G$8=1),99,Ballots!G210)</f>
        <v>99</v>
      </c>
      <c r="Z210" s="0" t="n">
        <f aca="false">IF(OR(Ballots!H210="",'Instant Runoff'!$H$8=1),99,Ballots!H210)</f>
        <v>99</v>
      </c>
      <c r="AA210" s="0" t="n">
        <f aca="false">IF(OR(Ballots!I210="",'Instant Runoff'!$I$8=1),99,Ballots!I210)</f>
        <v>99</v>
      </c>
      <c r="AB210" s="0" t="str">
        <f aca="false">IF(MIN(T210:AA210)=99,"",MATCH(MIN(T210:AA210),T210:AA210,0))</f>
        <v/>
      </c>
      <c r="AC210" s="0" t="n">
        <f aca="false">IF(OR(Ballots!B210="",'Instant Runoff'!$B$10=1),99,Ballots!B210)</f>
        <v>99</v>
      </c>
      <c r="AD210" s="0" t="n">
        <f aca="false">IF(OR(Ballots!C210="",'Instant Runoff'!$C$10=1),99,Ballots!C210)</f>
        <v>99</v>
      </c>
      <c r="AE210" s="0" t="n">
        <f aca="false">IF(OR(Ballots!D210="",'Instant Runoff'!$D$10=1),99,Ballots!D210)</f>
        <v>99</v>
      </c>
      <c r="AF210" s="0" t="n">
        <f aca="false">IF(OR(Ballots!E210="",'Instant Runoff'!$E$10=1),99,Ballots!E210)</f>
        <v>99</v>
      </c>
      <c r="AG210" s="0" t="n">
        <f aca="false">IF(OR(Ballots!F210="",'Instant Runoff'!$F$10=1),99,Ballots!F210)</f>
        <v>99</v>
      </c>
      <c r="AH210" s="0" t="n">
        <f aca="false">IF(OR(Ballots!G210="",'Instant Runoff'!$G$10=1),99,Ballots!G210)</f>
        <v>99</v>
      </c>
      <c r="AI210" s="0" t="n">
        <f aca="false">IF(OR(Ballots!H210="",'Instant Runoff'!$H$10=1),99,Ballots!H210)</f>
        <v>99</v>
      </c>
      <c r="AJ210" s="0" t="n">
        <f aca="false">IF(OR(Ballots!I210="",'Instant Runoff'!$I$10=1),99,Ballots!I210)</f>
        <v>99</v>
      </c>
      <c r="AK210" s="0" t="str">
        <f aca="false">IF(MIN(AC210:AJ210)=99,"",MATCH(MIN(AC210:AJ210),AC210:AJ210,0))</f>
        <v/>
      </c>
      <c r="AL210" s="0" t="n">
        <f aca="false">IF(OR(Ballots!B210="",'Instant Runoff'!$B$12=1),99,Ballots!B210)</f>
        <v>99</v>
      </c>
      <c r="AM210" s="0" t="n">
        <f aca="false">IF(OR(Ballots!C210="",'Instant Runoff'!$C$12=1),99,Ballots!C210)</f>
        <v>99</v>
      </c>
      <c r="AN210" s="0" t="n">
        <f aca="false">IF(OR(Ballots!D210="",'Instant Runoff'!$D$12=1),99,Ballots!D210)</f>
        <v>99</v>
      </c>
      <c r="AO210" s="0" t="n">
        <f aca="false">IF(OR(Ballots!E210="",'Instant Runoff'!$E$12=1),99,Ballots!E210)</f>
        <v>99</v>
      </c>
      <c r="AP210" s="0" t="n">
        <f aca="false">IF(OR(Ballots!F210="",'Instant Runoff'!$F$12=1),99,Ballots!F210)</f>
        <v>99</v>
      </c>
      <c r="AQ210" s="0" t="n">
        <f aca="false">IF(OR(Ballots!G210="",'Instant Runoff'!$G$12=1),99,Ballots!G210)</f>
        <v>99</v>
      </c>
      <c r="AR210" s="0" t="n">
        <f aca="false">IF(OR(Ballots!H210="",'Instant Runoff'!$H$12=1),99,Ballots!H210)</f>
        <v>99</v>
      </c>
      <c r="AS210" s="0" t="n">
        <f aca="false">IF(OR(Ballots!I210="",'Instant Runoff'!$I$12=1),99,Ballots!I210)</f>
        <v>99</v>
      </c>
      <c r="AT210" s="0" t="str">
        <f aca="false">IF(MIN(AL210:AS210)=99,"",MATCH(MIN(AL210:AS210),AL210:AS210,0))</f>
        <v/>
      </c>
      <c r="AU210" s="0" t="n">
        <f aca="false">IF(OR(Ballots!B210="",'Instant Runoff'!$B$14=1),99,Ballots!B210)</f>
        <v>99</v>
      </c>
      <c r="AV210" s="0" t="n">
        <f aca="false">IF(OR(Ballots!C210="",'Instant Runoff'!$C$14=1),99,Ballots!C210)</f>
        <v>99</v>
      </c>
      <c r="AW210" s="0" t="n">
        <f aca="false">IF(OR(Ballots!D210="",'Instant Runoff'!$D$14=1),99,Ballots!D210)</f>
        <v>99</v>
      </c>
      <c r="AX210" s="0" t="n">
        <f aca="false">IF(OR(Ballots!E210="",'Instant Runoff'!$E$14=1),99,Ballots!E210)</f>
        <v>99</v>
      </c>
      <c r="AY210" s="0" t="n">
        <f aca="false">IF(OR(Ballots!F210="",'Instant Runoff'!$F$14=1),99,Ballots!F210)</f>
        <v>99</v>
      </c>
      <c r="AZ210" s="0" t="n">
        <f aca="false">IF(OR(Ballots!G210="",'Instant Runoff'!$G$14=1),99,Ballots!G210)</f>
        <v>99</v>
      </c>
      <c r="BA210" s="0" t="n">
        <f aca="false">IF(OR(Ballots!H210="",'Instant Runoff'!$H$14=1),99,Ballots!H210)</f>
        <v>99</v>
      </c>
      <c r="BB210" s="0" t="n">
        <f aca="false">IF(OR(Ballots!I210="",'Instant Runoff'!$I$14=1),99,Ballots!I210)</f>
        <v>99</v>
      </c>
      <c r="BC210" s="0" t="str">
        <f aca="false">IF(MIN(AU210:BB210)=99,"",MATCH(MIN(AU210:BB210),AU210:BB210,0))</f>
        <v/>
      </c>
      <c r="BD210" s="0" t="n">
        <f aca="false">IF(OR(Ballots!B210="",'Instant Runoff'!$B$16=1),99,Ballots!B210)</f>
        <v>99</v>
      </c>
      <c r="BE210" s="0" t="n">
        <f aca="false">IF(OR(Ballots!C210="",'Instant Runoff'!$C$16=1),99,Ballots!C210)</f>
        <v>99</v>
      </c>
      <c r="BF210" s="0" t="n">
        <f aca="false">IF(OR(Ballots!D210="",'Instant Runoff'!$D$16=1),99,Ballots!D210)</f>
        <v>99</v>
      </c>
      <c r="BG210" s="0" t="n">
        <f aca="false">IF(OR(Ballots!E210="",'Instant Runoff'!$E$16=1),99,Ballots!E210)</f>
        <v>99</v>
      </c>
      <c r="BH210" s="0" t="n">
        <f aca="false">IF(OR(Ballots!F210="",'Instant Runoff'!$F$16=1),99,Ballots!F210)</f>
        <v>99</v>
      </c>
      <c r="BI210" s="0" t="n">
        <f aca="false">IF(OR(Ballots!G210="",'Instant Runoff'!$G$16=1),99,Ballots!G210)</f>
        <v>99</v>
      </c>
      <c r="BJ210" s="0" t="n">
        <f aca="false">IF(OR(Ballots!H210="",'Instant Runoff'!$H$16=1),99,Ballots!H210)</f>
        <v>99</v>
      </c>
      <c r="BK210" s="0" t="n">
        <f aca="false">IF(OR(Ballots!I210="",'Instant Runoff'!$I$16=1),99,Ballots!I210)</f>
        <v>99</v>
      </c>
      <c r="BL210" s="0" t="str">
        <f aca="false">IF(MIN(BD210:BK210)=99,"",MATCH(MIN(BD210:BK210),BD210:BK210,0))</f>
        <v/>
      </c>
    </row>
    <row r="211" customFormat="false" ht="15" hidden="false" customHeight="false" outlineLevel="0" collapsed="false">
      <c r="B211" s="0" t="n">
        <f aca="false">IF(OR(Ballots!B211="",'Instant Runoff'!$B$4=1),99,Ballots!B211)</f>
        <v>99</v>
      </c>
      <c r="C211" s="0" t="n">
        <f aca="false">IF(OR(Ballots!C211="",'Instant Runoff'!$C$4=1),99,Ballots!C211)</f>
        <v>99</v>
      </c>
      <c r="D211" s="0" t="n">
        <f aca="false">IF(OR(Ballots!D211="",'Instant Runoff'!$D$4=1),99,Ballots!D211)</f>
        <v>99</v>
      </c>
      <c r="E211" s="0" t="n">
        <f aca="false">IF(OR(Ballots!E211="",'Instant Runoff'!$E$4=1),99,Ballots!E211)</f>
        <v>99</v>
      </c>
      <c r="F211" s="0" t="n">
        <f aca="false">IF(OR(Ballots!F211="",'Instant Runoff'!$F$4=1),99,Ballots!F211)</f>
        <v>99</v>
      </c>
      <c r="G211" s="0" t="n">
        <f aca="false">IF(OR(Ballots!G211="",'Instant Runoff'!$G$4=1),99,Ballots!G211)</f>
        <v>99</v>
      </c>
      <c r="H211" s="0" t="n">
        <f aca="false">IF(OR(Ballots!H211="",'Instant Runoff'!$H$4=1),99,Ballots!H211)</f>
        <v>99</v>
      </c>
      <c r="I211" s="0" t="n">
        <f aca="false">IF(OR(Ballots!I211="",'Instant Runoff'!$I$4=1),99,Ballots!I211)</f>
        <v>99</v>
      </c>
      <c r="J211" s="0" t="str">
        <f aca="false">IF(MIN(B211:I211)=99,"",MATCH(MIN(B211:I211),B211:I211,0))</f>
        <v/>
      </c>
      <c r="K211" s="0" t="n">
        <f aca="false">IF(OR(Ballots!B211="",'Instant Runoff'!$B$6=1),99,Ballots!B211)</f>
        <v>99</v>
      </c>
      <c r="L211" s="0" t="n">
        <f aca="false">IF(OR(Ballots!C211="",'Instant Runoff'!$C$6=1),99,Ballots!C211)</f>
        <v>99</v>
      </c>
      <c r="M211" s="0" t="n">
        <f aca="false">IF(OR(Ballots!D211="",'Instant Runoff'!$D$6=1),99,Ballots!D211)</f>
        <v>99</v>
      </c>
      <c r="N211" s="0" t="n">
        <f aca="false">IF(OR(Ballots!E211="",'Instant Runoff'!$E$6=1),99,Ballots!E211)</f>
        <v>99</v>
      </c>
      <c r="O211" s="0" t="n">
        <f aca="false">IF(OR(Ballots!F211="",'Instant Runoff'!$F$6=1),99,Ballots!F211)</f>
        <v>99</v>
      </c>
      <c r="P211" s="0" t="n">
        <f aca="false">IF(OR(Ballots!G211="",'Instant Runoff'!$G$6=1),99,Ballots!G211)</f>
        <v>99</v>
      </c>
      <c r="Q211" s="0" t="n">
        <f aca="false">IF(OR(Ballots!H211="",'Instant Runoff'!$H$6=1),99,Ballots!H211)</f>
        <v>99</v>
      </c>
      <c r="R211" s="0" t="n">
        <f aca="false">IF(OR(Ballots!I211="",'Instant Runoff'!$I$6=1),99,Ballots!I211)</f>
        <v>99</v>
      </c>
      <c r="S211" s="0" t="str">
        <f aca="false">IF(MIN(K211:R211)=99,"",MATCH(MIN(K211:R211),K211:R211,0))</f>
        <v/>
      </c>
      <c r="T211" s="0" t="n">
        <f aca="false">IF(OR(Ballots!B211="",'Instant Runoff'!$B$8=1),99,Ballots!B211)</f>
        <v>99</v>
      </c>
      <c r="U211" s="0" t="n">
        <f aca="false">IF(OR(Ballots!C211="",'Instant Runoff'!$C$8=1),99,Ballots!C211)</f>
        <v>99</v>
      </c>
      <c r="V211" s="0" t="n">
        <f aca="false">IF(OR(Ballots!D211="",'Instant Runoff'!$D$8=1),99,Ballots!D211)</f>
        <v>99</v>
      </c>
      <c r="W211" s="0" t="n">
        <f aca="false">IF(OR(Ballots!E211="",'Instant Runoff'!$E$8=1),99,Ballots!E211)</f>
        <v>99</v>
      </c>
      <c r="X211" s="0" t="n">
        <f aca="false">IF(OR(Ballots!F211="",'Instant Runoff'!$F$8=1),99,Ballots!F211)</f>
        <v>99</v>
      </c>
      <c r="Y211" s="0" t="n">
        <f aca="false">IF(OR(Ballots!G211="",'Instant Runoff'!$G$8=1),99,Ballots!G211)</f>
        <v>99</v>
      </c>
      <c r="Z211" s="0" t="n">
        <f aca="false">IF(OR(Ballots!H211="",'Instant Runoff'!$H$8=1),99,Ballots!H211)</f>
        <v>99</v>
      </c>
      <c r="AA211" s="0" t="n">
        <f aca="false">IF(OR(Ballots!I211="",'Instant Runoff'!$I$8=1),99,Ballots!I211)</f>
        <v>99</v>
      </c>
      <c r="AB211" s="0" t="str">
        <f aca="false">IF(MIN(T211:AA211)=99,"",MATCH(MIN(T211:AA211),T211:AA211,0))</f>
        <v/>
      </c>
      <c r="AC211" s="0" t="n">
        <f aca="false">IF(OR(Ballots!B211="",'Instant Runoff'!$B$10=1),99,Ballots!B211)</f>
        <v>99</v>
      </c>
      <c r="AD211" s="0" t="n">
        <f aca="false">IF(OR(Ballots!C211="",'Instant Runoff'!$C$10=1),99,Ballots!C211)</f>
        <v>99</v>
      </c>
      <c r="AE211" s="0" t="n">
        <f aca="false">IF(OR(Ballots!D211="",'Instant Runoff'!$D$10=1),99,Ballots!D211)</f>
        <v>99</v>
      </c>
      <c r="AF211" s="0" t="n">
        <f aca="false">IF(OR(Ballots!E211="",'Instant Runoff'!$E$10=1),99,Ballots!E211)</f>
        <v>99</v>
      </c>
      <c r="AG211" s="0" t="n">
        <f aca="false">IF(OR(Ballots!F211="",'Instant Runoff'!$F$10=1),99,Ballots!F211)</f>
        <v>99</v>
      </c>
      <c r="AH211" s="0" t="n">
        <f aca="false">IF(OR(Ballots!G211="",'Instant Runoff'!$G$10=1),99,Ballots!G211)</f>
        <v>99</v>
      </c>
      <c r="AI211" s="0" t="n">
        <f aca="false">IF(OR(Ballots!H211="",'Instant Runoff'!$H$10=1),99,Ballots!H211)</f>
        <v>99</v>
      </c>
      <c r="AJ211" s="0" t="n">
        <f aca="false">IF(OR(Ballots!I211="",'Instant Runoff'!$I$10=1),99,Ballots!I211)</f>
        <v>99</v>
      </c>
      <c r="AK211" s="0" t="str">
        <f aca="false">IF(MIN(AC211:AJ211)=99,"",MATCH(MIN(AC211:AJ211),AC211:AJ211,0))</f>
        <v/>
      </c>
      <c r="AL211" s="0" t="n">
        <f aca="false">IF(OR(Ballots!B211="",'Instant Runoff'!$B$12=1),99,Ballots!B211)</f>
        <v>99</v>
      </c>
      <c r="AM211" s="0" t="n">
        <f aca="false">IF(OR(Ballots!C211="",'Instant Runoff'!$C$12=1),99,Ballots!C211)</f>
        <v>99</v>
      </c>
      <c r="AN211" s="0" t="n">
        <f aca="false">IF(OR(Ballots!D211="",'Instant Runoff'!$D$12=1),99,Ballots!D211)</f>
        <v>99</v>
      </c>
      <c r="AO211" s="0" t="n">
        <f aca="false">IF(OR(Ballots!E211="",'Instant Runoff'!$E$12=1),99,Ballots!E211)</f>
        <v>99</v>
      </c>
      <c r="AP211" s="0" t="n">
        <f aca="false">IF(OR(Ballots!F211="",'Instant Runoff'!$F$12=1),99,Ballots!F211)</f>
        <v>99</v>
      </c>
      <c r="AQ211" s="0" t="n">
        <f aca="false">IF(OR(Ballots!G211="",'Instant Runoff'!$G$12=1),99,Ballots!G211)</f>
        <v>99</v>
      </c>
      <c r="AR211" s="0" t="n">
        <f aca="false">IF(OR(Ballots!H211="",'Instant Runoff'!$H$12=1),99,Ballots!H211)</f>
        <v>99</v>
      </c>
      <c r="AS211" s="0" t="n">
        <f aca="false">IF(OR(Ballots!I211="",'Instant Runoff'!$I$12=1),99,Ballots!I211)</f>
        <v>99</v>
      </c>
      <c r="AT211" s="0" t="str">
        <f aca="false">IF(MIN(AL211:AS211)=99,"",MATCH(MIN(AL211:AS211),AL211:AS211,0))</f>
        <v/>
      </c>
      <c r="AU211" s="0" t="n">
        <f aca="false">IF(OR(Ballots!B211="",'Instant Runoff'!$B$14=1),99,Ballots!B211)</f>
        <v>99</v>
      </c>
      <c r="AV211" s="0" t="n">
        <f aca="false">IF(OR(Ballots!C211="",'Instant Runoff'!$C$14=1),99,Ballots!C211)</f>
        <v>99</v>
      </c>
      <c r="AW211" s="0" t="n">
        <f aca="false">IF(OR(Ballots!D211="",'Instant Runoff'!$D$14=1),99,Ballots!D211)</f>
        <v>99</v>
      </c>
      <c r="AX211" s="0" t="n">
        <f aca="false">IF(OR(Ballots!E211="",'Instant Runoff'!$E$14=1),99,Ballots!E211)</f>
        <v>99</v>
      </c>
      <c r="AY211" s="0" t="n">
        <f aca="false">IF(OR(Ballots!F211="",'Instant Runoff'!$F$14=1),99,Ballots!F211)</f>
        <v>99</v>
      </c>
      <c r="AZ211" s="0" t="n">
        <f aca="false">IF(OR(Ballots!G211="",'Instant Runoff'!$G$14=1),99,Ballots!G211)</f>
        <v>99</v>
      </c>
      <c r="BA211" s="0" t="n">
        <f aca="false">IF(OR(Ballots!H211="",'Instant Runoff'!$H$14=1),99,Ballots!H211)</f>
        <v>99</v>
      </c>
      <c r="BB211" s="0" t="n">
        <f aca="false">IF(OR(Ballots!I211="",'Instant Runoff'!$I$14=1),99,Ballots!I211)</f>
        <v>99</v>
      </c>
      <c r="BC211" s="0" t="str">
        <f aca="false">IF(MIN(AU211:BB211)=99,"",MATCH(MIN(AU211:BB211),AU211:BB211,0))</f>
        <v/>
      </c>
      <c r="BD211" s="0" t="n">
        <f aca="false">IF(OR(Ballots!B211="",'Instant Runoff'!$B$16=1),99,Ballots!B211)</f>
        <v>99</v>
      </c>
      <c r="BE211" s="0" t="n">
        <f aca="false">IF(OR(Ballots!C211="",'Instant Runoff'!$C$16=1),99,Ballots!C211)</f>
        <v>99</v>
      </c>
      <c r="BF211" s="0" t="n">
        <f aca="false">IF(OR(Ballots!D211="",'Instant Runoff'!$D$16=1),99,Ballots!D211)</f>
        <v>99</v>
      </c>
      <c r="BG211" s="0" t="n">
        <f aca="false">IF(OR(Ballots!E211="",'Instant Runoff'!$E$16=1),99,Ballots!E211)</f>
        <v>99</v>
      </c>
      <c r="BH211" s="0" t="n">
        <f aca="false">IF(OR(Ballots!F211="",'Instant Runoff'!$F$16=1),99,Ballots!F211)</f>
        <v>99</v>
      </c>
      <c r="BI211" s="0" t="n">
        <f aca="false">IF(OR(Ballots!G211="",'Instant Runoff'!$G$16=1),99,Ballots!G211)</f>
        <v>99</v>
      </c>
      <c r="BJ211" s="0" t="n">
        <f aca="false">IF(OR(Ballots!H211="",'Instant Runoff'!$H$16=1),99,Ballots!H211)</f>
        <v>99</v>
      </c>
      <c r="BK211" s="0" t="n">
        <f aca="false">IF(OR(Ballots!I211="",'Instant Runoff'!$I$16=1),99,Ballots!I211)</f>
        <v>99</v>
      </c>
      <c r="BL211" s="0" t="str">
        <f aca="false">IF(MIN(BD211:BK211)=99,"",MATCH(MIN(BD211:BK211),BD211:BK211,0))</f>
        <v/>
      </c>
    </row>
    <row r="212" customFormat="false" ht="15" hidden="false" customHeight="false" outlineLevel="0" collapsed="false">
      <c r="B212" s="0" t="n">
        <f aca="false">IF(OR(Ballots!B212="",'Instant Runoff'!$B$4=1),99,Ballots!B212)</f>
        <v>99</v>
      </c>
      <c r="C212" s="0" t="n">
        <f aca="false">IF(OR(Ballots!C212="",'Instant Runoff'!$C$4=1),99,Ballots!C212)</f>
        <v>99</v>
      </c>
      <c r="D212" s="0" t="n">
        <f aca="false">IF(OR(Ballots!D212="",'Instant Runoff'!$D$4=1),99,Ballots!D212)</f>
        <v>99</v>
      </c>
      <c r="E212" s="0" t="n">
        <f aca="false">IF(OR(Ballots!E212="",'Instant Runoff'!$E$4=1),99,Ballots!E212)</f>
        <v>99</v>
      </c>
      <c r="F212" s="0" t="n">
        <f aca="false">IF(OR(Ballots!F212="",'Instant Runoff'!$F$4=1),99,Ballots!F212)</f>
        <v>99</v>
      </c>
      <c r="G212" s="0" t="n">
        <f aca="false">IF(OR(Ballots!G212="",'Instant Runoff'!$G$4=1),99,Ballots!G212)</f>
        <v>99</v>
      </c>
      <c r="H212" s="0" t="n">
        <f aca="false">IF(OR(Ballots!H212="",'Instant Runoff'!$H$4=1),99,Ballots!H212)</f>
        <v>99</v>
      </c>
      <c r="I212" s="0" t="n">
        <f aca="false">IF(OR(Ballots!I212="",'Instant Runoff'!$I$4=1),99,Ballots!I212)</f>
        <v>99</v>
      </c>
      <c r="J212" s="0" t="str">
        <f aca="false">IF(MIN(B212:I212)=99,"",MATCH(MIN(B212:I212),B212:I212,0))</f>
        <v/>
      </c>
      <c r="K212" s="0" t="n">
        <f aca="false">IF(OR(Ballots!B212="",'Instant Runoff'!$B$6=1),99,Ballots!B212)</f>
        <v>99</v>
      </c>
      <c r="L212" s="0" t="n">
        <f aca="false">IF(OR(Ballots!C212="",'Instant Runoff'!$C$6=1),99,Ballots!C212)</f>
        <v>99</v>
      </c>
      <c r="M212" s="0" t="n">
        <f aca="false">IF(OR(Ballots!D212="",'Instant Runoff'!$D$6=1),99,Ballots!D212)</f>
        <v>99</v>
      </c>
      <c r="N212" s="0" t="n">
        <f aca="false">IF(OR(Ballots!E212="",'Instant Runoff'!$E$6=1),99,Ballots!E212)</f>
        <v>99</v>
      </c>
      <c r="O212" s="0" t="n">
        <f aca="false">IF(OR(Ballots!F212="",'Instant Runoff'!$F$6=1),99,Ballots!F212)</f>
        <v>99</v>
      </c>
      <c r="P212" s="0" t="n">
        <f aca="false">IF(OR(Ballots!G212="",'Instant Runoff'!$G$6=1),99,Ballots!G212)</f>
        <v>99</v>
      </c>
      <c r="Q212" s="0" t="n">
        <f aca="false">IF(OR(Ballots!H212="",'Instant Runoff'!$H$6=1),99,Ballots!H212)</f>
        <v>99</v>
      </c>
      <c r="R212" s="0" t="n">
        <f aca="false">IF(OR(Ballots!I212="",'Instant Runoff'!$I$6=1),99,Ballots!I212)</f>
        <v>99</v>
      </c>
      <c r="S212" s="0" t="str">
        <f aca="false">IF(MIN(K212:R212)=99,"",MATCH(MIN(K212:R212),K212:R212,0))</f>
        <v/>
      </c>
      <c r="T212" s="0" t="n">
        <f aca="false">IF(OR(Ballots!B212="",'Instant Runoff'!$B$8=1),99,Ballots!B212)</f>
        <v>99</v>
      </c>
      <c r="U212" s="0" t="n">
        <f aca="false">IF(OR(Ballots!C212="",'Instant Runoff'!$C$8=1),99,Ballots!C212)</f>
        <v>99</v>
      </c>
      <c r="V212" s="0" t="n">
        <f aca="false">IF(OR(Ballots!D212="",'Instant Runoff'!$D$8=1),99,Ballots!D212)</f>
        <v>99</v>
      </c>
      <c r="W212" s="0" t="n">
        <f aca="false">IF(OR(Ballots!E212="",'Instant Runoff'!$E$8=1),99,Ballots!E212)</f>
        <v>99</v>
      </c>
      <c r="X212" s="0" t="n">
        <f aca="false">IF(OR(Ballots!F212="",'Instant Runoff'!$F$8=1),99,Ballots!F212)</f>
        <v>99</v>
      </c>
      <c r="Y212" s="0" t="n">
        <f aca="false">IF(OR(Ballots!G212="",'Instant Runoff'!$G$8=1),99,Ballots!G212)</f>
        <v>99</v>
      </c>
      <c r="Z212" s="0" t="n">
        <f aca="false">IF(OR(Ballots!H212="",'Instant Runoff'!$H$8=1),99,Ballots!H212)</f>
        <v>99</v>
      </c>
      <c r="AA212" s="0" t="n">
        <f aca="false">IF(OR(Ballots!I212="",'Instant Runoff'!$I$8=1),99,Ballots!I212)</f>
        <v>99</v>
      </c>
      <c r="AB212" s="0" t="str">
        <f aca="false">IF(MIN(T212:AA212)=99,"",MATCH(MIN(T212:AA212),T212:AA212,0))</f>
        <v/>
      </c>
      <c r="AC212" s="0" t="n">
        <f aca="false">IF(OR(Ballots!B212="",'Instant Runoff'!$B$10=1),99,Ballots!B212)</f>
        <v>99</v>
      </c>
      <c r="AD212" s="0" t="n">
        <f aca="false">IF(OR(Ballots!C212="",'Instant Runoff'!$C$10=1),99,Ballots!C212)</f>
        <v>99</v>
      </c>
      <c r="AE212" s="0" t="n">
        <f aca="false">IF(OR(Ballots!D212="",'Instant Runoff'!$D$10=1),99,Ballots!D212)</f>
        <v>99</v>
      </c>
      <c r="AF212" s="0" t="n">
        <f aca="false">IF(OR(Ballots!E212="",'Instant Runoff'!$E$10=1),99,Ballots!E212)</f>
        <v>99</v>
      </c>
      <c r="AG212" s="0" t="n">
        <f aca="false">IF(OR(Ballots!F212="",'Instant Runoff'!$F$10=1),99,Ballots!F212)</f>
        <v>99</v>
      </c>
      <c r="AH212" s="0" t="n">
        <f aca="false">IF(OR(Ballots!G212="",'Instant Runoff'!$G$10=1),99,Ballots!G212)</f>
        <v>99</v>
      </c>
      <c r="AI212" s="0" t="n">
        <f aca="false">IF(OR(Ballots!H212="",'Instant Runoff'!$H$10=1),99,Ballots!H212)</f>
        <v>99</v>
      </c>
      <c r="AJ212" s="0" t="n">
        <f aca="false">IF(OR(Ballots!I212="",'Instant Runoff'!$I$10=1),99,Ballots!I212)</f>
        <v>99</v>
      </c>
      <c r="AK212" s="0" t="str">
        <f aca="false">IF(MIN(AC212:AJ212)=99,"",MATCH(MIN(AC212:AJ212),AC212:AJ212,0))</f>
        <v/>
      </c>
      <c r="AL212" s="0" t="n">
        <f aca="false">IF(OR(Ballots!B212="",'Instant Runoff'!$B$12=1),99,Ballots!B212)</f>
        <v>99</v>
      </c>
      <c r="AM212" s="0" t="n">
        <f aca="false">IF(OR(Ballots!C212="",'Instant Runoff'!$C$12=1),99,Ballots!C212)</f>
        <v>99</v>
      </c>
      <c r="AN212" s="0" t="n">
        <f aca="false">IF(OR(Ballots!D212="",'Instant Runoff'!$D$12=1),99,Ballots!D212)</f>
        <v>99</v>
      </c>
      <c r="AO212" s="0" t="n">
        <f aca="false">IF(OR(Ballots!E212="",'Instant Runoff'!$E$12=1),99,Ballots!E212)</f>
        <v>99</v>
      </c>
      <c r="AP212" s="0" t="n">
        <f aca="false">IF(OR(Ballots!F212="",'Instant Runoff'!$F$12=1),99,Ballots!F212)</f>
        <v>99</v>
      </c>
      <c r="AQ212" s="0" t="n">
        <f aca="false">IF(OR(Ballots!G212="",'Instant Runoff'!$G$12=1),99,Ballots!G212)</f>
        <v>99</v>
      </c>
      <c r="AR212" s="0" t="n">
        <f aca="false">IF(OR(Ballots!H212="",'Instant Runoff'!$H$12=1),99,Ballots!H212)</f>
        <v>99</v>
      </c>
      <c r="AS212" s="0" t="n">
        <f aca="false">IF(OR(Ballots!I212="",'Instant Runoff'!$I$12=1),99,Ballots!I212)</f>
        <v>99</v>
      </c>
      <c r="AT212" s="0" t="str">
        <f aca="false">IF(MIN(AL212:AS212)=99,"",MATCH(MIN(AL212:AS212),AL212:AS212,0))</f>
        <v/>
      </c>
      <c r="AU212" s="0" t="n">
        <f aca="false">IF(OR(Ballots!B212="",'Instant Runoff'!$B$14=1),99,Ballots!B212)</f>
        <v>99</v>
      </c>
      <c r="AV212" s="0" t="n">
        <f aca="false">IF(OR(Ballots!C212="",'Instant Runoff'!$C$14=1),99,Ballots!C212)</f>
        <v>99</v>
      </c>
      <c r="AW212" s="0" t="n">
        <f aca="false">IF(OR(Ballots!D212="",'Instant Runoff'!$D$14=1),99,Ballots!D212)</f>
        <v>99</v>
      </c>
      <c r="AX212" s="0" t="n">
        <f aca="false">IF(OR(Ballots!E212="",'Instant Runoff'!$E$14=1),99,Ballots!E212)</f>
        <v>99</v>
      </c>
      <c r="AY212" s="0" t="n">
        <f aca="false">IF(OR(Ballots!F212="",'Instant Runoff'!$F$14=1),99,Ballots!F212)</f>
        <v>99</v>
      </c>
      <c r="AZ212" s="0" t="n">
        <f aca="false">IF(OR(Ballots!G212="",'Instant Runoff'!$G$14=1),99,Ballots!G212)</f>
        <v>99</v>
      </c>
      <c r="BA212" s="0" t="n">
        <f aca="false">IF(OR(Ballots!H212="",'Instant Runoff'!$H$14=1),99,Ballots!H212)</f>
        <v>99</v>
      </c>
      <c r="BB212" s="0" t="n">
        <f aca="false">IF(OR(Ballots!I212="",'Instant Runoff'!$I$14=1),99,Ballots!I212)</f>
        <v>99</v>
      </c>
      <c r="BC212" s="0" t="str">
        <f aca="false">IF(MIN(AU212:BB212)=99,"",MATCH(MIN(AU212:BB212),AU212:BB212,0))</f>
        <v/>
      </c>
      <c r="BD212" s="0" t="n">
        <f aca="false">IF(OR(Ballots!B212="",'Instant Runoff'!$B$16=1),99,Ballots!B212)</f>
        <v>99</v>
      </c>
      <c r="BE212" s="0" t="n">
        <f aca="false">IF(OR(Ballots!C212="",'Instant Runoff'!$C$16=1),99,Ballots!C212)</f>
        <v>99</v>
      </c>
      <c r="BF212" s="0" t="n">
        <f aca="false">IF(OR(Ballots!D212="",'Instant Runoff'!$D$16=1),99,Ballots!D212)</f>
        <v>99</v>
      </c>
      <c r="BG212" s="0" t="n">
        <f aca="false">IF(OR(Ballots!E212="",'Instant Runoff'!$E$16=1),99,Ballots!E212)</f>
        <v>99</v>
      </c>
      <c r="BH212" s="0" t="n">
        <f aca="false">IF(OR(Ballots!F212="",'Instant Runoff'!$F$16=1),99,Ballots!F212)</f>
        <v>99</v>
      </c>
      <c r="BI212" s="0" t="n">
        <f aca="false">IF(OR(Ballots!G212="",'Instant Runoff'!$G$16=1),99,Ballots!G212)</f>
        <v>99</v>
      </c>
      <c r="BJ212" s="0" t="n">
        <f aca="false">IF(OR(Ballots!H212="",'Instant Runoff'!$H$16=1),99,Ballots!H212)</f>
        <v>99</v>
      </c>
      <c r="BK212" s="0" t="n">
        <f aca="false">IF(OR(Ballots!I212="",'Instant Runoff'!$I$16=1),99,Ballots!I212)</f>
        <v>99</v>
      </c>
      <c r="BL212" s="0" t="str">
        <f aca="false">IF(MIN(BD212:BK212)=99,"",MATCH(MIN(BD212:BK212),BD212:BK212,0))</f>
        <v/>
      </c>
    </row>
    <row r="213" customFormat="false" ht="15" hidden="false" customHeight="false" outlineLevel="0" collapsed="false">
      <c r="B213" s="0" t="n">
        <f aca="false">IF(OR(Ballots!B213="",'Instant Runoff'!$B$4=1),99,Ballots!B213)</f>
        <v>99</v>
      </c>
      <c r="C213" s="0" t="n">
        <f aca="false">IF(OR(Ballots!C213="",'Instant Runoff'!$C$4=1),99,Ballots!C213)</f>
        <v>99</v>
      </c>
      <c r="D213" s="0" t="n">
        <f aca="false">IF(OR(Ballots!D213="",'Instant Runoff'!$D$4=1),99,Ballots!D213)</f>
        <v>99</v>
      </c>
      <c r="E213" s="0" t="n">
        <f aca="false">IF(OR(Ballots!E213="",'Instant Runoff'!$E$4=1),99,Ballots!E213)</f>
        <v>99</v>
      </c>
      <c r="F213" s="0" t="n">
        <f aca="false">IF(OR(Ballots!F213="",'Instant Runoff'!$F$4=1),99,Ballots!F213)</f>
        <v>99</v>
      </c>
      <c r="G213" s="0" t="n">
        <f aca="false">IF(OR(Ballots!G213="",'Instant Runoff'!$G$4=1),99,Ballots!G213)</f>
        <v>99</v>
      </c>
      <c r="H213" s="0" t="n">
        <f aca="false">IF(OR(Ballots!H213="",'Instant Runoff'!$H$4=1),99,Ballots!H213)</f>
        <v>99</v>
      </c>
      <c r="I213" s="0" t="n">
        <f aca="false">IF(OR(Ballots!I213="",'Instant Runoff'!$I$4=1),99,Ballots!I213)</f>
        <v>99</v>
      </c>
      <c r="J213" s="0" t="str">
        <f aca="false">IF(MIN(B213:I213)=99,"",MATCH(MIN(B213:I213),B213:I213,0))</f>
        <v/>
      </c>
      <c r="K213" s="0" t="n">
        <f aca="false">IF(OR(Ballots!B213="",'Instant Runoff'!$B$6=1),99,Ballots!B213)</f>
        <v>99</v>
      </c>
      <c r="L213" s="0" t="n">
        <f aca="false">IF(OR(Ballots!C213="",'Instant Runoff'!$C$6=1),99,Ballots!C213)</f>
        <v>99</v>
      </c>
      <c r="M213" s="0" t="n">
        <f aca="false">IF(OR(Ballots!D213="",'Instant Runoff'!$D$6=1),99,Ballots!D213)</f>
        <v>99</v>
      </c>
      <c r="N213" s="0" t="n">
        <f aca="false">IF(OR(Ballots!E213="",'Instant Runoff'!$E$6=1),99,Ballots!E213)</f>
        <v>99</v>
      </c>
      <c r="O213" s="0" t="n">
        <f aca="false">IF(OR(Ballots!F213="",'Instant Runoff'!$F$6=1),99,Ballots!F213)</f>
        <v>99</v>
      </c>
      <c r="P213" s="0" t="n">
        <f aca="false">IF(OR(Ballots!G213="",'Instant Runoff'!$G$6=1),99,Ballots!G213)</f>
        <v>99</v>
      </c>
      <c r="Q213" s="0" t="n">
        <f aca="false">IF(OR(Ballots!H213="",'Instant Runoff'!$H$6=1),99,Ballots!H213)</f>
        <v>99</v>
      </c>
      <c r="R213" s="0" t="n">
        <f aca="false">IF(OR(Ballots!I213="",'Instant Runoff'!$I$6=1),99,Ballots!I213)</f>
        <v>99</v>
      </c>
      <c r="S213" s="0" t="str">
        <f aca="false">IF(MIN(K213:R213)=99,"",MATCH(MIN(K213:R213),K213:R213,0))</f>
        <v/>
      </c>
      <c r="T213" s="0" t="n">
        <f aca="false">IF(OR(Ballots!B213="",'Instant Runoff'!$B$8=1),99,Ballots!B213)</f>
        <v>99</v>
      </c>
      <c r="U213" s="0" t="n">
        <f aca="false">IF(OR(Ballots!C213="",'Instant Runoff'!$C$8=1),99,Ballots!C213)</f>
        <v>99</v>
      </c>
      <c r="V213" s="0" t="n">
        <f aca="false">IF(OR(Ballots!D213="",'Instant Runoff'!$D$8=1),99,Ballots!D213)</f>
        <v>99</v>
      </c>
      <c r="W213" s="0" t="n">
        <f aca="false">IF(OR(Ballots!E213="",'Instant Runoff'!$E$8=1),99,Ballots!E213)</f>
        <v>99</v>
      </c>
      <c r="X213" s="0" t="n">
        <f aca="false">IF(OR(Ballots!F213="",'Instant Runoff'!$F$8=1),99,Ballots!F213)</f>
        <v>99</v>
      </c>
      <c r="Y213" s="0" t="n">
        <f aca="false">IF(OR(Ballots!G213="",'Instant Runoff'!$G$8=1),99,Ballots!G213)</f>
        <v>99</v>
      </c>
      <c r="Z213" s="0" t="n">
        <f aca="false">IF(OR(Ballots!H213="",'Instant Runoff'!$H$8=1),99,Ballots!H213)</f>
        <v>99</v>
      </c>
      <c r="AA213" s="0" t="n">
        <f aca="false">IF(OR(Ballots!I213="",'Instant Runoff'!$I$8=1),99,Ballots!I213)</f>
        <v>99</v>
      </c>
      <c r="AB213" s="0" t="str">
        <f aca="false">IF(MIN(T213:AA213)=99,"",MATCH(MIN(T213:AA213),T213:AA213,0))</f>
        <v/>
      </c>
      <c r="AC213" s="0" t="n">
        <f aca="false">IF(OR(Ballots!B213="",'Instant Runoff'!$B$10=1),99,Ballots!B213)</f>
        <v>99</v>
      </c>
      <c r="AD213" s="0" t="n">
        <f aca="false">IF(OR(Ballots!C213="",'Instant Runoff'!$C$10=1),99,Ballots!C213)</f>
        <v>99</v>
      </c>
      <c r="AE213" s="0" t="n">
        <f aca="false">IF(OR(Ballots!D213="",'Instant Runoff'!$D$10=1),99,Ballots!D213)</f>
        <v>99</v>
      </c>
      <c r="AF213" s="0" t="n">
        <f aca="false">IF(OR(Ballots!E213="",'Instant Runoff'!$E$10=1),99,Ballots!E213)</f>
        <v>99</v>
      </c>
      <c r="AG213" s="0" t="n">
        <f aca="false">IF(OR(Ballots!F213="",'Instant Runoff'!$F$10=1),99,Ballots!F213)</f>
        <v>99</v>
      </c>
      <c r="AH213" s="0" t="n">
        <f aca="false">IF(OR(Ballots!G213="",'Instant Runoff'!$G$10=1),99,Ballots!G213)</f>
        <v>99</v>
      </c>
      <c r="AI213" s="0" t="n">
        <f aca="false">IF(OR(Ballots!H213="",'Instant Runoff'!$H$10=1),99,Ballots!H213)</f>
        <v>99</v>
      </c>
      <c r="AJ213" s="0" t="n">
        <f aca="false">IF(OR(Ballots!I213="",'Instant Runoff'!$I$10=1),99,Ballots!I213)</f>
        <v>99</v>
      </c>
      <c r="AK213" s="0" t="str">
        <f aca="false">IF(MIN(AC213:AJ213)=99,"",MATCH(MIN(AC213:AJ213),AC213:AJ213,0))</f>
        <v/>
      </c>
      <c r="AL213" s="0" t="n">
        <f aca="false">IF(OR(Ballots!B213="",'Instant Runoff'!$B$12=1),99,Ballots!B213)</f>
        <v>99</v>
      </c>
      <c r="AM213" s="0" t="n">
        <f aca="false">IF(OR(Ballots!C213="",'Instant Runoff'!$C$12=1),99,Ballots!C213)</f>
        <v>99</v>
      </c>
      <c r="AN213" s="0" t="n">
        <f aca="false">IF(OR(Ballots!D213="",'Instant Runoff'!$D$12=1),99,Ballots!D213)</f>
        <v>99</v>
      </c>
      <c r="AO213" s="0" t="n">
        <f aca="false">IF(OR(Ballots!E213="",'Instant Runoff'!$E$12=1),99,Ballots!E213)</f>
        <v>99</v>
      </c>
      <c r="AP213" s="0" t="n">
        <f aca="false">IF(OR(Ballots!F213="",'Instant Runoff'!$F$12=1),99,Ballots!F213)</f>
        <v>99</v>
      </c>
      <c r="AQ213" s="0" t="n">
        <f aca="false">IF(OR(Ballots!G213="",'Instant Runoff'!$G$12=1),99,Ballots!G213)</f>
        <v>99</v>
      </c>
      <c r="AR213" s="0" t="n">
        <f aca="false">IF(OR(Ballots!H213="",'Instant Runoff'!$H$12=1),99,Ballots!H213)</f>
        <v>99</v>
      </c>
      <c r="AS213" s="0" t="n">
        <f aca="false">IF(OR(Ballots!I213="",'Instant Runoff'!$I$12=1),99,Ballots!I213)</f>
        <v>99</v>
      </c>
      <c r="AT213" s="0" t="str">
        <f aca="false">IF(MIN(AL213:AS213)=99,"",MATCH(MIN(AL213:AS213),AL213:AS213,0))</f>
        <v/>
      </c>
      <c r="AU213" s="0" t="n">
        <f aca="false">IF(OR(Ballots!B213="",'Instant Runoff'!$B$14=1),99,Ballots!B213)</f>
        <v>99</v>
      </c>
      <c r="AV213" s="0" t="n">
        <f aca="false">IF(OR(Ballots!C213="",'Instant Runoff'!$C$14=1),99,Ballots!C213)</f>
        <v>99</v>
      </c>
      <c r="AW213" s="0" t="n">
        <f aca="false">IF(OR(Ballots!D213="",'Instant Runoff'!$D$14=1),99,Ballots!D213)</f>
        <v>99</v>
      </c>
      <c r="AX213" s="0" t="n">
        <f aca="false">IF(OR(Ballots!E213="",'Instant Runoff'!$E$14=1),99,Ballots!E213)</f>
        <v>99</v>
      </c>
      <c r="AY213" s="0" t="n">
        <f aca="false">IF(OR(Ballots!F213="",'Instant Runoff'!$F$14=1),99,Ballots!F213)</f>
        <v>99</v>
      </c>
      <c r="AZ213" s="0" t="n">
        <f aca="false">IF(OR(Ballots!G213="",'Instant Runoff'!$G$14=1),99,Ballots!G213)</f>
        <v>99</v>
      </c>
      <c r="BA213" s="0" t="n">
        <f aca="false">IF(OR(Ballots!H213="",'Instant Runoff'!$H$14=1),99,Ballots!H213)</f>
        <v>99</v>
      </c>
      <c r="BB213" s="0" t="n">
        <f aca="false">IF(OR(Ballots!I213="",'Instant Runoff'!$I$14=1),99,Ballots!I213)</f>
        <v>99</v>
      </c>
      <c r="BC213" s="0" t="str">
        <f aca="false">IF(MIN(AU213:BB213)=99,"",MATCH(MIN(AU213:BB213),AU213:BB213,0))</f>
        <v/>
      </c>
      <c r="BD213" s="0" t="n">
        <f aca="false">IF(OR(Ballots!B213="",'Instant Runoff'!$B$16=1),99,Ballots!B213)</f>
        <v>99</v>
      </c>
      <c r="BE213" s="0" t="n">
        <f aca="false">IF(OR(Ballots!C213="",'Instant Runoff'!$C$16=1),99,Ballots!C213)</f>
        <v>99</v>
      </c>
      <c r="BF213" s="0" t="n">
        <f aca="false">IF(OR(Ballots!D213="",'Instant Runoff'!$D$16=1),99,Ballots!D213)</f>
        <v>99</v>
      </c>
      <c r="BG213" s="0" t="n">
        <f aca="false">IF(OR(Ballots!E213="",'Instant Runoff'!$E$16=1),99,Ballots!E213)</f>
        <v>99</v>
      </c>
      <c r="BH213" s="0" t="n">
        <f aca="false">IF(OR(Ballots!F213="",'Instant Runoff'!$F$16=1),99,Ballots!F213)</f>
        <v>99</v>
      </c>
      <c r="BI213" s="0" t="n">
        <f aca="false">IF(OR(Ballots!G213="",'Instant Runoff'!$G$16=1),99,Ballots!G213)</f>
        <v>99</v>
      </c>
      <c r="BJ213" s="0" t="n">
        <f aca="false">IF(OR(Ballots!H213="",'Instant Runoff'!$H$16=1),99,Ballots!H213)</f>
        <v>99</v>
      </c>
      <c r="BK213" s="0" t="n">
        <f aca="false">IF(OR(Ballots!I213="",'Instant Runoff'!$I$16=1),99,Ballots!I213)</f>
        <v>99</v>
      </c>
      <c r="BL213" s="0" t="str">
        <f aca="false">IF(MIN(BD213:BK213)=99,"",MATCH(MIN(BD213:BK213),BD213:BK213,0))</f>
        <v/>
      </c>
    </row>
    <row r="214" customFormat="false" ht="15" hidden="false" customHeight="false" outlineLevel="0" collapsed="false">
      <c r="B214" s="0" t="n">
        <f aca="false">IF(OR(Ballots!B214="",'Instant Runoff'!$B$4=1),99,Ballots!B214)</f>
        <v>99</v>
      </c>
      <c r="C214" s="0" t="n">
        <f aca="false">IF(OR(Ballots!C214="",'Instant Runoff'!$C$4=1),99,Ballots!C214)</f>
        <v>99</v>
      </c>
      <c r="D214" s="0" t="n">
        <f aca="false">IF(OR(Ballots!D214="",'Instant Runoff'!$D$4=1),99,Ballots!D214)</f>
        <v>99</v>
      </c>
      <c r="E214" s="0" t="n">
        <f aca="false">IF(OR(Ballots!E214="",'Instant Runoff'!$E$4=1),99,Ballots!E214)</f>
        <v>99</v>
      </c>
      <c r="F214" s="0" t="n">
        <f aca="false">IF(OR(Ballots!F214="",'Instant Runoff'!$F$4=1),99,Ballots!F214)</f>
        <v>99</v>
      </c>
      <c r="G214" s="0" t="n">
        <f aca="false">IF(OR(Ballots!G214="",'Instant Runoff'!$G$4=1),99,Ballots!G214)</f>
        <v>99</v>
      </c>
      <c r="H214" s="0" t="n">
        <f aca="false">IF(OR(Ballots!H214="",'Instant Runoff'!$H$4=1),99,Ballots!H214)</f>
        <v>99</v>
      </c>
      <c r="I214" s="0" t="n">
        <f aca="false">IF(OR(Ballots!I214="",'Instant Runoff'!$I$4=1),99,Ballots!I214)</f>
        <v>99</v>
      </c>
      <c r="J214" s="0" t="str">
        <f aca="false">IF(MIN(B214:I214)=99,"",MATCH(MIN(B214:I214),B214:I214,0))</f>
        <v/>
      </c>
      <c r="K214" s="0" t="n">
        <f aca="false">IF(OR(Ballots!B214="",'Instant Runoff'!$B$6=1),99,Ballots!B214)</f>
        <v>99</v>
      </c>
      <c r="L214" s="0" t="n">
        <f aca="false">IF(OR(Ballots!C214="",'Instant Runoff'!$C$6=1),99,Ballots!C214)</f>
        <v>99</v>
      </c>
      <c r="M214" s="0" t="n">
        <f aca="false">IF(OR(Ballots!D214="",'Instant Runoff'!$D$6=1),99,Ballots!D214)</f>
        <v>99</v>
      </c>
      <c r="N214" s="0" t="n">
        <f aca="false">IF(OR(Ballots!E214="",'Instant Runoff'!$E$6=1),99,Ballots!E214)</f>
        <v>99</v>
      </c>
      <c r="O214" s="0" t="n">
        <f aca="false">IF(OR(Ballots!F214="",'Instant Runoff'!$F$6=1),99,Ballots!F214)</f>
        <v>99</v>
      </c>
      <c r="P214" s="0" t="n">
        <f aca="false">IF(OR(Ballots!G214="",'Instant Runoff'!$G$6=1),99,Ballots!G214)</f>
        <v>99</v>
      </c>
      <c r="Q214" s="0" t="n">
        <f aca="false">IF(OR(Ballots!H214="",'Instant Runoff'!$H$6=1),99,Ballots!H214)</f>
        <v>99</v>
      </c>
      <c r="R214" s="0" t="n">
        <f aca="false">IF(OR(Ballots!I214="",'Instant Runoff'!$I$6=1),99,Ballots!I214)</f>
        <v>99</v>
      </c>
      <c r="S214" s="0" t="str">
        <f aca="false">IF(MIN(K214:R214)=99,"",MATCH(MIN(K214:R214),K214:R214,0))</f>
        <v/>
      </c>
      <c r="T214" s="0" t="n">
        <f aca="false">IF(OR(Ballots!B214="",'Instant Runoff'!$B$8=1),99,Ballots!B214)</f>
        <v>99</v>
      </c>
      <c r="U214" s="0" t="n">
        <f aca="false">IF(OR(Ballots!C214="",'Instant Runoff'!$C$8=1),99,Ballots!C214)</f>
        <v>99</v>
      </c>
      <c r="V214" s="0" t="n">
        <f aca="false">IF(OR(Ballots!D214="",'Instant Runoff'!$D$8=1),99,Ballots!D214)</f>
        <v>99</v>
      </c>
      <c r="W214" s="0" t="n">
        <f aca="false">IF(OR(Ballots!E214="",'Instant Runoff'!$E$8=1),99,Ballots!E214)</f>
        <v>99</v>
      </c>
      <c r="X214" s="0" t="n">
        <f aca="false">IF(OR(Ballots!F214="",'Instant Runoff'!$F$8=1),99,Ballots!F214)</f>
        <v>99</v>
      </c>
      <c r="Y214" s="0" t="n">
        <f aca="false">IF(OR(Ballots!G214="",'Instant Runoff'!$G$8=1),99,Ballots!G214)</f>
        <v>99</v>
      </c>
      <c r="Z214" s="0" t="n">
        <f aca="false">IF(OR(Ballots!H214="",'Instant Runoff'!$H$8=1),99,Ballots!H214)</f>
        <v>99</v>
      </c>
      <c r="AA214" s="0" t="n">
        <f aca="false">IF(OR(Ballots!I214="",'Instant Runoff'!$I$8=1),99,Ballots!I214)</f>
        <v>99</v>
      </c>
      <c r="AB214" s="0" t="str">
        <f aca="false">IF(MIN(T214:AA214)=99,"",MATCH(MIN(T214:AA214),T214:AA214,0))</f>
        <v/>
      </c>
      <c r="AC214" s="0" t="n">
        <f aca="false">IF(OR(Ballots!B214="",'Instant Runoff'!$B$10=1),99,Ballots!B214)</f>
        <v>99</v>
      </c>
      <c r="AD214" s="0" t="n">
        <f aca="false">IF(OR(Ballots!C214="",'Instant Runoff'!$C$10=1),99,Ballots!C214)</f>
        <v>99</v>
      </c>
      <c r="AE214" s="0" t="n">
        <f aca="false">IF(OR(Ballots!D214="",'Instant Runoff'!$D$10=1),99,Ballots!D214)</f>
        <v>99</v>
      </c>
      <c r="AF214" s="0" t="n">
        <f aca="false">IF(OR(Ballots!E214="",'Instant Runoff'!$E$10=1),99,Ballots!E214)</f>
        <v>99</v>
      </c>
      <c r="AG214" s="0" t="n">
        <f aca="false">IF(OR(Ballots!F214="",'Instant Runoff'!$F$10=1),99,Ballots!F214)</f>
        <v>99</v>
      </c>
      <c r="AH214" s="0" t="n">
        <f aca="false">IF(OR(Ballots!G214="",'Instant Runoff'!$G$10=1),99,Ballots!G214)</f>
        <v>99</v>
      </c>
      <c r="AI214" s="0" t="n">
        <f aca="false">IF(OR(Ballots!H214="",'Instant Runoff'!$H$10=1),99,Ballots!H214)</f>
        <v>99</v>
      </c>
      <c r="AJ214" s="0" t="n">
        <f aca="false">IF(OR(Ballots!I214="",'Instant Runoff'!$I$10=1),99,Ballots!I214)</f>
        <v>99</v>
      </c>
      <c r="AK214" s="0" t="str">
        <f aca="false">IF(MIN(AC214:AJ214)=99,"",MATCH(MIN(AC214:AJ214),AC214:AJ214,0))</f>
        <v/>
      </c>
      <c r="AL214" s="0" t="n">
        <f aca="false">IF(OR(Ballots!B214="",'Instant Runoff'!$B$12=1),99,Ballots!B214)</f>
        <v>99</v>
      </c>
      <c r="AM214" s="0" t="n">
        <f aca="false">IF(OR(Ballots!C214="",'Instant Runoff'!$C$12=1),99,Ballots!C214)</f>
        <v>99</v>
      </c>
      <c r="AN214" s="0" t="n">
        <f aca="false">IF(OR(Ballots!D214="",'Instant Runoff'!$D$12=1),99,Ballots!D214)</f>
        <v>99</v>
      </c>
      <c r="AO214" s="0" t="n">
        <f aca="false">IF(OR(Ballots!E214="",'Instant Runoff'!$E$12=1),99,Ballots!E214)</f>
        <v>99</v>
      </c>
      <c r="AP214" s="0" t="n">
        <f aca="false">IF(OR(Ballots!F214="",'Instant Runoff'!$F$12=1),99,Ballots!F214)</f>
        <v>99</v>
      </c>
      <c r="AQ214" s="0" t="n">
        <f aca="false">IF(OR(Ballots!G214="",'Instant Runoff'!$G$12=1),99,Ballots!G214)</f>
        <v>99</v>
      </c>
      <c r="AR214" s="0" t="n">
        <f aca="false">IF(OR(Ballots!H214="",'Instant Runoff'!$H$12=1),99,Ballots!H214)</f>
        <v>99</v>
      </c>
      <c r="AS214" s="0" t="n">
        <f aca="false">IF(OR(Ballots!I214="",'Instant Runoff'!$I$12=1),99,Ballots!I214)</f>
        <v>99</v>
      </c>
      <c r="AT214" s="0" t="str">
        <f aca="false">IF(MIN(AL214:AS214)=99,"",MATCH(MIN(AL214:AS214),AL214:AS214,0))</f>
        <v/>
      </c>
      <c r="AU214" s="0" t="n">
        <f aca="false">IF(OR(Ballots!B214="",'Instant Runoff'!$B$14=1),99,Ballots!B214)</f>
        <v>99</v>
      </c>
      <c r="AV214" s="0" t="n">
        <f aca="false">IF(OR(Ballots!C214="",'Instant Runoff'!$C$14=1),99,Ballots!C214)</f>
        <v>99</v>
      </c>
      <c r="AW214" s="0" t="n">
        <f aca="false">IF(OR(Ballots!D214="",'Instant Runoff'!$D$14=1),99,Ballots!D214)</f>
        <v>99</v>
      </c>
      <c r="AX214" s="0" t="n">
        <f aca="false">IF(OR(Ballots!E214="",'Instant Runoff'!$E$14=1),99,Ballots!E214)</f>
        <v>99</v>
      </c>
      <c r="AY214" s="0" t="n">
        <f aca="false">IF(OR(Ballots!F214="",'Instant Runoff'!$F$14=1),99,Ballots!F214)</f>
        <v>99</v>
      </c>
      <c r="AZ214" s="0" t="n">
        <f aca="false">IF(OR(Ballots!G214="",'Instant Runoff'!$G$14=1),99,Ballots!G214)</f>
        <v>99</v>
      </c>
      <c r="BA214" s="0" t="n">
        <f aca="false">IF(OR(Ballots!H214="",'Instant Runoff'!$H$14=1),99,Ballots!H214)</f>
        <v>99</v>
      </c>
      <c r="BB214" s="0" t="n">
        <f aca="false">IF(OR(Ballots!I214="",'Instant Runoff'!$I$14=1),99,Ballots!I214)</f>
        <v>99</v>
      </c>
      <c r="BC214" s="0" t="str">
        <f aca="false">IF(MIN(AU214:BB214)=99,"",MATCH(MIN(AU214:BB214),AU214:BB214,0))</f>
        <v/>
      </c>
      <c r="BD214" s="0" t="n">
        <f aca="false">IF(OR(Ballots!B214="",'Instant Runoff'!$B$16=1),99,Ballots!B214)</f>
        <v>99</v>
      </c>
      <c r="BE214" s="0" t="n">
        <f aca="false">IF(OR(Ballots!C214="",'Instant Runoff'!$C$16=1),99,Ballots!C214)</f>
        <v>99</v>
      </c>
      <c r="BF214" s="0" t="n">
        <f aca="false">IF(OR(Ballots!D214="",'Instant Runoff'!$D$16=1),99,Ballots!D214)</f>
        <v>99</v>
      </c>
      <c r="BG214" s="0" t="n">
        <f aca="false">IF(OR(Ballots!E214="",'Instant Runoff'!$E$16=1),99,Ballots!E214)</f>
        <v>99</v>
      </c>
      <c r="BH214" s="0" t="n">
        <f aca="false">IF(OR(Ballots!F214="",'Instant Runoff'!$F$16=1),99,Ballots!F214)</f>
        <v>99</v>
      </c>
      <c r="BI214" s="0" t="n">
        <f aca="false">IF(OR(Ballots!G214="",'Instant Runoff'!$G$16=1),99,Ballots!G214)</f>
        <v>99</v>
      </c>
      <c r="BJ214" s="0" t="n">
        <f aca="false">IF(OR(Ballots!H214="",'Instant Runoff'!$H$16=1),99,Ballots!H214)</f>
        <v>99</v>
      </c>
      <c r="BK214" s="0" t="n">
        <f aca="false">IF(OR(Ballots!I214="",'Instant Runoff'!$I$16=1),99,Ballots!I214)</f>
        <v>99</v>
      </c>
      <c r="BL214" s="0" t="str">
        <f aca="false">IF(MIN(BD214:BK214)=99,"",MATCH(MIN(BD214:BK214),BD214:BK214,0))</f>
        <v/>
      </c>
    </row>
    <row r="215" customFormat="false" ht="15" hidden="false" customHeight="false" outlineLevel="0" collapsed="false">
      <c r="B215" s="0" t="n">
        <f aca="false">IF(OR(Ballots!B215="",'Instant Runoff'!$B$4=1),99,Ballots!B215)</f>
        <v>99</v>
      </c>
      <c r="C215" s="0" t="n">
        <f aca="false">IF(OR(Ballots!C215="",'Instant Runoff'!$C$4=1),99,Ballots!C215)</f>
        <v>99</v>
      </c>
      <c r="D215" s="0" t="n">
        <f aca="false">IF(OR(Ballots!D215="",'Instant Runoff'!$D$4=1),99,Ballots!D215)</f>
        <v>99</v>
      </c>
      <c r="E215" s="0" t="n">
        <f aca="false">IF(OR(Ballots!E215="",'Instant Runoff'!$E$4=1),99,Ballots!E215)</f>
        <v>99</v>
      </c>
      <c r="F215" s="0" t="n">
        <f aca="false">IF(OR(Ballots!F215="",'Instant Runoff'!$F$4=1),99,Ballots!F215)</f>
        <v>99</v>
      </c>
      <c r="G215" s="0" t="n">
        <f aca="false">IF(OR(Ballots!G215="",'Instant Runoff'!$G$4=1),99,Ballots!G215)</f>
        <v>99</v>
      </c>
      <c r="H215" s="0" t="n">
        <f aca="false">IF(OR(Ballots!H215="",'Instant Runoff'!$H$4=1),99,Ballots!H215)</f>
        <v>99</v>
      </c>
      <c r="I215" s="0" t="n">
        <f aca="false">IF(OR(Ballots!I215="",'Instant Runoff'!$I$4=1),99,Ballots!I215)</f>
        <v>99</v>
      </c>
      <c r="J215" s="0" t="str">
        <f aca="false">IF(MIN(B215:I215)=99,"",MATCH(MIN(B215:I215),B215:I215,0))</f>
        <v/>
      </c>
      <c r="K215" s="0" t="n">
        <f aca="false">IF(OR(Ballots!B215="",'Instant Runoff'!$B$6=1),99,Ballots!B215)</f>
        <v>99</v>
      </c>
      <c r="L215" s="0" t="n">
        <f aca="false">IF(OR(Ballots!C215="",'Instant Runoff'!$C$6=1),99,Ballots!C215)</f>
        <v>99</v>
      </c>
      <c r="M215" s="0" t="n">
        <f aca="false">IF(OR(Ballots!D215="",'Instant Runoff'!$D$6=1),99,Ballots!D215)</f>
        <v>99</v>
      </c>
      <c r="N215" s="0" t="n">
        <f aca="false">IF(OR(Ballots!E215="",'Instant Runoff'!$E$6=1),99,Ballots!E215)</f>
        <v>99</v>
      </c>
      <c r="O215" s="0" t="n">
        <f aca="false">IF(OR(Ballots!F215="",'Instant Runoff'!$F$6=1),99,Ballots!F215)</f>
        <v>99</v>
      </c>
      <c r="P215" s="0" t="n">
        <f aca="false">IF(OR(Ballots!G215="",'Instant Runoff'!$G$6=1),99,Ballots!G215)</f>
        <v>99</v>
      </c>
      <c r="Q215" s="0" t="n">
        <f aca="false">IF(OR(Ballots!H215="",'Instant Runoff'!$H$6=1),99,Ballots!H215)</f>
        <v>99</v>
      </c>
      <c r="R215" s="0" t="n">
        <f aca="false">IF(OR(Ballots!I215="",'Instant Runoff'!$I$6=1),99,Ballots!I215)</f>
        <v>99</v>
      </c>
      <c r="S215" s="0" t="str">
        <f aca="false">IF(MIN(K215:R215)=99,"",MATCH(MIN(K215:R215),K215:R215,0))</f>
        <v/>
      </c>
      <c r="T215" s="0" t="n">
        <f aca="false">IF(OR(Ballots!B215="",'Instant Runoff'!$B$8=1),99,Ballots!B215)</f>
        <v>99</v>
      </c>
      <c r="U215" s="0" t="n">
        <f aca="false">IF(OR(Ballots!C215="",'Instant Runoff'!$C$8=1),99,Ballots!C215)</f>
        <v>99</v>
      </c>
      <c r="V215" s="0" t="n">
        <f aca="false">IF(OR(Ballots!D215="",'Instant Runoff'!$D$8=1),99,Ballots!D215)</f>
        <v>99</v>
      </c>
      <c r="W215" s="0" t="n">
        <f aca="false">IF(OR(Ballots!E215="",'Instant Runoff'!$E$8=1),99,Ballots!E215)</f>
        <v>99</v>
      </c>
      <c r="X215" s="0" t="n">
        <f aca="false">IF(OR(Ballots!F215="",'Instant Runoff'!$F$8=1),99,Ballots!F215)</f>
        <v>99</v>
      </c>
      <c r="Y215" s="0" t="n">
        <f aca="false">IF(OR(Ballots!G215="",'Instant Runoff'!$G$8=1),99,Ballots!G215)</f>
        <v>99</v>
      </c>
      <c r="Z215" s="0" t="n">
        <f aca="false">IF(OR(Ballots!H215="",'Instant Runoff'!$H$8=1),99,Ballots!H215)</f>
        <v>99</v>
      </c>
      <c r="AA215" s="0" t="n">
        <f aca="false">IF(OR(Ballots!I215="",'Instant Runoff'!$I$8=1),99,Ballots!I215)</f>
        <v>99</v>
      </c>
      <c r="AB215" s="0" t="str">
        <f aca="false">IF(MIN(T215:AA215)=99,"",MATCH(MIN(T215:AA215),T215:AA215,0))</f>
        <v/>
      </c>
      <c r="AC215" s="0" t="n">
        <f aca="false">IF(OR(Ballots!B215="",'Instant Runoff'!$B$10=1),99,Ballots!B215)</f>
        <v>99</v>
      </c>
      <c r="AD215" s="0" t="n">
        <f aca="false">IF(OR(Ballots!C215="",'Instant Runoff'!$C$10=1),99,Ballots!C215)</f>
        <v>99</v>
      </c>
      <c r="AE215" s="0" t="n">
        <f aca="false">IF(OR(Ballots!D215="",'Instant Runoff'!$D$10=1),99,Ballots!D215)</f>
        <v>99</v>
      </c>
      <c r="AF215" s="0" t="n">
        <f aca="false">IF(OR(Ballots!E215="",'Instant Runoff'!$E$10=1),99,Ballots!E215)</f>
        <v>99</v>
      </c>
      <c r="AG215" s="0" t="n">
        <f aca="false">IF(OR(Ballots!F215="",'Instant Runoff'!$F$10=1),99,Ballots!F215)</f>
        <v>99</v>
      </c>
      <c r="AH215" s="0" t="n">
        <f aca="false">IF(OR(Ballots!G215="",'Instant Runoff'!$G$10=1),99,Ballots!G215)</f>
        <v>99</v>
      </c>
      <c r="AI215" s="0" t="n">
        <f aca="false">IF(OR(Ballots!H215="",'Instant Runoff'!$H$10=1),99,Ballots!H215)</f>
        <v>99</v>
      </c>
      <c r="AJ215" s="0" t="n">
        <f aca="false">IF(OR(Ballots!I215="",'Instant Runoff'!$I$10=1),99,Ballots!I215)</f>
        <v>99</v>
      </c>
      <c r="AK215" s="0" t="str">
        <f aca="false">IF(MIN(AC215:AJ215)=99,"",MATCH(MIN(AC215:AJ215),AC215:AJ215,0))</f>
        <v/>
      </c>
      <c r="AL215" s="0" t="n">
        <f aca="false">IF(OR(Ballots!B215="",'Instant Runoff'!$B$12=1),99,Ballots!B215)</f>
        <v>99</v>
      </c>
      <c r="AM215" s="0" t="n">
        <f aca="false">IF(OR(Ballots!C215="",'Instant Runoff'!$C$12=1),99,Ballots!C215)</f>
        <v>99</v>
      </c>
      <c r="AN215" s="0" t="n">
        <f aca="false">IF(OR(Ballots!D215="",'Instant Runoff'!$D$12=1),99,Ballots!D215)</f>
        <v>99</v>
      </c>
      <c r="AO215" s="0" t="n">
        <f aca="false">IF(OR(Ballots!E215="",'Instant Runoff'!$E$12=1),99,Ballots!E215)</f>
        <v>99</v>
      </c>
      <c r="AP215" s="0" t="n">
        <f aca="false">IF(OR(Ballots!F215="",'Instant Runoff'!$F$12=1),99,Ballots!F215)</f>
        <v>99</v>
      </c>
      <c r="AQ215" s="0" t="n">
        <f aca="false">IF(OR(Ballots!G215="",'Instant Runoff'!$G$12=1),99,Ballots!G215)</f>
        <v>99</v>
      </c>
      <c r="AR215" s="0" t="n">
        <f aca="false">IF(OR(Ballots!H215="",'Instant Runoff'!$H$12=1),99,Ballots!H215)</f>
        <v>99</v>
      </c>
      <c r="AS215" s="0" t="n">
        <f aca="false">IF(OR(Ballots!I215="",'Instant Runoff'!$I$12=1),99,Ballots!I215)</f>
        <v>99</v>
      </c>
      <c r="AT215" s="0" t="str">
        <f aca="false">IF(MIN(AL215:AS215)=99,"",MATCH(MIN(AL215:AS215),AL215:AS215,0))</f>
        <v/>
      </c>
      <c r="AU215" s="0" t="n">
        <f aca="false">IF(OR(Ballots!B215="",'Instant Runoff'!$B$14=1),99,Ballots!B215)</f>
        <v>99</v>
      </c>
      <c r="AV215" s="0" t="n">
        <f aca="false">IF(OR(Ballots!C215="",'Instant Runoff'!$C$14=1),99,Ballots!C215)</f>
        <v>99</v>
      </c>
      <c r="AW215" s="0" t="n">
        <f aca="false">IF(OR(Ballots!D215="",'Instant Runoff'!$D$14=1),99,Ballots!D215)</f>
        <v>99</v>
      </c>
      <c r="AX215" s="0" t="n">
        <f aca="false">IF(OR(Ballots!E215="",'Instant Runoff'!$E$14=1),99,Ballots!E215)</f>
        <v>99</v>
      </c>
      <c r="AY215" s="0" t="n">
        <f aca="false">IF(OR(Ballots!F215="",'Instant Runoff'!$F$14=1),99,Ballots!F215)</f>
        <v>99</v>
      </c>
      <c r="AZ215" s="0" t="n">
        <f aca="false">IF(OR(Ballots!G215="",'Instant Runoff'!$G$14=1),99,Ballots!G215)</f>
        <v>99</v>
      </c>
      <c r="BA215" s="0" t="n">
        <f aca="false">IF(OR(Ballots!H215="",'Instant Runoff'!$H$14=1),99,Ballots!H215)</f>
        <v>99</v>
      </c>
      <c r="BB215" s="0" t="n">
        <f aca="false">IF(OR(Ballots!I215="",'Instant Runoff'!$I$14=1),99,Ballots!I215)</f>
        <v>99</v>
      </c>
      <c r="BC215" s="0" t="str">
        <f aca="false">IF(MIN(AU215:BB215)=99,"",MATCH(MIN(AU215:BB215),AU215:BB215,0))</f>
        <v/>
      </c>
      <c r="BD215" s="0" t="n">
        <f aca="false">IF(OR(Ballots!B215="",'Instant Runoff'!$B$16=1),99,Ballots!B215)</f>
        <v>99</v>
      </c>
      <c r="BE215" s="0" t="n">
        <f aca="false">IF(OR(Ballots!C215="",'Instant Runoff'!$C$16=1),99,Ballots!C215)</f>
        <v>99</v>
      </c>
      <c r="BF215" s="0" t="n">
        <f aca="false">IF(OR(Ballots!D215="",'Instant Runoff'!$D$16=1),99,Ballots!D215)</f>
        <v>99</v>
      </c>
      <c r="BG215" s="0" t="n">
        <f aca="false">IF(OR(Ballots!E215="",'Instant Runoff'!$E$16=1),99,Ballots!E215)</f>
        <v>99</v>
      </c>
      <c r="BH215" s="0" t="n">
        <f aca="false">IF(OR(Ballots!F215="",'Instant Runoff'!$F$16=1),99,Ballots!F215)</f>
        <v>99</v>
      </c>
      <c r="BI215" s="0" t="n">
        <f aca="false">IF(OR(Ballots!G215="",'Instant Runoff'!$G$16=1),99,Ballots!G215)</f>
        <v>99</v>
      </c>
      <c r="BJ215" s="0" t="n">
        <f aca="false">IF(OR(Ballots!H215="",'Instant Runoff'!$H$16=1),99,Ballots!H215)</f>
        <v>99</v>
      </c>
      <c r="BK215" s="0" t="n">
        <f aca="false">IF(OR(Ballots!I215="",'Instant Runoff'!$I$16=1),99,Ballots!I215)</f>
        <v>99</v>
      </c>
      <c r="BL215" s="0" t="str">
        <f aca="false">IF(MIN(BD215:BK215)=99,"",MATCH(MIN(BD215:BK215),BD215:BK215,0))</f>
        <v/>
      </c>
    </row>
    <row r="216" customFormat="false" ht="15" hidden="false" customHeight="false" outlineLevel="0" collapsed="false">
      <c r="B216" s="0" t="n">
        <f aca="false">IF(OR(Ballots!B216="",'Instant Runoff'!$B$4=1),99,Ballots!B216)</f>
        <v>99</v>
      </c>
      <c r="C216" s="0" t="n">
        <f aca="false">IF(OR(Ballots!C216="",'Instant Runoff'!$C$4=1),99,Ballots!C216)</f>
        <v>99</v>
      </c>
      <c r="D216" s="0" t="n">
        <f aca="false">IF(OR(Ballots!D216="",'Instant Runoff'!$D$4=1),99,Ballots!D216)</f>
        <v>99</v>
      </c>
      <c r="E216" s="0" t="n">
        <f aca="false">IF(OR(Ballots!E216="",'Instant Runoff'!$E$4=1),99,Ballots!E216)</f>
        <v>99</v>
      </c>
      <c r="F216" s="0" t="n">
        <f aca="false">IF(OR(Ballots!F216="",'Instant Runoff'!$F$4=1),99,Ballots!F216)</f>
        <v>99</v>
      </c>
      <c r="G216" s="0" t="n">
        <f aca="false">IF(OR(Ballots!G216="",'Instant Runoff'!$G$4=1),99,Ballots!G216)</f>
        <v>99</v>
      </c>
      <c r="H216" s="0" t="n">
        <f aca="false">IF(OR(Ballots!H216="",'Instant Runoff'!$H$4=1),99,Ballots!H216)</f>
        <v>99</v>
      </c>
      <c r="I216" s="0" t="n">
        <f aca="false">IF(OR(Ballots!I216="",'Instant Runoff'!$I$4=1),99,Ballots!I216)</f>
        <v>99</v>
      </c>
      <c r="J216" s="0" t="str">
        <f aca="false">IF(MIN(B216:I216)=99,"",MATCH(MIN(B216:I216),B216:I216,0))</f>
        <v/>
      </c>
      <c r="K216" s="0" t="n">
        <f aca="false">IF(OR(Ballots!B216="",'Instant Runoff'!$B$6=1),99,Ballots!B216)</f>
        <v>99</v>
      </c>
      <c r="L216" s="0" t="n">
        <f aca="false">IF(OR(Ballots!C216="",'Instant Runoff'!$C$6=1),99,Ballots!C216)</f>
        <v>99</v>
      </c>
      <c r="M216" s="0" t="n">
        <f aca="false">IF(OR(Ballots!D216="",'Instant Runoff'!$D$6=1),99,Ballots!D216)</f>
        <v>99</v>
      </c>
      <c r="N216" s="0" t="n">
        <f aca="false">IF(OR(Ballots!E216="",'Instant Runoff'!$E$6=1),99,Ballots!E216)</f>
        <v>99</v>
      </c>
      <c r="O216" s="0" t="n">
        <f aca="false">IF(OR(Ballots!F216="",'Instant Runoff'!$F$6=1),99,Ballots!F216)</f>
        <v>99</v>
      </c>
      <c r="P216" s="0" t="n">
        <f aca="false">IF(OR(Ballots!G216="",'Instant Runoff'!$G$6=1),99,Ballots!G216)</f>
        <v>99</v>
      </c>
      <c r="Q216" s="0" t="n">
        <f aca="false">IF(OR(Ballots!H216="",'Instant Runoff'!$H$6=1),99,Ballots!H216)</f>
        <v>99</v>
      </c>
      <c r="R216" s="0" t="n">
        <f aca="false">IF(OR(Ballots!I216="",'Instant Runoff'!$I$6=1),99,Ballots!I216)</f>
        <v>99</v>
      </c>
      <c r="S216" s="0" t="str">
        <f aca="false">IF(MIN(K216:R216)=99,"",MATCH(MIN(K216:R216),K216:R216,0))</f>
        <v/>
      </c>
      <c r="T216" s="0" t="n">
        <f aca="false">IF(OR(Ballots!B216="",'Instant Runoff'!$B$8=1),99,Ballots!B216)</f>
        <v>99</v>
      </c>
      <c r="U216" s="0" t="n">
        <f aca="false">IF(OR(Ballots!C216="",'Instant Runoff'!$C$8=1),99,Ballots!C216)</f>
        <v>99</v>
      </c>
      <c r="V216" s="0" t="n">
        <f aca="false">IF(OR(Ballots!D216="",'Instant Runoff'!$D$8=1),99,Ballots!D216)</f>
        <v>99</v>
      </c>
      <c r="W216" s="0" t="n">
        <f aca="false">IF(OR(Ballots!E216="",'Instant Runoff'!$E$8=1),99,Ballots!E216)</f>
        <v>99</v>
      </c>
      <c r="X216" s="0" t="n">
        <f aca="false">IF(OR(Ballots!F216="",'Instant Runoff'!$F$8=1),99,Ballots!F216)</f>
        <v>99</v>
      </c>
      <c r="Y216" s="0" t="n">
        <f aca="false">IF(OR(Ballots!G216="",'Instant Runoff'!$G$8=1),99,Ballots!G216)</f>
        <v>99</v>
      </c>
      <c r="Z216" s="0" t="n">
        <f aca="false">IF(OR(Ballots!H216="",'Instant Runoff'!$H$8=1),99,Ballots!H216)</f>
        <v>99</v>
      </c>
      <c r="AA216" s="0" t="n">
        <f aca="false">IF(OR(Ballots!I216="",'Instant Runoff'!$I$8=1),99,Ballots!I216)</f>
        <v>99</v>
      </c>
      <c r="AB216" s="0" t="str">
        <f aca="false">IF(MIN(T216:AA216)=99,"",MATCH(MIN(T216:AA216),T216:AA216,0))</f>
        <v/>
      </c>
      <c r="AC216" s="0" t="n">
        <f aca="false">IF(OR(Ballots!B216="",'Instant Runoff'!$B$10=1),99,Ballots!B216)</f>
        <v>99</v>
      </c>
      <c r="AD216" s="0" t="n">
        <f aca="false">IF(OR(Ballots!C216="",'Instant Runoff'!$C$10=1),99,Ballots!C216)</f>
        <v>99</v>
      </c>
      <c r="AE216" s="0" t="n">
        <f aca="false">IF(OR(Ballots!D216="",'Instant Runoff'!$D$10=1),99,Ballots!D216)</f>
        <v>99</v>
      </c>
      <c r="AF216" s="0" t="n">
        <f aca="false">IF(OR(Ballots!E216="",'Instant Runoff'!$E$10=1),99,Ballots!E216)</f>
        <v>99</v>
      </c>
      <c r="AG216" s="0" t="n">
        <f aca="false">IF(OR(Ballots!F216="",'Instant Runoff'!$F$10=1),99,Ballots!F216)</f>
        <v>99</v>
      </c>
      <c r="AH216" s="0" t="n">
        <f aca="false">IF(OR(Ballots!G216="",'Instant Runoff'!$G$10=1),99,Ballots!G216)</f>
        <v>99</v>
      </c>
      <c r="AI216" s="0" t="n">
        <f aca="false">IF(OR(Ballots!H216="",'Instant Runoff'!$H$10=1),99,Ballots!H216)</f>
        <v>99</v>
      </c>
      <c r="AJ216" s="0" t="n">
        <f aca="false">IF(OR(Ballots!I216="",'Instant Runoff'!$I$10=1),99,Ballots!I216)</f>
        <v>99</v>
      </c>
      <c r="AK216" s="0" t="str">
        <f aca="false">IF(MIN(AC216:AJ216)=99,"",MATCH(MIN(AC216:AJ216),AC216:AJ216,0))</f>
        <v/>
      </c>
      <c r="AL216" s="0" t="n">
        <f aca="false">IF(OR(Ballots!B216="",'Instant Runoff'!$B$12=1),99,Ballots!B216)</f>
        <v>99</v>
      </c>
      <c r="AM216" s="0" t="n">
        <f aca="false">IF(OR(Ballots!C216="",'Instant Runoff'!$C$12=1),99,Ballots!C216)</f>
        <v>99</v>
      </c>
      <c r="AN216" s="0" t="n">
        <f aca="false">IF(OR(Ballots!D216="",'Instant Runoff'!$D$12=1),99,Ballots!D216)</f>
        <v>99</v>
      </c>
      <c r="AO216" s="0" t="n">
        <f aca="false">IF(OR(Ballots!E216="",'Instant Runoff'!$E$12=1),99,Ballots!E216)</f>
        <v>99</v>
      </c>
      <c r="AP216" s="0" t="n">
        <f aca="false">IF(OR(Ballots!F216="",'Instant Runoff'!$F$12=1),99,Ballots!F216)</f>
        <v>99</v>
      </c>
      <c r="AQ216" s="0" t="n">
        <f aca="false">IF(OR(Ballots!G216="",'Instant Runoff'!$G$12=1),99,Ballots!G216)</f>
        <v>99</v>
      </c>
      <c r="AR216" s="0" t="n">
        <f aca="false">IF(OR(Ballots!H216="",'Instant Runoff'!$H$12=1),99,Ballots!H216)</f>
        <v>99</v>
      </c>
      <c r="AS216" s="0" t="n">
        <f aca="false">IF(OR(Ballots!I216="",'Instant Runoff'!$I$12=1),99,Ballots!I216)</f>
        <v>99</v>
      </c>
      <c r="AT216" s="0" t="str">
        <f aca="false">IF(MIN(AL216:AS216)=99,"",MATCH(MIN(AL216:AS216),AL216:AS216,0))</f>
        <v/>
      </c>
      <c r="AU216" s="0" t="n">
        <f aca="false">IF(OR(Ballots!B216="",'Instant Runoff'!$B$14=1),99,Ballots!B216)</f>
        <v>99</v>
      </c>
      <c r="AV216" s="0" t="n">
        <f aca="false">IF(OR(Ballots!C216="",'Instant Runoff'!$C$14=1),99,Ballots!C216)</f>
        <v>99</v>
      </c>
      <c r="AW216" s="0" t="n">
        <f aca="false">IF(OR(Ballots!D216="",'Instant Runoff'!$D$14=1),99,Ballots!D216)</f>
        <v>99</v>
      </c>
      <c r="AX216" s="0" t="n">
        <f aca="false">IF(OR(Ballots!E216="",'Instant Runoff'!$E$14=1),99,Ballots!E216)</f>
        <v>99</v>
      </c>
      <c r="AY216" s="0" t="n">
        <f aca="false">IF(OR(Ballots!F216="",'Instant Runoff'!$F$14=1),99,Ballots!F216)</f>
        <v>99</v>
      </c>
      <c r="AZ216" s="0" t="n">
        <f aca="false">IF(OR(Ballots!G216="",'Instant Runoff'!$G$14=1),99,Ballots!G216)</f>
        <v>99</v>
      </c>
      <c r="BA216" s="0" t="n">
        <f aca="false">IF(OR(Ballots!H216="",'Instant Runoff'!$H$14=1),99,Ballots!H216)</f>
        <v>99</v>
      </c>
      <c r="BB216" s="0" t="n">
        <f aca="false">IF(OR(Ballots!I216="",'Instant Runoff'!$I$14=1),99,Ballots!I216)</f>
        <v>99</v>
      </c>
      <c r="BC216" s="0" t="str">
        <f aca="false">IF(MIN(AU216:BB216)=99,"",MATCH(MIN(AU216:BB216),AU216:BB216,0))</f>
        <v/>
      </c>
      <c r="BD216" s="0" t="n">
        <f aca="false">IF(OR(Ballots!B216="",'Instant Runoff'!$B$16=1),99,Ballots!B216)</f>
        <v>99</v>
      </c>
      <c r="BE216" s="0" t="n">
        <f aca="false">IF(OR(Ballots!C216="",'Instant Runoff'!$C$16=1),99,Ballots!C216)</f>
        <v>99</v>
      </c>
      <c r="BF216" s="0" t="n">
        <f aca="false">IF(OR(Ballots!D216="",'Instant Runoff'!$D$16=1),99,Ballots!D216)</f>
        <v>99</v>
      </c>
      <c r="BG216" s="0" t="n">
        <f aca="false">IF(OR(Ballots!E216="",'Instant Runoff'!$E$16=1),99,Ballots!E216)</f>
        <v>99</v>
      </c>
      <c r="BH216" s="0" t="n">
        <f aca="false">IF(OR(Ballots!F216="",'Instant Runoff'!$F$16=1),99,Ballots!F216)</f>
        <v>99</v>
      </c>
      <c r="BI216" s="0" t="n">
        <f aca="false">IF(OR(Ballots!G216="",'Instant Runoff'!$G$16=1),99,Ballots!G216)</f>
        <v>99</v>
      </c>
      <c r="BJ216" s="0" t="n">
        <f aca="false">IF(OR(Ballots!H216="",'Instant Runoff'!$H$16=1),99,Ballots!H216)</f>
        <v>99</v>
      </c>
      <c r="BK216" s="0" t="n">
        <f aca="false">IF(OR(Ballots!I216="",'Instant Runoff'!$I$16=1),99,Ballots!I216)</f>
        <v>99</v>
      </c>
      <c r="BL216" s="0" t="str">
        <f aca="false">IF(MIN(BD216:BK216)=99,"",MATCH(MIN(BD216:BK216),BD216:BK216,0))</f>
        <v/>
      </c>
    </row>
    <row r="217" customFormat="false" ht="15" hidden="false" customHeight="false" outlineLevel="0" collapsed="false">
      <c r="B217" s="0" t="n">
        <f aca="false">IF(OR(Ballots!B217="",'Instant Runoff'!$B$4=1),99,Ballots!B217)</f>
        <v>99</v>
      </c>
      <c r="C217" s="0" t="n">
        <f aca="false">IF(OR(Ballots!C217="",'Instant Runoff'!$C$4=1),99,Ballots!C217)</f>
        <v>99</v>
      </c>
      <c r="D217" s="0" t="n">
        <f aca="false">IF(OR(Ballots!D217="",'Instant Runoff'!$D$4=1),99,Ballots!D217)</f>
        <v>99</v>
      </c>
      <c r="E217" s="0" t="n">
        <f aca="false">IF(OR(Ballots!E217="",'Instant Runoff'!$E$4=1),99,Ballots!E217)</f>
        <v>99</v>
      </c>
      <c r="F217" s="0" t="n">
        <f aca="false">IF(OR(Ballots!F217="",'Instant Runoff'!$F$4=1),99,Ballots!F217)</f>
        <v>99</v>
      </c>
      <c r="G217" s="0" t="n">
        <f aca="false">IF(OR(Ballots!G217="",'Instant Runoff'!$G$4=1),99,Ballots!G217)</f>
        <v>99</v>
      </c>
      <c r="H217" s="0" t="n">
        <f aca="false">IF(OR(Ballots!H217="",'Instant Runoff'!$H$4=1),99,Ballots!H217)</f>
        <v>99</v>
      </c>
      <c r="I217" s="0" t="n">
        <f aca="false">IF(OR(Ballots!I217="",'Instant Runoff'!$I$4=1),99,Ballots!I217)</f>
        <v>99</v>
      </c>
      <c r="J217" s="0" t="str">
        <f aca="false">IF(MIN(B217:I217)=99,"",MATCH(MIN(B217:I217),B217:I217,0))</f>
        <v/>
      </c>
      <c r="K217" s="0" t="n">
        <f aca="false">IF(OR(Ballots!B217="",'Instant Runoff'!$B$6=1),99,Ballots!B217)</f>
        <v>99</v>
      </c>
      <c r="L217" s="0" t="n">
        <f aca="false">IF(OR(Ballots!C217="",'Instant Runoff'!$C$6=1),99,Ballots!C217)</f>
        <v>99</v>
      </c>
      <c r="M217" s="0" t="n">
        <f aca="false">IF(OR(Ballots!D217="",'Instant Runoff'!$D$6=1),99,Ballots!D217)</f>
        <v>99</v>
      </c>
      <c r="N217" s="0" t="n">
        <f aca="false">IF(OR(Ballots!E217="",'Instant Runoff'!$E$6=1),99,Ballots!E217)</f>
        <v>99</v>
      </c>
      <c r="O217" s="0" t="n">
        <f aca="false">IF(OR(Ballots!F217="",'Instant Runoff'!$F$6=1),99,Ballots!F217)</f>
        <v>99</v>
      </c>
      <c r="P217" s="0" t="n">
        <f aca="false">IF(OR(Ballots!G217="",'Instant Runoff'!$G$6=1),99,Ballots!G217)</f>
        <v>99</v>
      </c>
      <c r="Q217" s="0" t="n">
        <f aca="false">IF(OR(Ballots!H217="",'Instant Runoff'!$H$6=1),99,Ballots!H217)</f>
        <v>99</v>
      </c>
      <c r="R217" s="0" t="n">
        <f aca="false">IF(OR(Ballots!I217="",'Instant Runoff'!$I$6=1),99,Ballots!I217)</f>
        <v>99</v>
      </c>
      <c r="S217" s="0" t="str">
        <f aca="false">IF(MIN(K217:R217)=99,"",MATCH(MIN(K217:R217),K217:R217,0))</f>
        <v/>
      </c>
      <c r="T217" s="0" t="n">
        <f aca="false">IF(OR(Ballots!B217="",'Instant Runoff'!$B$8=1),99,Ballots!B217)</f>
        <v>99</v>
      </c>
      <c r="U217" s="0" t="n">
        <f aca="false">IF(OR(Ballots!C217="",'Instant Runoff'!$C$8=1),99,Ballots!C217)</f>
        <v>99</v>
      </c>
      <c r="V217" s="0" t="n">
        <f aca="false">IF(OR(Ballots!D217="",'Instant Runoff'!$D$8=1),99,Ballots!D217)</f>
        <v>99</v>
      </c>
      <c r="W217" s="0" t="n">
        <f aca="false">IF(OR(Ballots!E217="",'Instant Runoff'!$E$8=1),99,Ballots!E217)</f>
        <v>99</v>
      </c>
      <c r="X217" s="0" t="n">
        <f aca="false">IF(OR(Ballots!F217="",'Instant Runoff'!$F$8=1),99,Ballots!F217)</f>
        <v>99</v>
      </c>
      <c r="Y217" s="0" t="n">
        <f aca="false">IF(OR(Ballots!G217="",'Instant Runoff'!$G$8=1),99,Ballots!G217)</f>
        <v>99</v>
      </c>
      <c r="Z217" s="0" t="n">
        <f aca="false">IF(OR(Ballots!H217="",'Instant Runoff'!$H$8=1),99,Ballots!H217)</f>
        <v>99</v>
      </c>
      <c r="AA217" s="0" t="n">
        <f aca="false">IF(OR(Ballots!I217="",'Instant Runoff'!$I$8=1),99,Ballots!I217)</f>
        <v>99</v>
      </c>
      <c r="AB217" s="0" t="str">
        <f aca="false">IF(MIN(T217:AA217)=99,"",MATCH(MIN(T217:AA217),T217:AA217,0))</f>
        <v/>
      </c>
      <c r="AC217" s="0" t="n">
        <f aca="false">IF(OR(Ballots!B217="",'Instant Runoff'!$B$10=1),99,Ballots!B217)</f>
        <v>99</v>
      </c>
      <c r="AD217" s="0" t="n">
        <f aca="false">IF(OR(Ballots!C217="",'Instant Runoff'!$C$10=1),99,Ballots!C217)</f>
        <v>99</v>
      </c>
      <c r="AE217" s="0" t="n">
        <f aca="false">IF(OR(Ballots!D217="",'Instant Runoff'!$D$10=1),99,Ballots!D217)</f>
        <v>99</v>
      </c>
      <c r="AF217" s="0" t="n">
        <f aca="false">IF(OR(Ballots!E217="",'Instant Runoff'!$E$10=1),99,Ballots!E217)</f>
        <v>99</v>
      </c>
      <c r="AG217" s="0" t="n">
        <f aca="false">IF(OR(Ballots!F217="",'Instant Runoff'!$F$10=1),99,Ballots!F217)</f>
        <v>99</v>
      </c>
      <c r="AH217" s="0" t="n">
        <f aca="false">IF(OR(Ballots!G217="",'Instant Runoff'!$G$10=1),99,Ballots!G217)</f>
        <v>99</v>
      </c>
      <c r="AI217" s="0" t="n">
        <f aca="false">IF(OR(Ballots!H217="",'Instant Runoff'!$H$10=1),99,Ballots!H217)</f>
        <v>99</v>
      </c>
      <c r="AJ217" s="0" t="n">
        <f aca="false">IF(OR(Ballots!I217="",'Instant Runoff'!$I$10=1),99,Ballots!I217)</f>
        <v>99</v>
      </c>
      <c r="AK217" s="0" t="str">
        <f aca="false">IF(MIN(AC217:AJ217)=99,"",MATCH(MIN(AC217:AJ217),AC217:AJ217,0))</f>
        <v/>
      </c>
      <c r="AL217" s="0" t="n">
        <f aca="false">IF(OR(Ballots!B217="",'Instant Runoff'!$B$12=1),99,Ballots!B217)</f>
        <v>99</v>
      </c>
      <c r="AM217" s="0" t="n">
        <f aca="false">IF(OR(Ballots!C217="",'Instant Runoff'!$C$12=1),99,Ballots!C217)</f>
        <v>99</v>
      </c>
      <c r="AN217" s="0" t="n">
        <f aca="false">IF(OR(Ballots!D217="",'Instant Runoff'!$D$12=1),99,Ballots!D217)</f>
        <v>99</v>
      </c>
      <c r="AO217" s="0" t="n">
        <f aca="false">IF(OR(Ballots!E217="",'Instant Runoff'!$E$12=1),99,Ballots!E217)</f>
        <v>99</v>
      </c>
      <c r="AP217" s="0" t="n">
        <f aca="false">IF(OR(Ballots!F217="",'Instant Runoff'!$F$12=1),99,Ballots!F217)</f>
        <v>99</v>
      </c>
      <c r="AQ217" s="0" t="n">
        <f aca="false">IF(OR(Ballots!G217="",'Instant Runoff'!$G$12=1),99,Ballots!G217)</f>
        <v>99</v>
      </c>
      <c r="AR217" s="0" t="n">
        <f aca="false">IF(OR(Ballots!H217="",'Instant Runoff'!$H$12=1),99,Ballots!H217)</f>
        <v>99</v>
      </c>
      <c r="AS217" s="0" t="n">
        <f aca="false">IF(OR(Ballots!I217="",'Instant Runoff'!$I$12=1),99,Ballots!I217)</f>
        <v>99</v>
      </c>
      <c r="AT217" s="0" t="str">
        <f aca="false">IF(MIN(AL217:AS217)=99,"",MATCH(MIN(AL217:AS217),AL217:AS217,0))</f>
        <v/>
      </c>
      <c r="AU217" s="0" t="n">
        <f aca="false">IF(OR(Ballots!B217="",'Instant Runoff'!$B$14=1),99,Ballots!B217)</f>
        <v>99</v>
      </c>
      <c r="AV217" s="0" t="n">
        <f aca="false">IF(OR(Ballots!C217="",'Instant Runoff'!$C$14=1),99,Ballots!C217)</f>
        <v>99</v>
      </c>
      <c r="AW217" s="0" t="n">
        <f aca="false">IF(OR(Ballots!D217="",'Instant Runoff'!$D$14=1),99,Ballots!D217)</f>
        <v>99</v>
      </c>
      <c r="AX217" s="0" t="n">
        <f aca="false">IF(OR(Ballots!E217="",'Instant Runoff'!$E$14=1),99,Ballots!E217)</f>
        <v>99</v>
      </c>
      <c r="AY217" s="0" t="n">
        <f aca="false">IF(OR(Ballots!F217="",'Instant Runoff'!$F$14=1),99,Ballots!F217)</f>
        <v>99</v>
      </c>
      <c r="AZ217" s="0" t="n">
        <f aca="false">IF(OR(Ballots!G217="",'Instant Runoff'!$G$14=1),99,Ballots!G217)</f>
        <v>99</v>
      </c>
      <c r="BA217" s="0" t="n">
        <f aca="false">IF(OR(Ballots!H217="",'Instant Runoff'!$H$14=1),99,Ballots!H217)</f>
        <v>99</v>
      </c>
      <c r="BB217" s="0" t="n">
        <f aca="false">IF(OR(Ballots!I217="",'Instant Runoff'!$I$14=1),99,Ballots!I217)</f>
        <v>99</v>
      </c>
      <c r="BC217" s="0" t="str">
        <f aca="false">IF(MIN(AU217:BB217)=99,"",MATCH(MIN(AU217:BB217),AU217:BB217,0))</f>
        <v/>
      </c>
      <c r="BD217" s="0" t="n">
        <f aca="false">IF(OR(Ballots!B217="",'Instant Runoff'!$B$16=1),99,Ballots!B217)</f>
        <v>99</v>
      </c>
      <c r="BE217" s="0" t="n">
        <f aca="false">IF(OR(Ballots!C217="",'Instant Runoff'!$C$16=1),99,Ballots!C217)</f>
        <v>99</v>
      </c>
      <c r="BF217" s="0" t="n">
        <f aca="false">IF(OR(Ballots!D217="",'Instant Runoff'!$D$16=1),99,Ballots!D217)</f>
        <v>99</v>
      </c>
      <c r="BG217" s="0" t="n">
        <f aca="false">IF(OR(Ballots!E217="",'Instant Runoff'!$E$16=1),99,Ballots!E217)</f>
        <v>99</v>
      </c>
      <c r="BH217" s="0" t="n">
        <f aca="false">IF(OR(Ballots!F217="",'Instant Runoff'!$F$16=1),99,Ballots!F217)</f>
        <v>99</v>
      </c>
      <c r="BI217" s="0" t="n">
        <f aca="false">IF(OR(Ballots!G217="",'Instant Runoff'!$G$16=1),99,Ballots!G217)</f>
        <v>99</v>
      </c>
      <c r="BJ217" s="0" t="n">
        <f aca="false">IF(OR(Ballots!H217="",'Instant Runoff'!$H$16=1),99,Ballots!H217)</f>
        <v>99</v>
      </c>
      <c r="BK217" s="0" t="n">
        <f aca="false">IF(OR(Ballots!I217="",'Instant Runoff'!$I$16=1),99,Ballots!I217)</f>
        <v>99</v>
      </c>
      <c r="BL217" s="0" t="str">
        <f aca="false">IF(MIN(BD217:BK217)=99,"",MATCH(MIN(BD217:BK217),BD217:BK217,0))</f>
        <v/>
      </c>
    </row>
    <row r="218" customFormat="false" ht="15" hidden="false" customHeight="false" outlineLevel="0" collapsed="false">
      <c r="B218" s="0" t="n">
        <f aca="false">IF(OR(Ballots!B218="",'Instant Runoff'!$B$4=1),99,Ballots!B218)</f>
        <v>99</v>
      </c>
      <c r="C218" s="0" t="n">
        <f aca="false">IF(OR(Ballots!C218="",'Instant Runoff'!$C$4=1),99,Ballots!C218)</f>
        <v>99</v>
      </c>
      <c r="D218" s="0" t="n">
        <f aca="false">IF(OR(Ballots!D218="",'Instant Runoff'!$D$4=1),99,Ballots!D218)</f>
        <v>99</v>
      </c>
      <c r="E218" s="0" t="n">
        <f aca="false">IF(OR(Ballots!E218="",'Instant Runoff'!$E$4=1),99,Ballots!E218)</f>
        <v>99</v>
      </c>
      <c r="F218" s="0" t="n">
        <f aca="false">IF(OR(Ballots!F218="",'Instant Runoff'!$F$4=1),99,Ballots!F218)</f>
        <v>99</v>
      </c>
      <c r="G218" s="0" t="n">
        <f aca="false">IF(OR(Ballots!G218="",'Instant Runoff'!$G$4=1),99,Ballots!G218)</f>
        <v>99</v>
      </c>
      <c r="H218" s="0" t="n">
        <f aca="false">IF(OR(Ballots!H218="",'Instant Runoff'!$H$4=1),99,Ballots!H218)</f>
        <v>99</v>
      </c>
      <c r="I218" s="0" t="n">
        <f aca="false">IF(OR(Ballots!I218="",'Instant Runoff'!$I$4=1),99,Ballots!I218)</f>
        <v>99</v>
      </c>
      <c r="J218" s="0" t="str">
        <f aca="false">IF(MIN(B218:I218)=99,"",MATCH(MIN(B218:I218),B218:I218,0))</f>
        <v/>
      </c>
      <c r="K218" s="0" t="n">
        <f aca="false">IF(OR(Ballots!B218="",'Instant Runoff'!$B$6=1),99,Ballots!B218)</f>
        <v>99</v>
      </c>
      <c r="L218" s="0" t="n">
        <f aca="false">IF(OR(Ballots!C218="",'Instant Runoff'!$C$6=1),99,Ballots!C218)</f>
        <v>99</v>
      </c>
      <c r="M218" s="0" t="n">
        <f aca="false">IF(OR(Ballots!D218="",'Instant Runoff'!$D$6=1),99,Ballots!D218)</f>
        <v>99</v>
      </c>
      <c r="N218" s="0" t="n">
        <f aca="false">IF(OR(Ballots!E218="",'Instant Runoff'!$E$6=1),99,Ballots!E218)</f>
        <v>99</v>
      </c>
      <c r="O218" s="0" t="n">
        <f aca="false">IF(OR(Ballots!F218="",'Instant Runoff'!$F$6=1),99,Ballots!F218)</f>
        <v>99</v>
      </c>
      <c r="P218" s="0" t="n">
        <f aca="false">IF(OR(Ballots!G218="",'Instant Runoff'!$G$6=1),99,Ballots!G218)</f>
        <v>99</v>
      </c>
      <c r="Q218" s="0" t="n">
        <f aca="false">IF(OR(Ballots!H218="",'Instant Runoff'!$H$6=1),99,Ballots!H218)</f>
        <v>99</v>
      </c>
      <c r="R218" s="0" t="n">
        <f aca="false">IF(OR(Ballots!I218="",'Instant Runoff'!$I$6=1),99,Ballots!I218)</f>
        <v>99</v>
      </c>
      <c r="S218" s="0" t="str">
        <f aca="false">IF(MIN(K218:R218)=99,"",MATCH(MIN(K218:R218),K218:R218,0))</f>
        <v/>
      </c>
      <c r="T218" s="0" t="n">
        <f aca="false">IF(OR(Ballots!B218="",'Instant Runoff'!$B$8=1),99,Ballots!B218)</f>
        <v>99</v>
      </c>
      <c r="U218" s="0" t="n">
        <f aca="false">IF(OR(Ballots!C218="",'Instant Runoff'!$C$8=1),99,Ballots!C218)</f>
        <v>99</v>
      </c>
      <c r="V218" s="0" t="n">
        <f aca="false">IF(OR(Ballots!D218="",'Instant Runoff'!$D$8=1),99,Ballots!D218)</f>
        <v>99</v>
      </c>
      <c r="W218" s="0" t="n">
        <f aca="false">IF(OR(Ballots!E218="",'Instant Runoff'!$E$8=1),99,Ballots!E218)</f>
        <v>99</v>
      </c>
      <c r="X218" s="0" t="n">
        <f aca="false">IF(OR(Ballots!F218="",'Instant Runoff'!$F$8=1),99,Ballots!F218)</f>
        <v>99</v>
      </c>
      <c r="Y218" s="0" t="n">
        <f aca="false">IF(OR(Ballots!G218="",'Instant Runoff'!$G$8=1),99,Ballots!G218)</f>
        <v>99</v>
      </c>
      <c r="Z218" s="0" t="n">
        <f aca="false">IF(OR(Ballots!H218="",'Instant Runoff'!$H$8=1),99,Ballots!H218)</f>
        <v>99</v>
      </c>
      <c r="AA218" s="0" t="n">
        <f aca="false">IF(OR(Ballots!I218="",'Instant Runoff'!$I$8=1),99,Ballots!I218)</f>
        <v>99</v>
      </c>
      <c r="AB218" s="0" t="str">
        <f aca="false">IF(MIN(T218:AA218)=99,"",MATCH(MIN(T218:AA218),T218:AA218,0))</f>
        <v/>
      </c>
      <c r="AC218" s="0" t="n">
        <f aca="false">IF(OR(Ballots!B218="",'Instant Runoff'!$B$10=1),99,Ballots!B218)</f>
        <v>99</v>
      </c>
      <c r="AD218" s="0" t="n">
        <f aca="false">IF(OR(Ballots!C218="",'Instant Runoff'!$C$10=1),99,Ballots!C218)</f>
        <v>99</v>
      </c>
      <c r="AE218" s="0" t="n">
        <f aca="false">IF(OR(Ballots!D218="",'Instant Runoff'!$D$10=1),99,Ballots!D218)</f>
        <v>99</v>
      </c>
      <c r="AF218" s="0" t="n">
        <f aca="false">IF(OR(Ballots!E218="",'Instant Runoff'!$E$10=1),99,Ballots!E218)</f>
        <v>99</v>
      </c>
      <c r="AG218" s="0" t="n">
        <f aca="false">IF(OR(Ballots!F218="",'Instant Runoff'!$F$10=1),99,Ballots!F218)</f>
        <v>99</v>
      </c>
      <c r="AH218" s="0" t="n">
        <f aca="false">IF(OR(Ballots!G218="",'Instant Runoff'!$G$10=1),99,Ballots!G218)</f>
        <v>99</v>
      </c>
      <c r="AI218" s="0" t="n">
        <f aca="false">IF(OR(Ballots!H218="",'Instant Runoff'!$H$10=1),99,Ballots!H218)</f>
        <v>99</v>
      </c>
      <c r="AJ218" s="0" t="n">
        <f aca="false">IF(OR(Ballots!I218="",'Instant Runoff'!$I$10=1),99,Ballots!I218)</f>
        <v>99</v>
      </c>
      <c r="AK218" s="0" t="str">
        <f aca="false">IF(MIN(AC218:AJ218)=99,"",MATCH(MIN(AC218:AJ218),AC218:AJ218,0))</f>
        <v/>
      </c>
      <c r="AL218" s="0" t="n">
        <f aca="false">IF(OR(Ballots!B218="",'Instant Runoff'!$B$12=1),99,Ballots!B218)</f>
        <v>99</v>
      </c>
      <c r="AM218" s="0" t="n">
        <f aca="false">IF(OR(Ballots!C218="",'Instant Runoff'!$C$12=1),99,Ballots!C218)</f>
        <v>99</v>
      </c>
      <c r="AN218" s="0" t="n">
        <f aca="false">IF(OR(Ballots!D218="",'Instant Runoff'!$D$12=1),99,Ballots!D218)</f>
        <v>99</v>
      </c>
      <c r="AO218" s="0" t="n">
        <f aca="false">IF(OR(Ballots!E218="",'Instant Runoff'!$E$12=1),99,Ballots!E218)</f>
        <v>99</v>
      </c>
      <c r="AP218" s="0" t="n">
        <f aca="false">IF(OR(Ballots!F218="",'Instant Runoff'!$F$12=1),99,Ballots!F218)</f>
        <v>99</v>
      </c>
      <c r="AQ218" s="0" t="n">
        <f aca="false">IF(OR(Ballots!G218="",'Instant Runoff'!$G$12=1),99,Ballots!G218)</f>
        <v>99</v>
      </c>
      <c r="AR218" s="0" t="n">
        <f aca="false">IF(OR(Ballots!H218="",'Instant Runoff'!$H$12=1),99,Ballots!H218)</f>
        <v>99</v>
      </c>
      <c r="AS218" s="0" t="n">
        <f aca="false">IF(OR(Ballots!I218="",'Instant Runoff'!$I$12=1),99,Ballots!I218)</f>
        <v>99</v>
      </c>
      <c r="AT218" s="0" t="str">
        <f aca="false">IF(MIN(AL218:AS218)=99,"",MATCH(MIN(AL218:AS218),AL218:AS218,0))</f>
        <v/>
      </c>
      <c r="AU218" s="0" t="n">
        <f aca="false">IF(OR(Ballots!B218="",'Instant Runoff'!$B$14=1),99,Ballots!B218)</f>
        <v>99</v>
      </c>
      <c r="AV218" s="0" t="n">
        <f aca="false">IF(OR(Ballots!C218="",'Instant Runoff'!$C$14=1),99,Ballots!C218)</f>
        <v>99</v>
      </c>
      <c r="AW218" s="0" t="n">
        <f aca="false">IF(OR(Ballots!D218="",'Instant Runoff'!$D$14=1),99,Ballots!D218)</f>
        <v>99</v>
      </c>
      <c r="AX218" s="0" t="n">
        <f aca="false">IF(OR(Ballots!E218="",'Instant Runoff'!$E$14=1),99,Ballots!E218)</f>
        <v>99</v>
      </c>
      <c r="AY218" s="0" t="n">
        <f aca="false">IF(OR(Ballots!F218="",'Instant Runoff'!$F$14=1),99,Ballots!F218)</f>
        <v>99</v>
      </c>
      <c r="AZ218" s="0" t="n">
        <f aca="false">IF(OR(Ballots!G218="",'Instant Runoff'!$G$14=1),99,Ballots!G218)</f>
        <v>99</v>
      </c>
      <c r="BA218" s="0" t="n">
        <f aca="false">IF(OR(Ballots!H218="",'Instant Runoff'!$H$14=1),99,Ballots!H218)</f>
        <v>99</v>
      </c>
      <c r="BB218" s="0" t="n">
        <f aca="false">IF(OR(Ballots!I218="",'Instant Runoff'!$I$14=1),99,Ballots!I218)</f>
        <v>99</v>
      </c>
      <c r="BC218" s="0" t="str">
        <f aca="false">IF(MIN(AU218:BB218)=99,"",MATCH(MIN(AU218:BB218),AU218:BB218,0))</f>
        <v/>
      </c>
      <c r="BD218" s="0" t="n">
        <f aca="false">IF(OR(Ballots!B218="",'Instant Runoff'!$B$16=1),99,Ballots!B218)</f>
        <v>99</v>
      </c>
      <c r="BE218" s="0" t="n">
        <f aca="false">IF(OR(Ballots!C218="",'Instant Runoff'!$C$16=1),99,Ballots!C218)</f>
        <v>99</v>
      </c>
      <c r="BF218" s="0" t="n">
        <f aca="false">IF(OR(Ballots!D218="",'Instant Runoff'!$D$16=1),99,Ballots!D218)</f>
        <v>99</v>
      </c>
      <c r="BG218" s="0" t="n">
        <f aca="false">IF(OR(Ballots!E218="",'Instant Runoff'!$E$16=1),99,Ballots!E218)</f>
        <v>99</v>
      </c>
      <c r="BH218" s="0" t="n">
        <f aca="false">IF(OR(Ballots!F218="",'Instant Runoff'!$F$16=1),99,Ballots!F218)</f>
        <v>99</v>
      </c>
      <c r="BI218" s="0" t="n">
        <f aca="false">IF(OR(Ballots!G218="",'Instant Runoff'!$G$16=1),99,Ballots!G218)</f>
        <v>99</v>
      </c>
      <c r="BJ218" s="0" t="n">
        <f aca="false">IF(OR(Ballots!H218="",'Instant Runoff'!$H$16=1),99,Ballots!H218)</f>
        <v>99</v>
      </c>
      <c r="BK218" s="0" t="n">
        <f aca="false">IF(OR(Ballots!I218="",'Instant Runoff'!$I$16=1),99,Ballots!I218)</f>
        <v>99</v>
      </c>
      <c r="BL218" s="0" t="str">
        <f aca="false">IF(MIN(BD218:BK218)=99,"",MATCH(MIN(BD218:BK218),BD218:BK218,0))</f>
        <v/>
      </c>
    </row>
    <row r="219" customFormat="false" ht="15" hidden="false" customHeight="false" outlineLevel="0" collapsed="false">
      <c r="B219" s="0" t="n">
        <f aca="false">IF(OR(Ballots!B219="",'Instant Runoff'!$B$4=1),99,Ballots!B219)</f>
        <v>99</v>
      </c>
      <c r="C219" s="0" t="n">
        <f aca="false">IF(OR(Ballots!C219="",'Instant Runoff'!$C$4=1),99,Ballots!C219)</f>
        <v>99</v>
      </c>
      <c r="D219" s="0" t="n">
        <f aca="false">IF(OR(Ballots!D219="",'Instant Runoff'!$D$4=1),99,Ballots!D219)</f>
        <v>99</v>
      </c>
      <c r="E219" s="0" t="n">
        <f aca="false">IF(OR(Ballots!E219="",'Instant Runoff'!$E$4=1),99,Ballots!E219)</f>
        <v>99</v>
      </c>
      <c r="F219" s="0" t="n">
        <f aca="false">IF(OR(Ballots!F219="",'Instant Runoff'!$F$4=1),99,Ballots!F219)</f>
        <v>99</v>
      </c>
      <c r="G219" s="0" t="n">
        <f aca="false">IF(OR(Ballots!G219="",'Instant Runoff'!$G$4=1),99,Ballots!G219)</f>
        <v>99</v>
      </c>
      <c r="H219" s="0" t="n">
        <f aca="false">IF(OR(Ballots!H219="",'Instant Runoff'!$H$4=1),99,Ballots!H219)</f>
        <v>99</v>
      </c>
      <c r="I219" s="0" t="n">
        <f aca="false">IF(OR(Ballots!I219="",'Instant Runoff'!$I$4=1),99,Ballots!I219)</f>
        <v>99</v>
      </c>
      <c r="J219" s="0" t="str">
        <f aca="false">IF(MIN(B219:I219)=99,"",MATCH(MIN(B219:I219),B219:I219,0))</f>
        <v/>
      </c>
      <c r="K219" s="0" t="n">
        <f aca="false">IF(OR(Ballots!B219="",'Instant Runoff'!$B$6=1),99,Ballots!B219)</f>
        <v>99</v>
      </c>
      <c r="L219" s="0" t="n">
        <f aca="false">IF(OR(Ballots!C219="",'Instant Runoff'!$C$6=1),99,Ballots!C219)</f>
        <v>99</v>
      </c>
      <c r="M219" s="0" t="n">
        <f aca="false">IF(OR(Ballots!D219="",'Instant Runoff'!$D$6=1),99,Ballots!D219)</f>
        <v>99</v>
      </c>
      <c r="N219" s="0" t="n">
        <f aca="false">IF(OR(Ballots!E219="",'Instant Runoff'!$E$6=1),99,Ballots!E219)</f>
        <v>99</v>
      </c>
      <c r="O219" s="0" t="n">
        <f aca="false">IF(OR(Ballots!F219="",'Instant Runoff'!$F$6=1),99,Ballots!F219)</f>
        <v>99</v>
      </c>
      <c r="P219" s="0" t="n">
        <f aca="false">IF(OR(Ballots!G219="",'Instant Runoff'!$G$6=1),99,Ballots!G219)</f>
        <v>99</v>
      </c>
      <c r="Q219" s="0" t="n">
        <f aca="false">IF(OR(Ballots!H219="",'Instant Runoff'!$H$6=1),99,Ballots!H219)</f>
        <v>99</v>
      </c>
      <c r="R219" s="0" t="n">
        <f aca="false">IF(OR(Ballots!I219="",'Instant Runoff'!$I$6=1),99,Ballots!I219)</f>
        <v>99</v>
      </c>
      <c r="S219" s="0" t="str">
        <f aca="false">IF(MIN(K219:R219)=99,"",MATCH(MIN(K219:R219),K219:R219,0))</f>
        <v/>
      </c>
      <c r="T219" s="0" t="n">
        <f aca="false">IF(OR(Ballots!B219="",'Instant Runoff'!$B$8=1),99,Ballots!B219)</f>
        <v>99</v>
      </c>
      <c r="U219" s="0" t="n">
        <f aca="false">IF(OR(Ballots!C219="",'Instant Runoff'!$C$8=1),99,Ballots!C219)</f>
        <v>99</v>
      </c>
      <c r="V219" s="0" t="n">
        <f aca="false">IF(OR(Ballots!D219="",'Instant Runoff'!$D$8=1),99,Ballots!D219)</f>
        <v>99</v>
      </c>
      <c r="W219" s="0" t="n">
        <f aca="false">IF(OR(Ballots!E219="",'Instant Runoff'!$E$8=1),99,Ballots!E219)</f>
        <v>99</v>
      </c>
      <c r="X219" s="0" t="n">
        <f aca="false">IF(OR(Ballots!F219="",'Instant Runoff'!$F$8=1),99,Ballots!F219)</f>
        <v>99</v>
      </c>
      <c r="Y219" s="0" t="n">
        <f aca="false">IF(OR(Ballots!G219="",'Instant Runoff'!$G$8=1),99,Ballots!G219)</f>
        <v>99</v>
      </c>
      <c r="Z219" s="0" t="n">
        <f aca="false">IF(OR(Ballots!H219="",'Instant Runoff'!$H$8=1),99,Ballots!H219)</f>
        <v>99</v>
      </c>
      <c r="AA219" s="0" t="n">
        <f aca="false">IF(OR(Ballots!I219="",'Instant Runoff'!$I$8=1),99,Ballots!I219)</f>
        <v>99</v>
      </c>
      <c r="AB219" s="0" t="str">
        <f aca="false">IF(MIN(T219:AA219)=99,"",MATCH(MIN(T219:AA219),T219:AA219,0))</f>
        <v/>
      </c>
      <c r="AC219" s="0" t="n">
        <f aca="false">IF(OR(Ballots!B219="",'Instant Runoff'!$B$10=1),99,Ballots!B219)</f>
        <v>99</v>
      </c>
      <c r="AD219" s="0" t="n">
        <f aca="false">IF(OR(Ballots!C219="",'Instant Runoff'!$C$10=1),99,Ballots!C219)</f>
        <v>99</v>
      </c>
      <c r="AE219" s="0" t="n">
        <f aca="false">IF(OR(Ballots!D219="",'Instant Runoff'!$D$10=1),99,Ballots!D219)</f>
        <v>99</v>
      </c>
      <c r="AF219" s="0" t="n">
        <f aca="false">IF(OR(Ballots!E219="",'Instant Runoff'!$E$10=1),99,Ballots!E219)</f>
        <v>99</v>
      </c>
      <c r="AG219" s="0" t="n">
        <f aca="false">IF(OR(Ballots!F219="",'Instant Runoff'!$F$10=1),99,Ballots!F219)</f>
        <v>99</v>
      </c>
      <c r="AH219" s="0" t="n">
        <f aca="false">IF(OR(Ballots!G219="",'Instant Runoff'!$G$10=1),99,Ballots!G219)</f>
        <v>99</v>
      </c>
      <c r="AI219" s="0" t="n">
        <f aca="false">IF(OR(Ballots!H219="",'Instant Runoff'!$H$10=1),99,Ballots!H219)</f>
        <v>99</v>
      </c>
      <c r="AJ219" s="0" t="n">
        <f aca="false">IF(OR(Ballots!I219="",'Instant Runoff'!$I$10=1),99,Ballots!I219)</f>
        <v>99</v>
      </c>
      <c r="AK219" s="0" t="str">
        <f aca="false">IF(MIN(AC219:AJ219)=99,"",MATCH(MIN(AC219:AJ219),AC219:AJ219,0))</f>
        <v/>
      </c>
      <c r="AL219" s="0" t="n">
        <f aca="false">IF(OR(Ballots!B219="",'Instant Runoff'!$B$12=1),99,Ballots!B219)</f>
        <v>99</v>
      </c>
      <c r="AM219" s="0" t="n">
        <f aca="false">IF(OR(Ballots!C219="",'Instant Runoff'!$C$12=1),99,Ballots!C219)</f>
        <v>99</v>
      </c>
      <c r="AN219" s="0" t="n">
        <f aca="false">IF(OR(Ballots!D219="",'Instant Runoff'!$D$12=1),99,Ballots!D219)</f>
        <v>99</v>
      </c>
      <c r="AO219" s="0" t="n">
        <f aca="false">IF(OR(Ballots!E219="",'Instant Runoff'!$E$12=1),99,Ballots!E219)</f>
        <v>99</v>
      </c>
      <c r="AP219" s="0" t="n">
        <f aca="false">IF(OR(Ballots!F219="",'Instant Runoff'!$F$12=1),99,Ballots!F219)</f>
        <v>99</v>
      </c>
      <c r="AQ219" s="0" t="n">
        <f aca="false">IF(OR(Ballots!G219="",'Instant Runoff'!$G$12=1),99,Ballots!G219)</f>
        <v>99</v>
      </c>
      <c r="AR219" s="0" t="n">
        <f aca="false">IF(OR(Ballots!H219="",'Instant Runoff'!$H$12=1),99,Ballots!H219)</f>
        <v>99</v>
      </c>
      <c r="AS219" s="0" t="n">
        <f aca="false">IF(OR(Ballots!I219="",'Instant Runoff'!$I$12=1),99,Ballots!I219)</f>
        <v>99</v>
      </c>
      <c r="AT219" s="0" t="str">
        <f aca="false">IF(MIN(AL219:AS219)=99,"",MATCH(MIN(AL219:AS219),AL219:AS219,0))</f>
        <v/>
      </c>
      <c r="AU219" s="0" t="n">
        <f aca="false">IF(OR(Ballots!B219="",'Instant Runoff'!$B$14=1),99,Ballots!B219)</f>
        <v>99</v>
      </c>
      <c r="AV219" s="0" t="n">
        <f aca="false">IF(OR(Ballots!C219="",'Instant Runoff'!$C$14=1),99,Ballots!C219)</f>
        <v>99</v>
      </c>
      <c r="AW219" s="0" t="n">
        <f aca="false">IF(OR(Ballots!D219="",'Instant Runoff'!$D$14=1),99,Ballots!D219)</f>
        <v>99</v>
      </c>
      <c r="AX219" s="0" t="n">
        <f aca="false">IF(OR(Ballots!E219="",'Instant Runoff'!$E$14=1),99,Ballots!E219)</f>
        <v>99</v>
      </c>
      <c r="AY219" s="0" t="n">
        <f aca="false">IF(OR(Ballots!F219="",'Instant Runoff'!$F$14=1),99,Ballots!F219)</f>
        <v>99</v>
      </c>
      <c r="AZ219" s="0" t="n">
        <f aca="false">IF(OR(Ballots!G219="",'Instant Runoff'!$G$14=1),99,Ballots!G219)</f>
        <v>99</v>
      </c>
      <c r="BA219" s="0" t="n">
        <f aca="false">IF(OR(Ballots!H219="",'Instant Runoff'!$H$14=1),99,Ballots!H219)</f>
        <v>99</v>
      </c>
      <c r="BB219" s="0" t="n">
        <f aca="false">IF(OR(Ballots!I219="",'Instant Runoff'!$I$14=1),99,Ballots!I219)</f>
        <v>99</v>
      </c>
      <c r="BC219" s="0" t="str">
        <f aca="false">IF(MIN(AU219:BB219)=99,"",MATCH(MIN(AU219:BB219),AU219:BB219,0))</f>
        <v/>
      </c>
      <c r="BD219" s="0" t="n">
        <f aca="false">IF(OR(Ballots!B219="",'Instant Runoff'!$B$16=1),99,Ballots!B219)</f>
        <v>99</v>
      </c>
      <c r="BE219" s="0" t="n">
        <f aca="false">IF(OR(Ballots!C219="",'Instant Runoff'!$C$16=1),99,Ballots!C219)</f>
        <v>99</v>
      </c>
      <c r="BF219" s="0" t="n">
        <f aca="false">IF(OR(Ballots!D219="",'Instant Runoff'!$D$16=1),99,Ballots!D219)</f>
        <v>99</v>
      </c>
      <c r="BG219" s="0" t="n">
        <f aca="false">IF(OR(Ballots!E219="",'Instant Runoff'!$E$16=1),99,Ballots!E219)</f>
        <v>99</v>
      </c>
      <c r="BH219" s="0" t="n">
        <f aca="false">IF(OR(Ballots!F219="",'Instant Runoff'!$F$16=1),99,Ballots!F219)</f>
        <v>99</v>
      </c>
      <c r="BI219" s="0" t="n">
        <f aca="false">IF(OR(Ballots!G219="",'Instant Runoff'!$G$16=1),99,Ballots!G219)</f>
        <v>99</v>
      </c>
      <c r="BJ219" s="0" t="n">
        <f aca="false">IF(OR(Ballots!H219="",'Instant Runoff'!$H$16=1),99,Ballots!H219)</f>
        <v>99</v>
      </c>
      <c r="BK219" s="0" t="n">
        <f aca="false">IF(OR(Ballots!I219="",'Instant Runoff'!$I$16=1),99,Ballots!I219)</f>
        <v>99</v>
      </c>
      <c r="BL219" s="0" t="str">
        <f aca="false">IF(MIN(BD219:BK219)=99,"",MATCH(MIN(BD219:BK219),BD219:BK219,0))</f>
        <v/>
      </c>
    </row>
    <row r="220" customFormat="false" ht="15" hidden="false" customHeight="false" outlineLevel="0" collapsed="false">
      <c r="B220" s="0" t="n">
        <f aca="false">IF(OR(Ballots!B220="",'Instant Runoff'!$B$4=1),99,Ballots!B220)</f>
        <v>99</v>
      </c>
      <c r="C220" s="0" t="n">
        <f aca="false">IF(OR(Ballots!C220="",'Instant Runoff'!$C$4=1),99,Ballots!C220)</f>
        <v>99</v>
      </c>
      <c r="D220" s="0" t="n">
        <f aca="false">IF(OR(Ballots!D220="",'Instant Runoff'!$D$4=1),99,Ballots!D220)</f>
        <v>99</v>
      </c>
      <c r="E220" s="0" t="n">
        <f aca="false">IF(OR(Ballots!E220="",'Instant Runoff'!$E$4=1),99,Ballots!E220)</f>
        <v>99</v>
      </c>
      <c r="F220" s="0" t="n">
        <f aca="false">IF(OR(Ballots!F220="",'Instant Runoff'!$F$4=1),99,Ballots!F220)</f>
        <v>99</v>
      </c>
      <c r="G220" s="0" t="n">
        <f aca="false">IF(OR(Ballots!G220="",'Instant Runoff'!$G$4=1),99,Ballots!G220)</f>
        <v>99</v>
      </c>
      <c r="H220" s="0" t="n">
        <f aca="false">IF(OR(Ballots!H220="",'Instant Runoff'!$H$4=1),99,Ballots!H220)</f>
        <v>99</v>
      </c>
      <c r="I220" s="0" t="n">
        <f aca="false">IF(OR(Ballots!I220="",'Instant Runoff'!$I$4=1),99,Ballots!I220)</f>
        <v>99</v>
      </c>
      <c r="J220" s="0" t="str">
        <f aca="false">IF(MIN(B220:I220)=99,"",MATCH(MIN(B220:I220),B220:I220,0))</f>
        <v/>
      </c>
      <c r="K220" s="0" t="n">
        <f aca="false">IF(OR(Ballots!B220="",'Instant Runoff'!$B$6=1),99,Ballots!B220)</f>
        <v>99</v>
      </c>
      <c r="L220" s="0" t="n">
        <f aca="false">IF(OR(Ballots!C220="",'Instant Runoff'!$C$6=1),99,Ballots!C220)</f>
        <v>99</v>
      </c>
      <c r="M220" s="0" t="n">
        <f aca="false">IF(OR(Ballots!D220="",'Instant Runoff'!$D$6=1),99,Ballots!D220)</f>
        <v>99</v>
      </c>
      <c r="N220" s="0" t="n">
        <f aca="false">IF(OR(Ballots!E220="",'Instant Runoff'!$E$6=1),99,Ballots!E220)</f>
        <v>99</v>
      </c>
      <c r="O220" s="0" t="n">
        <f aca="false">IF(OR(Ballots!F220="",'Instant Runoff'!$F$6=1),99,Ballots!F220)</f>
        <v>99</v>
      </c>
      <c r="P220" s="0" t="n">
        <f aca="false">IF(OR(Ballots!G220="",'Instant Runoff'!$G$6=1),99,Ballots!G220)</f>
        <v>99</v>
      </c>
      <c r="Q220" s="0" t="n">
        <f aca="false">IF(OR(Ballots!H220="",'Instant Runoff'!$H$6=1),99,Ballots!H220)</f>
        <v>99</v>
      </c>
      <c r="R220" s="0" t="n">
        <f aca="false">IF(OR(Ballots!I220="",'Instant Runoff'!$I$6=1),99,Ballots!I220)</f>
        <v>99</v>
      </c>
      <c r="S220" s="0" t="str">
        <f aca="false">IF(MIN(K220:R220)=99,"",MATCH(MIN(K220:R220),K220:R220,0))</f>
        <v/>
      </c>
      <c r="T220" s="0" t="n">
        <f aca="false">IF(OR(Ballots!B220="",'Instant Runoff'!$B$8=1),99,Ballots!B220)</f>
        <v>99</v>
      </c>
      <c r="U220" s="0" t="n">
        <f aca="false">IF(OR(Ballots!C220="",'Instant Runoff'!$C$8=1),99,Ballots!C220)</f>
        <v>99</v>
      </c>
      <c r="V220" s="0" t="n">
        <f aca="false">IF(OR(Ballots!D220="",'Instant Runoff'!$D$8=1),99,Ballots!D220)</f>
        <v>99</v>
      </c>
      <c r="W220" s="0" t="n">
        <f aca="false">IF(OR(Ballots!E220="",'Instant Runoff'!$E$8=1),99,Ballots!E220)</f>
        <v>99</v>
      </c>
      <c r="X220" s="0" t="n">
        <f aca="false">IF(OR(Ballots!F220="",'Instant Runoff'!$F$8=1),99,Ballots!F220)</f>
        <v>99</v>
      </c>
      <c r="Y220" s="0" t="n">
        <f aca="false">IF(OR(Ballots!G220="",'Instant Runoff'!$G$8=1),99,Ballots!G220)</f>
        <v>99</v>
      </c>
      <c r="Z220" s="0" t="n">
        <f aca="false">IF(OR(Ballots!H220="",'Instant Runoff'!$H$8=1),99,Ballots!H220)</f>
        <v>99</v>
      </c>
      <c r="AA220" s="0" t="n">
        <f aca="false">IF(OR(Ballots!I220="",'Instant Runoff'!$I$8=1),99,Ballots!I220)</f>
        <v>99</v>
      </c>
      <c r="AB220" s="0" t="str">
        <f aca="false">IF(MIN(T220:AA220)=99,"",MATCH(MIN(T220:AA220),T220:AA220,0))</f>
        <v/>
      </c>
      <c r="AC220" s="0" t="n">
        <f aca="false">IF(OR(Ballots!B220="",'Instant Runoff'!$B$10=1),99,Ballots!B220)</f>
        <v>99</v>
      </c>
      <c r="AD220" s="0" t="n">
        <f aca="false">IF(OR(Ballots!C220="",'Instant Runoff'!$C$10=1),99,Ballots!C220)</f>
        <v>99</v>
      </c>
      <c r="AE220" s="0" t="n">
        <f aca="false">IF(OR(Ballots!D220="",'Instant Runoff'!$D$10=1),99,Ballots!D220)</f>
        <v>99</v>
      </c>
      <c r="AF220" s="0" t="n">
        <f aca="false">IF(OR(Ballots!E220="",'Instant Runoff'!$E$10=1),99,Ballots!E220)</f>
        <v>99</v>
      </c>
      <c r="AG220" s="0" t="n">
        <f aca="false">IF(OR(Ballots!F220="",'Instant Runoff'!$F$10=1),99,Ballots!F220)</f>
        <v>99</v>
      </c>
      <c r="AH220" s="0" t="n">
        <f aca="false">IF(OR(Ballots!G220="",'Instant Runoff'!$G$10=1),99,Ballots!G220)</f>
        <v>99</v>
      </c>
      <c r="AI220" s="0" t="n">
        <f aca="false">IF(OR(Ballots!H220="",'Instant Runoff'!$H$10=1),99,Ballots!H220)</f>
        <v>99</v>
      </c>
      <c r="AJ220" s="0" t="n">
        <f aca="false">IF(OR(Ballots!I220="",'Instant Runoff'!$I$10=1),99,Ballots!I220)</f>
        <v>99</v>
      </c>
      <c r="AK220" s="0" t="str">
        <f aca="false">IF(MIN(AC220:AJ220)=99,"",MATCH(MIN(AC220:AJ220),AC220:AJ220,0))</f>
        <v/>
      </c>
      <c r="AL220" s="0" t="n">
        <f aca="false">IF(OR(Ballots!B220="",'Instant Runoff'!$B$12=1),99,Ballots!B220)</f>
        <v>99</v>
      </c>
      <c r="AM220" s="0" t="n">
        <f aca="false">IF(OR(Ballots!C220="",'Instant Runoff'!$C$12=1),99,Ballots!C220)</f>
        <v>99</v>
      </c>
      <c r="AN220" s="0" t="n">
        <f aca="false">IF(OR(Ballots!D220="",'Instant Runoff'!$D$12=1),99,Ballots!D220)</f>
        <v>99</v>
      </c>
      <c r="AO220" s="0" t="n">
        <f aca="false">IF(OR(Ballots!E220="",'Instant Runoff'!$E$12=1),99,Ballots!E220)</f>
        <v>99</v>
      </c>
      <c r="AP220" s="0" t="n">
        <f aca="false">IF(OR(Ballots!F220="",'Instant Runoff'!$F$12=1),99,Ballots!F220)</f>
        <v>99</v>
      </c>
      <c r="AQ220" s="0" t="n">
        <f aca="false">IF(OR(Ballots!G220="",'Instant Runoff'!$G$12=1),99,Ballots!G220)</f>
        <v>99</v>
      </c>
      <c r="AR220" s="0" t="n">
        <f aca="false">IF(OR(Ballots!H220="",'Instant Runoff'!$H$12=1),99,Ballots!H220)</f>
        <v>99</v>
      </c>
      <c r="AS220" s="0" t="n">
        <f aca="false">IF(OR(Ballots!I220="",'Instant Runoff'!$I$12=1),99,Ballots!I220)</f>
        <v>99</v>
      </c>
      <c r="AT220" s="0" t="str">
        <f aca="false">IF(MIN(AL220:AS220)=99,"",MATCH(MIN(AL220:AS220),AL220:AS220,0))</f>
        <v/>
      </c>
      <c r="AU220" s="0" t="n">
        <f aca="false">IF(OR(Ballots!B220="",'Instant Runoff'!$B$14=1),99,Ballots!B220)</f>
        <v>99</v>
      </c>
      <c r="AV220" s="0" t="n">
        <f aca="false">IF(OR(Ballots!C220="",'Instant Runoff'!$C$14=1),99,Ballots!C220)</f>
        <v>99</v>
      </c>
      <c r="AW220" s="0" t="n">
        <f aca="false">IF(OR(Ballots!D220="",'Instant Runoff'!$D$14=1),99,Ballots!D220)</f>
        <v>99</v>
      </c>
      <c r="AX220" s="0" t="n">
        <f aca="false">IF(OR(Ballots!E220="",'Instant Runoff'!$E$14=1),99,Ballots!E220)</f>
        <v>99</v>
      </c>
      <c r="AY220" s="0" t="n">
        <f aca="false">IF(OR(Ballots!F220="",'Instant Runoff'!$F$14=1),99,Ballots!F220)</f>
        <v>99</v>
      </c>
      <c r="AZ220" s="0" t="n">
        <f aca="false">IF(OR(Ballots!G220="",'Instant Runoff'!$G$14=1),99,Ballots!G220)</f>
        <v>99</v>
      </c>
      <c r="BA220" s="0" t="n">
        <f aca="false">IF(OR(Ballots!H220="",'Instant Runoff'!$H$14=1),99,Ballots!H220)</f>
        <v>99</v>
      </c>
      <c r="BB220" s="0" t="n">
        <f aca="false">IF(OR(Ballots!I220="",'Instant Runoff'!$I$14=1),99,Ballots!I220)</f>
        <v>99</v>
      </c>
      <c r="BC220" s="0" t="str">
        <f aca="false">IF(MIN(AU220:BB220)=99,"",MATCH(MIN(AU220:BB220),AU220:BB220,0))</f>
        <v/>
      </c>
      <c r="BD220" s="0" t="n">
        <f aca="false">IF(OR(Ballots!B220="",'Instant Runoff'!$B$16=1),99,Ballots!B220)</f>
        <v>99</v>
      </c>
      <c r="BE220" s="0" t="n">
        <f aca="false">IF(OR(Ballots!C220="",'Instant Runoff'!$C$16=1),99,Ballots!C220)</f>
        <v>99</v>
      </c>
      <c r="BF220" s="0" t="n">
        <f aca="false">IF(OR(Ballots!D220="",'Instant Runoff'!$D$16=1),99,Ballots!D220)</f>
        <v>99</v>
      </c>
      <c r="BG220" s="0" t="n">
        <f aca="false">IF(OR(Ballots!E220="",'Instant Runoff'!$E$16=1),99,Ballots!E220)</f>
        <v>99</v>
      </c>
      <c r="BH220" s="0" t="n">
        <f aca="false">IF(OR(Ballots!F220="",'Instant Runoff'!$F$16=1),99,Ballots!F220)</f>
        <v>99</v>
      </c>
      <c r="BI220" s="0" t="n">
        <f aca="false">IF(OR(Ballots!G220="",'Instant Runoff'!$G$16=1),99,Ballots!G220)</f>
        <v>99</v>
      </c>
      <c r="BJ220" s="0" t="n">
        <f aca="false">IF(OR(Ballots!H220="",'Instant Runoff'!$H$16=1),99,Ballots!H220)</f>
        <v>99</v>
      </c>
      <c r="BK220" s="0" t="n">
        <f aca="false">IF(OR(Ballots!I220="",'Instant Runoff'!$I$16=1),99,Ballots!I220)</f>
        <v>99</v>
      </c>
      <c r="BL220" s="0" t="str">
        <f aca="false">IF(MIN(BD220:BK220)=99,"",MATCH(MIN(BD220:BK220),BD220:BK220,0))</f>
        <v/>
      </c>
    </row>
    <row r="221" customFormat="false" ht="15" hidden="false" customHeight="false" outlineLevel="0" collapsed="false">
      <c r="B221" s="0" t="n">
        <f aca="false">IF(OR(Ballots!B221="",'Instant Runoff'!$B$4=1),99,Ballots!B221)</f>
        <v>99</v>
      </c>
      <c r="C221" s="0" t="n">
        <f aca="false">IF(OR(Ballots!C221="",'Instant Runoff'!$C$4=1),99,Ballots!C221)</f>
        <v>99</v>
      </c>
      <c r="D221" s="0" t="n">
        <f aca="false">IF(OR(Ballots!D221="",'Instant Runoff'!$D$4=1),99,Ballots!D221)</f>
        <v>99</v>
      </c>
      <c r="E221" s="0" t="n">
        <f aca="false">IF(OR(Ballots!E221="",'Instant Runoff'!$E$4=1),99,Ballots!E221)</f>
        <v>99</v>
      </c>
      <c r="F221" s="0" t="n">
        <f aca="false">IF(OR(Ballots!F221="",'Instant Runoff'!$F$4=1),99,Ballots!F221)</f>
        <v>99</v>
      </c>
      <c r="G221" s="0" t="n">
        <f aca="false">IF(OR(Ballots!G221="",'Instant Runoff'!$G$4=1),99,Ballots!G221)</f>
        <v>99</v>
      </c>
      <c r="H221" s="0" t="n">
        <f aca="false">IF(OR(Ballots!H221="",'Instant Runoff'!$H$4=1),99,Ballots!H221)</f>
        <v>99</v>
      </c>
      <c r="I221" s="0" t="n">
        <f aca="false">IF(OR(Ballots!I221="",'Instant Runoff'!$I$4=1),99,Ballots!I221)</f>
        <v>99</v>
      </c>
      <c r="J221" s="0" t="str">
        <f aca="false">IF(MIN(B221:I221)=99,"",MATCH(MIN(B221:I221),B221:I221,0))</f>
        <v/>
      </c>
      <c r="K221" s="0" t="n">
        <f aca="false">IF(OR(Ballots!B221="",'Instant Runoff'!$B$6=1),99,Ballots!B221)</f>
        <v>99</v>
      </c>
      <c r="L221" s="0" t="n">
        <f aca="false">IF(OR(Ballots!C221="",'Instant Runoff'!$C$6=1),99,Ballots!C221)</f>
        <v>99</v>
      </c>
      <c r="M221" s="0" t="n">
        <f aca="false">IF(OR(Ballots!D221="",'Instant Runoff'!$D$6=1),99,Ballots!D221)</f>
        <v>99</v>
      </c>
      <c r="N221" s="0" t="n">
        <f aca="false">IF(OR(Ballots!E221="",'Instant Runoff'!$E$6=1),99,Ballots!E221)</f>
        <v>99</v>
      </c>
      <c r="O221" s="0" t="n">
        <f aca="false">IF(OR(Ballots!F221="",'Instant Runoff'!$F$6=1),99,Ballots!F221)</f>
        <v>99</v>
      </c>
      <c r="P221" s="0" t="n">
        <f aca="false">IF(OR(Ballots!G221="",'Instant Runoff'!$G$6=1),99,Ballots!G221)</f>
        <v>99</v>
      </c>
      <c r="Q221" s="0" t="n">
        <f aca="false">IF(OR(Ballots!H221="",'Instant Runoff'!$H$6=1),99,Ballots!H221)</f>
        <v>99</v>
      </c>
      <c r="R221" s="0" t="n">
        <f aca="false">IF(OR(Ballots!I221="",'Instant Runoff'!$I$6=1),99,Ballots!I221)</f>
        <v>99</v>
      </c>
      <c r="S221" s="0" t="str">
        <f aca="false">IF(MIN(K221:R221)=99,"",MATCH(MIN(K221:R221),K221:R221,0))</f>
        <v/>
      </c>
      <c r="T221" s="0" t="n">
        <f aca="false">IF(OR(Ballots!B221="",'Instant Runoff'!$B$8=1),99,Ballots!B221)</f>
        <v>99</v>
      </c>
      <c r="U221" s="0" t="n">
        <f aca="false">IF(OR(Ballots!C221="",'Instant Runoff'!$C$8=1),99,Ballots!C221)</f>
        <v>99</v>
      </c>
      <c r="V221" s="0" t="n">
        <f aca="false">IF(OR(Ballots!D221="",'Instant Runoff'!$D$8=1),99,Ballots!D221)</f>
        <v>99</v>
      </c>
      <c r="W221" s="0" t="n">
        <f aca="false">IF(OR(Ballots!E221="",'Instant Runoff'!$E$8=1),99,Ballots!E221)</f>
        <v>99</v>
      </c>
      <c r="X221" s="0" t="n">
        <f aca="false">IF(OR(Ballots!F221="",'Instant Runoff'!$F$8=1),99,Ballots!F221)</f>
        <v>99</v>
      </c>
      <c r="Y221" s="0" t="n">
        <f aca="false">IF(OR(Ballots!G221="",'Instant Runoff'!$G$8=1),99,Ballots!G221)</f>
        <v>99</v>
      </c>
      <c r="Z221" s="0" t="n">
        <f aca="false">IF(OR(Ballots!H221="",'Instant Runoff'!$H$8=1),99,Ballots!H221)</f>
        <v>99</v>
      </c>
      <c r="AA221" s="0" t="n">
        <f aca="false">IF(OR(Ballots!I221="",'Instant Runoff'!$I$8=1),99,Ballots!I221)</f>
        <v>99</v>
      </c>
      <c r="AB221" s="0" t="str">
        <f aca="false">IF(MIN(T221:AA221)=99,"",MATCH(MIN(T221:AA221),T221:AA221,0))</f>
        <v/>
      </c>
      <c r="AC221" s="0" t="n">
        <f aca="false">IF(OR(Ballots!B221="",'Instant Runoff'!$B$10=1),99,Ballots!B221)</f>
        <v>99</v>
      </c>
      <c r="AD221" s="0" t="n">
        <f aca="false">IF(OR(Ballots!C221="",'Instant Runoff'!$C$10=1),99,Ballots!C221)</f>
        <v>99</v>
      </c>
      <c r="AE221" s="0" t="n">
        <f aca="false">IF(OR(Ballots!D221="",'Instant Runoff'!$D$10=1),99,Ballots!D221)</f>
        <v>99</v>
      </c>
      <c r="AF221" s="0" t="n">
        <f aca="false">IF(OR(Ballots!E221="",'Instant Runoff'!$E$10=1),99,Ballots!E221)</f>
        <v>99</v>
      </c>
      <c r="AG221" s="0" t="n">
        <f aca="false">IF(OR(Ballots!F221="",'Instant Runoff'!$F$10=1),99,Ballots!F221)</f>
        <v>99</v>
      </c>
      <c r="AH221" s="0" t="n">
        <f aca="false">IF(OR(Ballots!G221="",'Instant Runoff'!$G$10=1),99,Ballots!G221)</f>
        <v>99</v>
      </c>
      <c r="AI221" s="0" t="n">
        <f aca="false">IF(OR(Ballots!H221="",'Instant Runoff'!$H$10=1),99,Ballots!H221)</f>
        <v>99</v>
      </c>
      <c r="AJ221" s="0" t="n">
        <f aca="false">IF(OR(Ballots!I221="",'Instant Runoff'!$I$10=1),99,Ballots!I221)</f>
        <v>99</v>
      </c>
      <c r="AK221" s="0" t="str">
        <f aca="false">IF(MIN(AC221:AJ221)=99,"",MATCH(MIN(AC221:AJ221),AC221:AJ221,0))</f>
        <v/>
      </c>
      <c r="AL221" s="0" t="n">
        <f aca="false">IF(OR(Ballots!B221="",'Instant Runoff'!$B$12=1),99,Ballots!B221)</f>
        <v>99</v>
      </c>
      <c r="AM221" s="0" t="n">
        <f aca="false">IF(OR(Ballots!C221="",'Instant Runoff'!$C$12=1),99,Ballots!C221)</f>
        <v>99</v>
      </c>
      <c r="AN221" s="0" t="n">
        <f aca="false">IF(OR(Ballots!D221="",'Instant Runoff'!$D$12=1),99,Ballots!D221)</f>
        <v>99</v>
      </c>
      <c r="AO221" s="0" t="n">
        <f aca="false">IF(OR(Ballots!E221="",'Instant Runoff'!$E$12=1),99,Ballots!E221)</f>
        <v>99</v>
      </c>
      <c r="AP221" s="0" t="n">
        <f aca="false">IF(OR(Ballots!F221="",'Instant Runoff'!$F$12=1),99,Ballots!F221)</f>
        <v>99</v>
      </c>
      <c r="AQ221" s="0" t="n">
        <f aca="false">IF(OR(Ballots!G221="",'Instant Runoff'!$G$12=1),99,Ballots!G221)</f>
        <v>99</v>
      </c>
      <c r="AR221" s="0" t="n">
        <f aca="false">IF(OR(Ballots!H221="",'Instant Runoff'!$H$12=1),99,Ballots!H221)</f>
        <v>99</v>
      </c>
      <c r="AS221" s="0" t="n">
        <f aca="false">IF(OR(Ballots!I221="",'Instant Runoff'!$I$12=1),99,Ballots!I221)</f>
        <v>99</v>
      </c>
      <c r="AT221" s="0" t="str">
        <f aca="false">IF(MIN(AL221:AS221)=99,"",MATCH(MIN(AL221:AS221),AL221:AS221,0))</f>
        <v/>
      </c>
      <c r="AU221" s="0" t="n">
        <f aca="false">IF(OR(Ballots!B221="",'Instant Runoff'!$B$14=1),99,Ballots!B221)</f>
        <v>99</v>
      </c>
      <c r="AV221" s="0" t="n">
        <f aca="false">IF(OR(Ballots!C221="",'Instant Runoff'!$C$14=1),99,Ballots!C221)</f>
        <v>99</v>
      </c>
      <c r="AW221" s="0" t="n">
        <f aca="false">IF(OR(Ballots!D221="",'Instant Runoff'!$D$14=1),99,Ballots!D221)</f>
        <v>99</v>
      </c>
      <c r="AX221" s="0" t="n">
        <f aca="false">IF(OR(Ballots!E221="",'Instant Runoff'!$E$14=1),99,Ballots!E221)</f>
        <v>99</v>
      </c>
      <c r="AY221" s="0" t="n">
        <f aca="false">IF(OR(Ballots!F221="",'Instant Runoff'!$F$14=1),99,Ballots!F221)</f>
        <v>99</v>
      </c>
      <c r="AZ221" s="0" t="n">
        <f aca="false">IF(OR(Ballots!G221="",'Instant Runoff'!$G$14=1),99,Ballots!G221)</f>
        <v>99</v>
      </c>
      <c r="BA221" s="0" t="n">
        <f aca="false">IF(OR(Ballots!H221="",'Instant Runoff'!$H$14=1),99,Ballots!H221)</f>
        <v>99</v>
      </c>
      <c r="BB221" s="0" t="n">
        <f aca="false">IF(OR(Ballots!I221="",'Instant Runoff'!$I$14=1),99,Ballots!I221)</f>
        <v>99</v>
      </c>
      <c r="BC221" s="0" t="str">
        <f aca="false">IF(MIN(AU221:BB221)=99,"",MATCH(MIN(AU221:BB221),AU221:BB221,0))</f>
        <v/>
      </c>
      <c r="BD221" s="0" t="n">
        <f aca="false">IF(OR(Ballots!B221="",'Instant Runoff'!$B$16=1),99,Ballots!B221)</f>
        <v>99</v>
      </c>
      <c r="BE221" s="0" t="n">
        <f aca="false">IF(OR(Ballots!C221="",'Instant Runoff'!$C$16=1),99,Ballots!C221)</f>
        <v>99</v>
      </c>
      <c r="BF221" s="0" t="n">
        <f aca="false">IF(OR(Ballots!D221="",'Instant Runoff'!$D$16=1),99,Ballots!D221)</f>
        <v>99</v>
      </c>
      <c r="BG221" s="0" t="n">
        <f aca="false">IF(OR(Ballots!E221="",'Instant Runoff'!$E$16=1),99,Ballots!E221)</f>
        <v>99</v>
      </c>
      <c r="BH221" s="0" t="n">
        <f aca="false">IF(OR(Ballots!F221="",'Instant Runoff'!$F$16=1),99,Ballots!F221)</f>
        <v>99</v>
      </c>
      <c r="BI221" s="0" t="n">
        <f aca="false">IF(OR(Ballots!G221="",'Instant Runoff'!$G$16=1),99,Ballots!G221)</f>
        <v>99</v>
      </c>
      <c r="BJ221" s="0" t="n">
        <f aca="false">IF(OR(Ballots!H221="",'Instant Runoff'!$H$16=1),99,Ballots!H221)</f>
        <v>99</v>
      </c>
      <c r="BK221" s="0" t="n">
        <f aca="false">IF(OR(Ballots!I221="",'Instant Runoff'!$I$16=1),99,Ballots!I221)</f>
        <v>99</v>
      </c>
      <c r="BL221" s="0" t="str">
        <f aca="false">IF(MIN(BD221:BK221)=99,"",MATCH(MIN(BD221:BK221),BD221:BK221,0))</f>
        <v/>
      </c>
    </row>
    <row r="222" customFormat="false" ht="15" hidden="false" customHeight="false" outlineLevel="0" collapsed="false">
      <c r="B222" s="0" t="n">
        <f aca="false">IF(OR(Ballots!B222="",'Instant Runoff'!$B$4=1),99,Ballots!B222)</f>
        <v>99</v>
      </c>
      <c r="C222" s="0" t="n">
        <f aca="false">IF(OR(Ballots!C222="",'Instant Runoff'!$C$4=1),99,Ballots!C222)</f>
        <v>99</v>
      </c>
      <c r="D222" s="0" t="n">
        <f aca="false">IF(OR(Ballots!D222="",'Instant Runoff'!$D$4=1),99,Ballots!D222)</f>
        <v>99</v>
      </c>
      <c r="E222" s="0" t="n">
        <f aca="false">IF(OR(Ballots!E222="",'Instant Runoff'!$E$4=1),99,Ballots!E222)</f>
        <v>99</v>
      </c>
      <c r="F222" s="0" t="n">
        <f aca="false">IF(OR(Ballots!F222="",'Instant Runoff'!$F$4=1),99,Ballots!F222)</f>
        <v>99</v>
      </c>
      <c r="G222" s="0" t="n">
        <f aca="false">IF(OR(Ballots!G222="",'Instant Runoff'!$G$4=1),99,Ballots!G222)</f>
        <v>99</v>
      </c>
      <c r="H222" s="0" t="n">
        <f aca="false">IF(OR(Ballots!H222="",'Instant Runoff'!$H$4=1),99,Ballots!H222)</f>
        <v>99</v>
      </c>
      <c r="I222" s="0" t="n">
        <f aca="false">IF(OR(Ballots!I222="",'Instant Runoff'!$I$4=1),99,Ballots!I222)</f>
        <v>99</v>
      </c>
      <c r="J222" s="0" t="str">
        <f aca="false">IF(MIN(B222:I222)=99,"",MATCH(MIN(B222:I222),B222:I222,0))</f>
        <v/>
      </c>
      <c r="K222" s="0" t="n">
        <f aca="false">IF(OR(Ballots!B222="",'Instant Runoff'!$B$6=1),99,Ballots!B222)</f>
        <v>99</v>
      </c>
      <c r="L222" s="0" t="n">
        <f aca="false">IF(OR(Ballots!C222="",'Instant Runoff'!$C$6=1),99,Ballots!C222)</f>
        <v>99</v>
      </c>
      <c r="M222" s="0" t="n">
        <f aca="false">IF(OR(Ballots!D222="",'Instant Runoff'!$D$6=1),99,Ballots!D222)</f>
        <v>99</v>
      </c>
      <c r="N222" s="0" t="n">
        <f aca="false">IF(OR(Ballots!E222="",'Instant Runoff'!$E$6=1),99,Ballots!E222)</f>
        <v>99</v>
      </c>
      <c r="O222" s="0" t="n">
        <f aca="false">IF(OR(Ballots!F222="",'Instant Runoff'!$F$6=1),99,Ballots!F222)</f>
        <v>99</v>
      </c>
      <c r="P222" s="0" t="n">
        <f aca="false">IF(OR(Ballots!G222="",'Instant Runoff'!$G$6=1),99,Ballots!G222)</f>
        <v>99</v>
      </c>
      <c r="Q222" s="0" t="n">
        <f aca="false">IF(OR(Ballots!H222="",'Instant Runoff'!$H$6=1),99,Ballots!H222)</f>
        <v>99</v>
      </c>
      <c r="R222" s="0" t="n">
        <f aca="false">IF(OR(Ballots!I222="",'Instant Runoff'!$I$6=1),99,Ballots!I222)</f>
        <v>99</v>
      </c>
      <c r="S222" s="0" t="str">
        <f aca="false">IF(MIN(K222:R222)=99,"",MATCH(MIN(K222:R222),K222:R222,0))</f>
        <v/>
      </c>
      <c r="T222" s="0" t="n">
        <f aca="false">IF(OR(Ballots!B222="",'Instant Runoff'!$B$8=1),99,Ballots!B222)</f>
        <v>99</v>
      </c>
      <c r="U222" s="0" t="n">
        <f aca="false">IF(OR(Ballots!C222="",'Instant Runoff'!$C$8=1),99,Ballots!C222)</f>
        <v>99</v>
      </c>
      <c r="V222" s="0" t="n">
        <f aca="false">IF(OR(Ballots!D222="",'Instant Runoff'!$D$8=1),99,Ballots!D222)</f>
        <v>99</v>
      </c>
      <c r="W222" s="0" t="n">
        <f aca="false">IF(OR(Ballots!E222="",'Instant Runoff'!$E$8=1),99,Ballots!E222)</f>
        <v>99</v>
      </c>
      <c r="X222" s="0" t="n">
        <f aca="false">IF(OR(Ballots!F222="",'Instant Runoff'!$F$8=1),99,Ballots!F222)</f>
        <v>99</v>
      </c>
      <c r="Y222" s="0" t="n">
        <f aca="false">IF(OR(Ballots!G222="",'Instant Runoff'!$G$8=1),99,Ballots!G222)</f>
        <v>99</v>
      </c>
      <c r="Z222" s="0" t="n">
        <f aca="false">IF(OR(Ballots!H222="",'Instant Runoff'!$H$8=1),99,Ballots!H222)</f>
        <v>99</v>
      </c>
      <c r="AA222" s="0" t="n">
        <f aca="false">IF(OR(Ballots!I222="",'Instant Runoff'!$I$8=1),99,Ballots!I222)</f>
        <v>99</v>
      </c>
      <c r="AB222" s="0" t="str">
        <f aca="false">IF(MIN(T222:AA222)=99,"",MATCH(MIN(T222:AA222),T222:AA222,0))</f>
        <v/>
      </c>
      <c r="AC222" s="0" t="n">
        <f aca="false">IF(OR(Ballots!B222="",'Instant Runoff'!$B$10=1),99,Ballots!B222)</f>
        <v>99</v>
      </c>
      <c r="AD222" s="0" t="n">
        <f aca="false">IF(OR(Ballots!C222="",'Instant Runoff'!$C$10=1),99,Ballots!C222)</f>
        <v>99</v>
      </c>
      <c r="AE222" s="0" t="n">
        <f aca="false">IF(OR(Ballots!D222="",'Instant Runoff'!$D$10=1),99,Ballots!D222)</f>
        <v>99</v>
      </c>
      <c r="AF222" s="0" t="n">
        <f aca="false">IF(OR(Ballots!E222="",'Instant Runoff'!$E$10=1),99,Ballots!E222)</f>
        <v>99</v>
      </c>
      <c r="AG222" s="0" t="n">
        <f aca="false">IF(OR(Ballots!F222="",'Instant Runoff'!$F$10=1),99,Ballots!F222)</f>
        <v>99</v>
      </c>
      <c r="AH222" s="0" t="n">
        <f aca="false">IF(OR(Ballots!G222="",'Instant Runoff'!$G$10=1),99,Ballots!G222)</f>
        <v>99</v>
      </c>
      <c r="AI222" s="0" t="n">
        <f aca="false">IF(OR(Ballots!H222="",'Instant Runoff'!$H$10=1),99,Ballots!H222)</f>
        <v>99</v>
      </c>
      <c r="AJ222" s="0" t="n">
        <f aca="false">IF(OR(Ballots!I222="",'Instant Runoff'!$I$10=1),99,Ballots!I222)</f>
        <v>99</v>
      </c>
      <c r="AK222" s="0" t="str">
        <f aca="false">IF(MIN(AC222:AJ222)=99,"",MATCH(MIN(AC222:AJ222),AC222:AJ222,0))</f>
        <v/>
      </c>
      <c r="AL222" s="0" t="n">
        <f aca="false">IF(OR(Ballots!B222="",'Instant Runoff'!$B$12=1),99,Ballots!B222)</f>
        <v>99</v>
      </c>
      <c r="AM222" s="0" t="n">
        <f aca="false">IF(OR(Ballots!C222="",'Instant Runoff'!$C$12=1),99,Ballots!C222)</f>
        <v>99</v>
      </c>
      <c r="AN222" s="0" t="n">
        <f aca="false">IF(OR(Ballots!D222="",'Instant Runoff'!$D$12=1),99,Ballots!D222)</f>
        <v>99</v>
      </c>
      <c r="AO222" s="0" t="n">
        <f aca="false">IF(OR(Ballots!E222="",'Instant Runoff'!$E$12=1),99,Ballots!E222)</f>
        <v>99</v>
      </c>
      <c r="AP222" s="0" t="n">
        <f aca="false">IF(OR(Ballots!F222="",'Instant Runoff'!$F$12=1),99,Ballots!F222)</f>
        <v>99</v>
      </c>
      <c r="AQ222" s="0" t="n">
        <f aca="false">IF(OR(Ballots!G222="",'Instant Runoff'!$G$12=1),99,Ballots!G222)</f>
        <v>99</v>
      </c>
      <c r="AR222" s="0" t="n">
        <f aca="false">IF(OR(Ballots!H222="",'Instant Runoff'!$H$12=1),99,Ballots!H222)</f>
        <v>99</v>
      </c>
      <c r="AS222" s="0" t="n">
        <f aca="false">IF(OR(Ballots!I222="",'Instant Runoff'!$I$12=1),99,Ballots!I222)</f>
        <v>99</v>
      </c>
      <c r="AT222" s="0" t="str">
        <f aca="false">IF(MIN(AL222:AS222)=99,"",MATCH(MIN(AL222:AS222),AL222:AS222,0))</f>
        <v/>
      </c>
      <c r="AU222" s="0" t="n">
        <f aca="false">IF(OR(Ballots!B222="",'Instant Runoff'!$B$14=1),99,Ballots!B222)</f>
        <v>99</v>
      </c>
      <c r="AV222" s="0" t="n">
        <f aca="false">IF(OR(Ballots!C222="",'Instant Runoff'!$C$14=1),99,Ballots!C222)</f>
        <v>99</v>
      </c>
      <c r="AW222" s="0" t="n">
        <f aca="false">IF(OR(Ballots!D222="",'Instant Runoff'!$D$14=1),99,Ballots!D222)</f>
        <v>99</v>
      </c>
      <c r="AX222" s="0" t="n">
        <f aca="false">IF(OR(Ballots!E222="",'Instant Runoff'!$E$14=1),99,Ballots!E222)</f>
        <v>99</v>
      </c>
      <c r="AY222" s="0" t="n">
        <f aca="false">IF(OR(Ballots!F222="",'Instant Runoff'!$F$14=1),99,Ballots!F222)</f>
        <v>99</v>
      </c>
      <c r="AZ222" s="0" t="n">
        <f aca="false">IF(OR(Ballots!G222="",'Instant Runoff'!$G$14=1),99,Ballots!G222)</f>
        <v>99</v>
      </c>
      <c r="BA222" s="0" t="n">
        <f aca="false">IF(OR(Ballots!H222="",'Instant Runoff'!$H$14=1),99,Ballots!H222)</f>
        <v>99</v>
      </c>
      <c r="BB222" s="0" t="n">
        <f aca="false">IF(OR(Ballots!I222="",'Instant Runoff'!$I$14=1),99,Ballots!I222)</f>
        <v>99</v>
      </c>
      <c r="BC222" s="0" t="str">
        <f aca="false">IF(MIN(AU222:BB222)=99,"",MATCH(MIN(AU222:BB222),AU222:BB222,0))</f>
        <v/>
      </c>
      <c r="BD222" s="0" t="n">
        <f aca="false">IF(OR(Ballots!B222="",'Instant Runoff'!$B$16=1),99,Ballots!B222)</f>
        <v>99</v>
      </c>
      <c r="BE222" s="0" t="n">
        <f aca="false">IF(OR(Ballots!C222="",'Instant Runoff'!$C$16=1),99,Ballots!C222)</f>
        <v>99</v>
      </c>
      <c r="BF222" s="0" t="n">
        <f aca="false">IF(OR(Ballots!D222="",'Instant Runoff'!$D$16=1),99,Ballots!D222)</f>
        <v>99</v>
      </c>
      <c r="BG222" s="0" t="n">
        <f aca="false">IF(OR(Ballots!E222="",'Instant Runoff'!$E$16=1),99,Ballots!E222)</f>
        <v>99</v>
      </c>
      <c r="BH222" s="0" t="n">
        <f aca="false">IF(OR(Ballots!F222="",'Instant Runoff'!$F$16=1),99,Ballots!F222)</f>
        <v>99</v>
      </c>
      <c r="BI222" s="0" t="n">
        <f aca="false">IF(OR(Ballots!G222="",'Instant Runoff'!$G$16=1),99,Ballots!G222)</f>
        <v>99</v>
      </c>
      <c r="BJ222" s="0" t="n">
        <f aca="false">IF(OR(Ballots!H222="",'Instant Runoff'!$H$16=1),99,Ballots!H222)</f>
        <v>99</v>
      </c>
      <c r="BK222" s="0" t="n">
        <f aca="false">IF(OR(Ballots!I222="",'Instant Runoff'!$I$16=1),99,Ballots!I222)</f>
        <v>99</v>
      </c>
      <c r="BL222" s="0" t="str">
        <f aca="false">IF(MIN(BD222:BK222)=99,"",MATCH(MIN(BD222:BK222),BD222:BK222,0))</f>
        <v/>
      </c>
    </row>
    <row r="223" customFormat="false" ht="15" hidden="false" customHeight="false" outlineLevel="0" collapsed="false">
      <c r="B223" s="0" t="n">
        <f aca="false">IF(OR(Ballots!B223="",'Instant Runoff'!$B$4=1),99,Ballots!B223)</f>
        <v>99</v>
      </c>
      <c r="C223" s="0" t="n">
        <f aca="false">IF(OR(Ballots!C223="",'Instant Runoff'!$C$4=1),99,Ballots!C223)</f>
        <v>99</v>
      </c>
      <c r="D223" s="0" t="n">
        <f aca="false">IF(OR(Ballots!D223="",'Instant Runoff'!$D$4=1),99,Ballots!D223)</f>
        <v>99</v>
      </c>
      <c r="E223" s="0" t="n">
        <f aca="false">IF(OR(Ballots!E223="",'Instant Runoff'!$E$4=1),99,Ballots!E223)</f>
        <v>99</v>
      </c>
      <c r="F223" s="0" t="n">
        <f aca="false">IF(OR(Ballots!F223="",'Instant Runoff'!$F$4=1),99,Ballots!F223)</f>
        <v>99</v>
      </c>
      <c r="G223" s="0" t="n">
        <f aca="false">IF(OR(Ballots!G223="",'Instant Runoff'!$G$4=1),99,Ballots!G223)</f>
        <v>99</v>
      </c>
      <c r="H223" s="0" t="n">
        <f aca="false">IF(OR(Ballots!H223="",'Instant Runoff'!$H$4=1),99,Ballots!H223)</f>
        <v>99</v>
      </c>
      <c r="I223" s="0" t="n">
        <f aca="false">IF(OR(Ballots!I223="",'Instant Runoff'!$I$4=1),99,Ballots!I223)</f>
        <v>99</v>
      </c>
      <c r="J223" s="0" t="str">
        <f aca="false">IF(MIN(B223:I223)=99,"",MATCH(MIN(B223:I223),B223:I223,0))</f>
        <v/>
      </c>
      <c r="K223" s="0" t="n">
        <f aca="false">IF(OR(Ballots!B223="",'Instant Runoff'!$B$6=1),99,Ballots!B223)</f>
        <v>99</v>
      </c>
      <c r="L223" s="0" t="n">
        <f aca="false">IF(OR(Ballots!C223="",'Instant Runoff'!$C$6=1),99,Ballots!C223)</f>
        <v>99</v>
      </c>
      <c r="M223" s="0" t="n">
        <f aca="false">IF(OR(Ballots!D223="",'Instant Runoff'!$D$6=1),99,Ballots!D223)</f>
        <v>99</v>
      </c>
      <c r="N223" s="0" t="n">
        <f aca="false">IF(OR(Ballots!E223="",'Instant Runoff'!$E$6=1),99,Ballots!E223)</f>
        <v>99</v>
      </c>
      <c r="O223" s="0" t="n">
        <f aca="false">IF(OR(Ballots!F223="",'Instant Runoff'!$F$6=1),99,Ballots!F223)</f>
        <v>99</v>
      </c>
      <c r="P223" s="0" t="n">
        <f aca="false">IF(OR(Ballots!G223="",'Instant Runoff'!$G$6=1),99,Ballots!G223)</f>
        <v>99</v>
      </c>
      <c r="Q223" s="0" t="n">
        <f aca="false">IF(OR(Ballots!H223="",'Instant Runoff'!$H$6=1),99,Ballots!H223)</f>
        <v>99</v>
      </c>
      <c r="R223" s="0" t="n">
        <f aca="false">IF(OR(Ballots!I223="",'Instant Runoff'!$I$6=1),99,Ballots!I223)</f>
        <v>99</v>
      </c>
      <c r="S223" s="0" t="str">
        <f aca="false">IF(MIN(K223:R223)=99,"",MATCH(MIN(K223:R223),K223:R223,0))</f>
        <v/>
      </c>
      <c r="T223" s="0" t="n">
        <f aca="false">IF(OR(Ballots!B223="",'Instant Runoff'!$B$8=1),99,Ballots!B223)</f>
        <v>99</v>
      </c>
      <c r="U223" s="0" t="n">
        <f aca="false">IF(OR(Ballots!C223="",'Instant Runoff'!$C$8=1),99,Ballots!C223)</f>
        <v>99</v>
      </c>
      <c r="V223" s="0" t="n">
        <f aca="false">IF(OR(Ballots!D223="",'Instant Runoff'!$D$8=1),99,Ballots!D223)</f>
        <v>99</v>
      </c>
      <c r="W223" s="0" t="n">
        <f aca="false">IF(OR(Ballots!E223="",'Instant Runoff'!$E$8=1),99,Ballots!E223)</f>
        <v>99</v>
      </c>
      <c r="X223" s="0" t="n">
        <f aca="false">IF(OR(Ballots!F223="",'Instant Runoff'!$F$8=1),99,Ballots!F223)</f>
        <v>99</v>
      </c>
      <c r="Y223" s="0" t="n">
        <f aca="false">IF(OR(Ballots!G223="",'Instant Runoff'!$G$8=1),99,Ballots!G223)</f>
        <v>99</v>
      </c>
      <c r="Z223" s="0" t="n">
        <f aca="false">IF(OR(Ballots!H223="",'Instant Runoff'!$H$8=1),99,Ballots!H223)</f>
        <v>99</v>
      </c>
      <c r="AA223" s="0" t="n">
        <f aca="false">IF(OR(Ballots!I223="",'Instant Runoff'!$I$8=1),99,Ballots!I223)</f>
        <v>99</v>
      </c>
      <c r="AB223" s="0" t="str">
        <f aca="false">IF(MIN(T223:AA223)=99,"",MATCH(MIN(T223:AA223),T223:AA223,0))</f>
        <v/>
      </c>
      <c r="AC223" s="0" t="n">
        <f aca="false">IF(OR(Ballots!B223="",'Instant Runoff'!$B$10=1),99,Ballots!B223)</f>
        <v>99</v>
      </c>
      <c r="AD223" s="0" t="n">
        <f aca="false">IF(OR(Ballots!C223="",'Instant Runoff'!$C$10=1),99,Ballots!C223)</f>
        <v>99</v>
      </c>
      <c r="AE223" s="0" t="n">
        <f aca="false">IF(OR(Ballots!D223="",'Instant Runoff'!$D$10=1),99,Ballots!D223)</f>
        <v>99</v>
      </c>
      <c r="AF223" s="0" t="n">
        <f aca="false">IF(OR(Ballots!E223="",'Instant Runoff'!$E$10=1),99,Ballots!E223)</f>
        <v>99</v>
      </c>
      <c r="AG223" s="0" t="n">
        <f aca="false">IF(OR(Ballots!F223="",'Instant Runoff'!$F$10=1),99,Ballots!F223)</f>
        <v>99</v>
      </c>
      <c r="AH223" s="0" t="n">
        <f aca="false">IF(OR(Ballots!G223="",'Instant Runoff'!$G$10=1),99,Ballots!G223)</f>
        <v>99</v>
      </c>
      <c r="AI223" s="0" t="n">
        <f aca="false">IF(OR(Ballots!H223="",'Instant Runoff'!$H$10=1),99,Ballots!H223)</f>
        <v>99</v>
      </c>
      <c r="AJ223" s="0" t="n">
        <f aca="false">IF(OR(Ballots!I223="",'Instant Runoff'!$I$10=1),99,Ballots!I223)</f>
        <v>99</v>
      </c>
      <c r="AK223" s="0" t="str">
        <f aca="false">IF(MIN(AC223:AJ223)=99,"",MATCH(MIN(AC223:AJ223),AC223:AJ223,0))</f>
        <v/>
      </c>
      <c r="AL223" s="0" t="n">
        <f aca="false">IF(OR(Ballots!B223="",'Instant Runoff'!$B$12=1),99,Ballots!B223)</f>
        <v>99</v>
      </c>
      <c r="AM223" s="0" t="n">
        <f aca="false">IF(OR(Ballots!C223="",'Instant Runoff'!$C$12=1),99,Ballots!C223)</f>
        <v>99</v>
      </c>
      <c r="AN223" s="0" t="n">
        <f aca="false">IF(OR(Ballots!D223="",'Instant Runoff'!$D$12=1),99,Ballots!D223)</f>
        <v>99</v>
      </c>
      <c r="AO223" s="0" t="n">
        <f aca="false">IF(OR(Ballots!E223="",'Instant Runoff'!$E$12=1),99,Ballots!E223)</f>
        <v>99</v>
      </c>
      <c r="AP223" s="0" t="n">
        <f aca="false">IF(OR(Ballots!F223="",'Instant Runoff'!$F$12=1),99,Ballots!F223)</f>
        <v>99</v>
      </c>
      <c r="AQ223" s="0" t="n">
        <f aca="false">IF(OR(Ballots!G223="",'Instant Runoff'!$G$12=1),99,Ballots!G223)</f>
        <v>99</v>
      </c>
      <c r="AR223" s="0" t="n">
        <f aca="false">IF(OR(Ballots!H223="",'Instant Runoff'!$H$12=1),99,Ballots!H223)</f>
        <v>99</v>
      </c>
      <c r="AS223" s="0" t="n">
        <f aca="false">IF(OR(Ballots!I223="",'Instant Runoff'!$I$12=1),99,Ballots!I223)</f>
        <v>99</v>
      </c>
      <c r="AT223" s="0" t="str">
        <f aca="false">IF(MIN(AL223:AS223)=99,"",MATCH(MIN(AL223:AS223),AL223:AS223,0))</f>
        <v/>
      </c>
      <c r="AU223" s="0" t="n">
        <f aca="false">IF(OR(Ballots!B223="",'Instant Runoff'!$B$14=1),99,Ballots!B223)</f>
        <v>99</v>
      </c>
      <c r="AV223" s="0" t="n">
        <f aca="false">IF(OR(Ballots!C223="",'Instant Runoff'!$C$14=1),99,Ballots!C223)</f>
        <v>99</v>
      </c>
      <c r="AW223" s="0" t="n">
        <f aca="false">IF(OR(Ballots!D223="",'Instant Runoff'!$D$14=1),99,Ballots!D223)</f>
        <v>99</v>
      </c>
      <c r="AX223" s="0" t="n">
        <f aca="false">IF(OR(Ballots!E223="",'Instant Runoff'!$E$14=1),99,Ballots!E223)</f>
        <v>99</v>
      </c>
      <c r="AY223" s="0" t="n">
        <f aca="false">IF(OR(Ballots!F223="",'Instant Runoff'!$F$14=1),99,Ballots!F223)</f>
        <v>99</v>
      </c>
      <c r="AZ223" s="0" t="n">
        <f aca="false">IF(OR(Ballots!G223="",'Instant Runoff'!$G$14=1),99,Ballots!G223)</f>
        <v>99</v>
      </c>
      <c r="BA223" s="0" t="n">
        <f aca="false">IF(OR(Ballots!H223="",'Instant Runoff'!$H$14=1),99,Ballots!H223)</f>
        <v>99</v>
      </c>
      <c r="BB223" s="0" t="n">
        <f aca="false">IF(OR(Ballots!I223="",'Instant Runoff'!$I$14=1),99,Ballots!I223)</f>
        <v>99</v>
      </c>
      <c r="BC223" s="0" t="str">
        <f aca="false">IF(MIN(AU223:BB223)=99,"",MATCH(MIN(AU223:BB223),AU223:BB223,0))</f>
        <v/>
      </c>
      <c r="BD223" s="0" t="n">
        <f aca="false">IF(OR(Ballots!B223="",'Instant Runoff'!$B$16=1),99,Ballots!B223)</f>
        <v>99</v>
      </c>
      <c r="BE223" s="0" t="n">
        <f aca="false">IF(OR(Ballots!C223="",'Instant Runoff'!$C$16=1),99,Ballots!C223)</f>
        <v>99</v>
      </c>
      <c r="BF223" s="0" t="n">
        <f aca="false">IF(OR(Ballots!D223="",'Instant Runoff'!$D$16=1),99,Ballots!D223)</f>
        <v>99</v>
      </c>
      <c r="BG223" s="0" t="n">
        <f aca="false">IF(OR(Ballots!E223="",'Instant Runoff'!$E$16=1),99,Ballots!E223)</f>
        <v>99</v>
      </c>
      <c r="BH223" s="0" t="n">
        <f aca="false">IF(OR(Ballots!F223="",'Instant Runoff'!$F$16=1),99,Ballots!F223)</f>
        <v>99</v>
      </c>
      <c r="BI223" s="0" t="n">
        <f aca="false">IF(OR(Ballots!G223="",'Instant Runoff'!$G$16=1),99,Ballots!G223)</f>
        <v>99</v>
      </c>
      <c r="BJ223" s="0" t="n">
        <f aca="false">IF(OR(Ballots!H223="",'Instant Runoff'!$H$16=1),99,Ballots!H223)</f>
        <v>99</v>
      </c>
      <c r="BK223" s="0" t="n">
        <f aca="false">IF(OR(Ballots!I223="",'Instant Runoff'!$I$16=1),99,Ballots!I223)</f>
        <v>99</v>
      </c>
      <c r="BL223" s="0" t="str">
        <f aca="false">IF(MIN(BD223:BK223)=99,"",MATCH(MIN(BD223:BK223),BD223:BK223,0))</f>
        <v/>
      </c>
    </row>
    <row r="224" customFormat="false" ht="15" hidden="false" customHeight="false" outlineLevel="0" collapsed="false">
      <c r="B224" s="0" t="n">
        <f aca="false">IF(OR(Ballots!B224="",'Instant Runoff'!$B$4=1),99,Ballots!B224)</f>
        <v>99</v>
      </c>
      <c r="C224" s="0" t="n">
        <f aca="false">IF(OR(Ballots!C224="",'Instant Runoff'!$C$4=1),99,Ballots!C224)</f>
        <v>99</v>
      </c>
      <c r="D224" s="0" t="n">
        <f aca="false">IF(OR(Ballots!D224="",'Instant Runoff'!$D$4=1),99,Ballots!D224)</f>
        <v>99</v>
      </c>
      <c r="E224" s="0" t="n">
        <f aca="false">IF(OR(Ballots!E224="",'Instant Runoff'!$E$4=1),99,Ballots!E224)</f>
        <v>99</v>
      </c>
      <c r="F224" s="0" t="n">
        <f aca="false">IF(OR(Ballots!F224="",'Instant Runoff'!$F$4=1),99,Ballots!F224)</f>
        <v>99</v>
      </c>
      <c r="G224" s="0" t="n">
        <f aca="false">IF(OR(Ballots!G224="",'Instant Runoff'!$G$4=1),99,Ballots!G224)</f>
        <v>99</v>
      </c>
      <c r="H224" s="0" t="n">
        <f aca="false">IF(OR(Ballots!H224="",'Instant Runoff'!$H$4=1),99,Ballots!H224)</f>
        <v>99</v>
      </c>
      <c r="I224" s="0" t="n">
        <f aca="false">IF(OR(Ballots!I224="",'Instant Runoff'!$I$4=1),99,Ballots!I224)</f>
        <v>99</v>
      </c>
      <c r="J224" s="0" t="str">
        <f aca="false">IF(MIN(B224:I224)=99,"",MATCH(MIN(B224:I224),B224:I224,0))</f>
        <v/>
      </c>
      <c r="K224" s="0" t="n">
        <f aca="false">IF(OR(Ballots!B224="",'Instant Runoff'!$B$6=1),99,Ballots!B224)</f>
        <v>99</v>
      </c>
      <c r="L224" s="0" t="n">
        <f aca="false">IF(OR(Ballots!C224="",'Instant Runoff'!$C$6=1),99,Ballots!C224)</f>
        <v>99</v>
      </c>
      <c r="M224" s="0" t="n">
        <f aca="false">IF(OR(Ballots!D224="",'Instant Runoff'!$D$6=1),99,Ballots!D224)</f>
        <v>99</v>
      </c>
      <c r="N224" s="0" t="n">
        <f aca="false">IF(OR(Ballots!E224="",'Instant Runoff'!$E$6=1),99,Ballots!E224)</f>
        <v>99</v>
      </c>
      <c r="O224" s="0" t="n">
        <f aca="false">IF(OR(Ballots!F224="",'Instant Runoff'!$F$6=1),99,Ballots!F224)</f>
        <v>99</v>
      </c>
      <c r="P224" s="0" t="n">
        <f aca="false">IF(OR(Ballots!G224="",'Instant Runoff'!$G$6=1),99,Ballots!G224)</f>
        <v>99</v>
      </c>
      <c r="Q224" s="0" t="n">
        <f aca="false">IF(OR(Ballots!H224="",'Instant Runoff'!$H$6=1),99,Ballots!H224)</f>
        <v>99</v>
      </c>
      <c r="R224" s="0" t="n">
        <f aca="false">IF(OR(Ballots!I224="",'Instant Runoff'!$I$6=1),99,Ballots!I224)</f>
        <v>99</v>
      </c>
      <c r="S224" s="0" t="str">
        <f aca="false">IF(MIN(K224:R224)=99,"",MATCH(MIN(K224:R224),K224:R224,0))</f>
        <v/>
      </c>
      <c r="T224" s="0" t="n">
        <f aca="false">IF(OR(Ballots!B224="",'Instant Runoff'!$B$8=1),99,Ballots!B224)</f>
        <v>99</v>
      </c>
      <c r="U224" s="0" t="n">
        <f aca="false">IF(OR(Ballots!C224="",'Instant Runoff'!$C$8=1),99,Ballots!C224)</f>
        <v>99</v>
      </c>
      <c r="V224" s="0" t="n">
        <f aca="false">IF(OR(Ballots!D224="",'Instant Runoff'!$D$8=1),99,Ballots!D224)</f>
        <v>99</v>
      </c>
      <c r="W224" s="0" t="n">
        <f aca="false">IF(OR(Ballots!E224="",'Instant Runoff'!$E$8=1),99,Ballots!E224)</f>
        <v>99</v>
      </c>
      <c r="X224" s="0" t="n">
        <f aca="false">IF(OR(Ballots!F224="",'Instant Runoff'!$F$8=1),99,Ballots!F224)</f>
        <v>99</v>
      </c>
      <c r="Y224" s="0" t="n">
        <f aca="false">IF(OR(Ballots!G224="",'Instant Runoff'!$G$8=1),99,Ballots!G224)</f>
        <v>99</v>
      </c>
      <c r="Z224" s="0" t="n">
        <f aca="false">IF(OR(Ballots!H224="",'Instant Runoff'!$H$8=1),99,Ballots!H224)</f>
        <v>99</v>
      </c>
      <c r="AA224" s="0" t="n">
        <f aca="false">IF(OR(Ballots!I224="",'Instant Runoff'!$I$8=1),99,Ballots!I224)</f>
        <v>99</v>
      </c>
      <c r="AB224" s="0" t="str">
        <f aca="false">IF(MIN(T224:AA224)=99,"",MATCH(MIN(T224:AA224),T224:AA224,0))</f>
        <v/>
      </c>
      <c r="AC224" s="0" t="n">
        <f aca="false">IF(OR(Ballots!B224="",'Instant Runoff'!$B$10=1),99,Ballots!B224)</f>
        <v>99</v>
      </c>
      <c r="AD224" s="0" t="n">
        <f aca="false">IF(OR(Ballots!C224="",'Instant Runoff'!$C$10=1),99,Ballots!C224)</f>
        <v>99</v>
      </c>
      <c r="AE224" s="0" t="n">
        <f aca="false">IF(OR(Ballots!D224="",'Instant Runoff'!$D$10=1),99,Ballots!D224)</f>
        <v>99</v>
      </c>
      <c r="AF224" s="0" t="n">
        <f aca="false">IF(OR(Ballots!E224="",'Instant Runoff'!$E$10=1),99,Ballots!E224)</f>
        <v>99</v>
      </c>
      <c r="AG224" s="0" t="n">
        <f aca="false">IF(OR(Ballots!F224="",'Instant Runoff'!$F$10=1),99,Ballots!F224)</f>
        <v>99</v>
      </c>
      <c r="AH224" s="0" t="n">
        <f aca="false">IF(OR(Ballots!G224="",'Instant Runoff'!$G$10=1),99,Ballots!G224)</f>
        <v>99</v>
      </c>
      <c r="AI224" s="0" t="n">
        <f aca="false">IF(OR(Ballots!H224="",'Instant Runoff'!$H$10=1),99,Ballots!H224)</f>
        <v>99</v>
      </c>
      <c r="AJ224" s="0" t="n">
        <f aca="false">IF(OR(Ballots!I224="",'Instant Runoff'!$I$10=1),99,Ballots!I224)</f>
        <v>99</v>
      </c>
      <c r="AK224" s="0" t="str">
        <f aca="false">IF(MIN(AC224:AJ224)=99,"",MATCH(MIN(AC224:AJ224),AC224:AJ224,0))</f>
        <v/>
      </c>
      <c r="AL224" s="0" t="n">
        <f aca="false">IF(OR(Ballots!B224="",'Instant Runoff'!$B$12=1),99,Ballots!B224)</f>
        <v>99</v>
      </c>
      <c r="AM224" s="0" t="n">
        <f aca="false">IF(OR(Ballots!C224="",'Instant Runoff'!$C$12=1),99,Ballots!C224)</f>
        <v>99</v>
      </c>
      <c r="AN224" s="0" t="n">
        <f aca="false">IF(OR(Ballots!D224="",'Instant Runoff'!$D$12=1),99,Ballots!D224)</f>
        <v>99</v>
      </c>
      <c r="AO224" s="0" t="n">
        <f aca="false">IF(OR(Ballots!E224="",'Instant Runoff'!$E$12=1),99,Ballots!E224)</f>
        <v>99</v>
      </c>
      <c r="AP224" s="0" t="n">
        <f aca="false">IF(OR(Ballots!F224="",'Instant Runoff'!$F$12=1),99,Ballots!F224)</f>
        <v>99</v>
      </c>
      <c r="AQ224" s="0" t="n">
        <f aca="false">IF(OR(Ballots!G224="",'Instant Runoff'!$G$12=1),99,Ballots!G224)</f>
        <v>99</v>
      </c>
      <c r="AR224" s="0" t="n">
        <f aca="false">IF(OR(Ballots!H224="",'Instant Runoff'!$H$12=1),99,Ballots!H224)</f>
        <v>99</v>
      </c>
      <c r="AS224" s="0" t="n">
        <f aca="false">IF(OR(Ballots!I224="",'Instant Runoff'!$I$12=1),99,Ballots!I224)</f>
        <v>99</v>
      </c>
      <c r="AT224" s="0" t="str">
        <f aca="false">IF(MIN(AL224:AS224)=99,"",MATCH(MIN(AL224:AS224),AL224:AS224,0))</f>
        <v/>
      </c>
      <c r="AU224" s="0" t="n">
        <f aca="false">IF(OR(Ballots!B224="",'Instant Runoff'!$B$14=1),99,Ballots!B224)</f>
        <v>99</v>
      </c>
      <c r="AV224" s="0" t="n">
        <f aca="false">IF(OR(Ballots!C224="",'Instant Runoff'!$C$14=1),99,Ballots!C224)</f>
        <v>99</v>
      </c>
      <c r="AW224" s="0" t="n">
        <f aca="false">IF(OR(Ballots!D224="",'Instant Runoff'!$D$14=1),99,Ballots!D224)</f>
        <v>99</v>
      </c>
      <c r="AX224" s="0" t="n">
        <f aca="false">IF(OR(Ballots!E224="",'Instant Runoff'!$E$14=1),99,Ballots!E224)</f>
        <v>99</v>
      </c>
      <c r="AY224" s="0" t="n">
        <f aca="false">IF(OR(Ballots!F224="",'Instant Runoff'!$F$14=1),99,Ballots!F224)</f>
        <v>99</v>
      </c>
      <c r="AZ224" s="0" t="n">
        <f aca="false">IF(OR(Ballots!G224="",'Instant Runoff'!$G$14=1),99,Ballots!G224)</f>
        <v>99</v>
      </c>
      <c r="BA224" s="0" t="n">
        <f aca="false">IF(OR(Ballots!H224="",'Instant Runoff'!$H$14=1),99,Ballots!H224)</f>
        <v>99</v>
      </c>
      <c r="BB224" s="0" t="n">
        <f aca="false">IF(OR(Ballots!I224="",'Instant Runoff'!$I$14=1),99,Ballots!I224)</f>
        <v>99</v>
      </c>
      <c r="BC224" s="0" t="str">
        <f aca="false">IF(MIN(AU224:BB224)=99,"",MATCH(MIN(AU224:BB224),AU224:BB224,0))</f>
        <v/>
      </c>
      <c r="BD224" s="0" t="n">
        <f aca="false">IF(OR(Ballots!B224="",'Instant Runoff'!$B$16=1),99,Ballots!B224)</f>
        <v>99</v>
      </c>
      <c r="BE224" s="0" t="n">
        <f aca="false">IF(OR(Ballots!C224="",'Instant Runoff'!$C$16=1),99,Ballots!C224)</f>
        <v>99</v>
      </c>
      <c r="BF224" s="0" t="n">
        <f aca="false">IF(OR(Ballots!D224="",'Instant Runoff'!$D$16=1),99,Ballots!D224)</f>
        <v>99</v>
      </c>
      <c r="BG224" s="0" t="n">
        <f aca="false">IF(OR(Ballots!E224="",'Instant Runoff'!$E$16=1),99,Ballots!E224)</f>
        <v>99</v>
      </c>
      <c r="BH224" s="0" t="n">
        <f aca="false">IF(OR(Ballots!F224="",'Instant Runoff'!$F$16=1),99,Ballots!F224)</f>
        <v>99</v>
      </c>
      <c r="BI224" s="0" t="n">
        <f aca="false">IF(OR(Ballots!G224="",'Instant Runoff'!$G$16=1),99,Ballots!G224)</f>
        <v>99</v>
      </c>
      <c r="BJ224" s="0" t="n">
        <f aca="false">IF(OR(Ballots!H224="",'Instant Runoff'!$H$16=1),99,Ballots!H224)</f>
        <v>99</v>
      </c>
      <c r="BK224" s="0" t="n">
        <f aca="false">IF(OR(Ballots!I224="",'Instant Runoff'!$I$16=1),99,Ballots!I224)</f>
        <v>99</v>
      </c>
      <c r="BL224" s="0" t="str">
        <f aca="false">IF(MIN(BD224:BK224)=99,"",MATCH(MIN(BD224:BK224),BD224:BK224,0))</f>
        <v/>
      </c>
    </row>
    <row r="225" customFormat="false" ht="15" hidden="false" customHeight="false" outlineLevel="0" collapsed="false">
      <c r="B225" s="0" t="n">
        <f aca="false">IF(OR(Ballots!B225="",'Instant Runoff'!$B$4=1),99,Ballots!B225)</f>
        <v>99</v>
      </c>
      <c r="C225" s="0" t="n">
        <f aca="false">IF(OR(Ballots!C225="",'Instant Runoff'!$C$4=1),99,Ballots!C225)</f>
        <v>99</v>
      </c>
      <c r="D225" s="0" t="n">
        <f aca="false">IF(OR(Ballots!D225="",'Instant Runoff'!$D$4=1),99,Ballots!D225)</f>
        <v>99</v>
      </c>
      <c r="E225" s="0" t="n">
        <f aca="false">IF(OR(Ballots!E225="",'Instant Runoff'!$E$4=1),99,Ballots!E225)</f>
        <v>99</v>
      </c>
      <c r="F225" s="0" t="n">
        <f aca="false">IF(OR(Ballots!F225="",'Instant Runoff'!$F$4=1),99,Ballots!F225)</f>
        <v>99</v>
      </c>
      <c r="G225" s="0" t="n">
        <f aca="false">IF(OR(Ballots!G225="",'Instant Runoff'!$G$4=1),99,Ballots!G225)</f>
        <v>99</v>
      </c>
      <c r="H225" s="0" t="n">
        <f aca="false">IF(OR(Ballots!H225="",'Instant Runoff'!$H$4=1),99,Ballots!H225)</f>
        <v>99</v>
      </c>
      <c r="I225" s="0" t="n">
        <f aca="false">IF(OR(Ballots!I225="",'Instant Runoff'!$I$4=1),99,Ballots!I225)</f>
        <v>99</v>
      </c>
      <c r="J225" s="0" t="str">
        <f aca="false">IF(MIN(B225:I225)=99,"",MATCH(MIN(B225:I225),B225:I225,0))</f>
        <v/>
      </c>
      <c r="K225" s="0" t="n">
        <f aca="false">IF(OR(Ballots!B225="",'Instant Runoff'!$B$6=1),99,Ballots!B225)</f>
        <v>99</v>
      </c>
      <c r="L225" s="0" t="n">
        <f aca="false">IF(OR(Ballots!C225="",'Instant Runoff'!$C$6=1),99,Ballots!C225)</f>
        <v>99</v>
      </c>
      <c r="M225" s="0" t="n">
        <f aca="false">IF(OR(Ballots!D225="",'Instant Runoff'!$D$6=1),99,Ballots!D225)</f>
        <v>99</v>
      </c>
      <c r="N225" s="0" t="n">
        <f aca="false">IF(OR(Ballots!E225="",'Instant Runoff'!$E$6=1),99,Ballots!E225)</f>
        <v>99</v>
      </c>
      <c r="O225" s="0" t="n">
        <f aca="false">IF(OR(Ballots!F225="",'Instant Runoff'!$F$6=1),99,Ballots!F225)</f>
        <v>99</v>
      </c>
      <c r="P225" s="0" t="n">
        <f aca="false">IF(OR(Ballots!G225="",'Instant Runoff'!$G$6=1),99,Ballots!G225)</f>
        <v>99</v>
      </c>
      <c r="Q225" s="0" t="n">
        <f aca="false">IF(OR(Ballots!H225="",'Instant Runoff'!$H$6=1),99,Ballots!H225)</f>
        <v>99</v>
      </c>
      <c r="R225" s="0" t="n">
        <f aca="false">IF(OR(Ballots!I225="",'Instant Runoff'!$I$6=1),99,Ballots!I225)</f>
        <v>99</v>
      </c>
      <c r="S225" s="0" t="str">
        <f aca="false">IF(MIN(K225:R225)=99,"",MATCH(MIN(K225:R225),K225:R225,0))</f>
        <v/>
      </c>
      <c r="T225" s="0" t="n">
        <f aca="false">IF(OR(Ballots!B225="",'Instant Runoff'!$B$8=1),99,Ballots!B225)</f>
        <v>99</v>
      </c>
      <c r="U225" s="0" t="n">
        <f aca="false">IF(OR(Ballots!C225="",'Instant Runoff'!$C$8=1),99,Ballots!C225)</f>
        <v>99</v>
      </c>
      <c r="V225" s="0" t="n">
        <f aca="false">IF(OR(Ballots!D225="",'Instant Runoff'!$D$8=1),99,Ballots!D225)</f>
        <v>99</v>
      </c>
      <c r="W225" s="0" t="n">
        <f aca="false">IF(OR(Ballots!E225="",'Instant Runoff'!$E$8=1),99,Ballots!E225)</f>
        <v>99</v>
      </c>
      <c r="X225" s="0" t="n">
        <f aca="false">IF(OR(Ballots!F225="",'Instant Runoff'!$F$8=1),99,Ballots!F225)</f>
        <v>99</v>
      </c>
      <c r="Y225" s="0" t="n">
        <f aca="false">IF(OR(Ballots!G225="",'Instant Runoff'!$G$8=1),99,Ballots!G225)</f>
        <v>99</v>
      </c>
      <c r="Z225" s="0" t="n">
        <f aca="false">IF(OR(Ballots!H225="",'Instant Runoff'!$H$8=1),99,Ballots!H225)</f>
        <v>99</v>
      </c>
      <c r="AA225" s="0" t="n">
        <f aca="false">IF(OR(Ballots!I225="",'Instant Runoff'!$I$8=1),99,Ballots!I225)</f>
        <v>99</v>
      </c>
      <c r="AB225" s="0" t="str">
        <f aca="false">IF(MIN(T225:AA225)=99,"",MATCH(MIN(T225:AA225),T225:AA225,0))</f>
        <v/>
      </c>
      <c r="AC225" s="0" t="n">
        <f aca="false">IF(OR(Ballots!B225="",'Instant Runoff'!$B$10=1),99,Ballots!B225)</f>
        <v>99</v>
      </c>
      <c r="AD225" s="0" t="n">
        <f aca="false">IF(OR(Ballots!C225="",'Instant Runoff'!$C$10=1),99,Ballots!C225)</f>
        <v>99</v>
      </c>
      <c r="AE225" s="0" t="n">
        <f aca="false">IF(OR(Ballots!D225="",'Instant Runoff'!$D$10=1),99,Ballots!D225)</f>
        <v>99</v>
      </c>
      <c r="AF225" s="0" t="n">
        <f aca="false">IF(OR(Ballots!E225="",'Instant Runoff'!$E$10=1),99,Ballots!E225)</f>
        <v>99</v>
      </c>
      <c r="AG225" s="0" t="n">
        <f aca="false">IF(OR(Ballots!F225="",'Instant Runoff'!$F$10=1),99,Ballots!F225)</f>
        <v>99</v>
      </c>
      <c r="AH225" s="0" t="n">
        <f aca="false">IF(OR(Ballots!G225="",'Instant Runoff'!$G$10=1),99,Ballots!G225)</f>
        <v>99</v>
      </c>
      <c r="AI225" s="0" t="n">
        <f aca="false">IF(OR(Ballots!H225="",'Instant Runoff'!$H$10=1),99,Ballots!H225)</f>
        <v>99</v>
      </c>
      <c r="AJ225" s="0" t="n">
        <f aca="false">IF(OR(Ballots!I225="",'Instant Runoff'!$I$10=1),99,Ballots!I225)</f>
        <v>99</v>
      </c>
      <c r="AK225" s="0" t="str">
        <f aca="false">IF(MIN(AC225:AJ225)=99,"",MATCH(MIN(AC225:AJ225),AC225:AJ225,0))</f>
        <v/>
      </c>
      <c r="AL225" s="0" t="n">
        <f aca="false">IF(OR(Ballots!B225="",'Instant Runoff'!$B$12=1),99,Ballots!B225)</f>
        <v>99</v>
      </c>
      <c r="AM225" s="0" t="n">
        <f aca="false">IF(OR(Ballots!C225="",'Instant Runoff'!$C$12=1),99,Ballots!C225)</f>
        <v>99</v>
      </c>
      <c r="AN225" s="0" t="n">
        <f aca="false">IF(OR(Ballots!D225="",'Instant Runoff'!$D$12=1),99,Ballots!D225)</f>
        <v>99</v>
      </c>
      <c r="AO225" s="0" t="n">
        <f aca="false">IF(OR(Ballots!E225="",'Instant Runoff'!$E$12=1),99,Ballots!E225)</f>
        <v>99</v>
      </c>
      <c r="AP225" s="0" t="n">
        <f aca="false">IF(OR(Ballots!F225="",'Instant Runoff'!$F$12=1),99,Ballots!F225)</f>
        <v>99</v>
      </c>
      <c r="AQ225" s="0" t="n">
        <f aca="false">IF(OR(Ballots!G225="",'Instant Runoff'!$G$12=1),99,Ballots!G225)</f>
        <v>99</v>
      </c>
      <c r="AR225" s="0" t="n">
        <f aca="false">IF(OR(Ballots!H225="",'Instant Runoff'!$H$12=1),99,Ballots!H225)</f>
        <v>99</v>
      </c>
      <c r="AS225" s="0" t="n">
        <f aca="false">IF(OR(Ballots!I225="",'Instant Runoff'!$I$12=1),99,Ballots!I225)</f>
        <v>99</v>
      </c>
      <c r="AT225" s="0" t="str">
        <f aca="false">IF(MIN(AL225:AS225)=99,"",MATCH(MIN(AL225:AS225),AL225:AS225,0))</f>
        <v/>
      </c>
      <c r="AU225" s="0" t="n">
        <f aca="false">IF(OR(Ballots!B225="",'Instant Runoff'!$B$14=1),99,Ballots!B225)</f>
        <v>99</v>
      </c>
      <c r="AV225" s="0" t="n">
        <f aca="false">IF(OR(Ballots!C225="",'Instant Runoff'!$C$14=1),99,Ballots!C225)</f>
        <v>99</v>
      </c>
      <c r="AW225" s="0" t="n">
        <f aca="false">IF(OR(Ballots!D225="",'Instant Runoff'!$D$14=1),99,Ballots!D225)</f>
        <v>99</v>
      </c>
      <c r="AX225" s="0" t="n">
        <f aca="false">IF(OR(Ballots!E225="",'Instant Runoff'!$E$14=1),99,Ballots!E225)</f>
        <v>99</v>
      </c>
      <c r="AY225" s="0" t="n">
        <f aca="false">IF(OR(Ballots!F225="",'Instant Runoff'!$F$14=1),99,Ballots!F225)</f>
        <v>99</v>
      </c>
      <c r="AZ225" s="0" t="n">
        <f aca="false">IF(OR(Ballots!G225="",'Instant Runoff'!$G$14=1),99,Ballots!G225)</f>
        <v>99</v>
      </c>
      <c r="BA225" s="0" t="n">
        <f aca="false">IF(OR(Ballots!H225="",'Instant Runoff'!$H$14=1),99,Ballots!H225)</f>
        <v>99</v>
      </c>
      <c r="BB225" s="0" t="n">
        <f aca="false">IF(OR(Ballots!I225="",'Instant Runoff'!$I$14=1),99,Ballots!I225)</f>
        <v>99</v>
      </c>
      <c r="BC225" s="0" t="str">
        <f aca="false">IF(MIN(AU225:BB225)=99,"",MATCH(MIN(AU225:BB225),AU225:BB225,0))</f>
        <v/>
      </c>
      <c r="BD225" s="0" t="n">
        <f aca="false">IF(OR(Ballots!B225="",'Instant Runoff'!$B$16=1),99,Ballots!B225)</f>
        <v>99</v>
      </c>
      <c r="BE225" s="0" t="n">
        <f aca="false">IF(OR(Ballots!C225="",'Instant Runoff'!$C$16=1),99,Ballots!C225)</f>
        <v>99</v>
      </c>
      <c r="BF225" s="0" t="n">
        <f aca="false">IF(OR(Ballots!D225="",'Instant Runoff'!$D$16=1),99,Ballots!D225)</f>
        <v>99</v>
      </c>
      <c r="BG225" s="0" t="n">
        <f aca="false">IF(OR(Ballots!E225="",'Instant Runoff'!$E$16=1),99,Ballots!E225)</f>
        <v>99</v>
      </c>
      <c r="BH225" s="0" t="n">
        <f aca="false">IF(OR(Ballots!F225="",'Instant Runoff'!$F$16=1),99,Ballots!F225)</f>
        <v>99</v>
      </c>
      <c r="BI225" s="0" t="n">
        <f aca="false">IF(OR(Ballots!G225="",'Instant Runoff'!$G$16=1),99,Ballots!G225)</f>
        <v>99</v>
      </c>
      <c r="BJ225" s="0" t="n">
        <f aca="false">IF(OR(Ballots!H225="",'Instant Runoff'!$H$16=1),99,Ballots!H225)</f>
        <v>99</v>
      </c>
      <c r="BK225" s="0" t="n">
        <f aca="false">IF(OR(Ballots!I225="",'Instant Runoff'!$I$16=1),99,Ballots!I225)</f>
        <v>99</v>
      </c>
      <c r="BL225" s="0" t="str">
        <f aca="false">IF(MIN(BD225:BK225)=99,"",MATCH(MIN(BD225:BK225),BD225:BK225,0))</f>
        <v/>
      </c>
    </row>
    <row r="226" customFormat="false" ht="15" hidden="false" customHeight="false" outlineLevel="0" collapsed="false">
      <c r="B226" s="0" t="n">
        <f aca="false">IF(OR(Ballots!B226="",'Instant Runoff'!$B$4=1),99,Ballots!B226)</f>
        <v>99</v>
      </c>
      <c r="C226" s="0" t="n">
        <f aca="false">IF(OR(Ballots!C226="",'Instant Runoff'!$C$4=1),99,Ballots!C226)</f>
        <v>99</v>
      </c>
      <c r="D226" s="0" t="n">
        <f aca="false">IF(OR(Ballots!D226="",'Instant Runoff'!$D$4=1),99,Ballots!D226)</f>
        <v>99</v>
      </c>
      <c r="E226" s="0" t="n">
        <f aca="false">IF(OR(Ballots!E226="",'Instant Runoff'!$E$4=1),99,Ballots!E226)</f>
        <v>99</v>
      </c>
      <c r="F226" s="0" t="n">
        <f aca="false">IF(OR(Ballots!F226="",'Instant Runoff'!$F$4=1),99,Ballots!F226)</f>
        <v>99</v>
      </c>
      <c r="G226" s="0" t="n">
        <f aca="false">IF(OR(Ballots!G226="",'Instant Runoff'!$G$4=1),99,Ballots!G226)</f>
        <v>99</v>
      </c>
      <c r="H226" s="0" t="n">
        <f aca="false">IF(OR(Ballots!H226="",'Instant Runoff'!$H$4=1),99,Ballots!H226)</f>
        <v>99</v>
      </c>
      <c r="I226" s="0" t="n">
        <f aca="false">IF(OR(Ballots!I226="",'Instant Runoff'!$I$4=1),99,Ballots!I226)</f>
        <v>99</v>
      </c>
      <c r="J226" s="0" t="str">
        <f aca="false">IF(MIN(B226:I226)=99,"",MATCH(MIN(B226:I226),B226:I226,0))</f>
        <v/>
      </c>
      <c r="K226" s="0" t="n">
        <f aca="false">IF(OR(Ballots!B226="",'Instant Runoff'!$B$6=1),99,Ballots!B226)</f>
        <v>99</v>
      </c>
      <c r="L226" s="0" t="n">
        <f aca="false">IF(OR(Ballots!C226="",'Instant Runoff'!$C$6=1),99,Ballots!C226)</f>
        <v>99</v>
      </c>
      <c r="M226" s="0" t="n">
        <f aca="false">IF(OR(Ballots!D226="",'Instant Runoff'!$D$6=1),99,Ballots!D226)</f>
        <v>99</v>
      </c>
      <c r="N226" s="0" t="n">
        <f aca="false">IF(OR(Ballots!E226="",'Instant Runoff'!$E$6=1),99,Ballots!E226)</f>
        <v>99</v>
      </c>
      <c r="O226" s="0" t="n">
        <f aca="false">IF(OR(Ballots!F226="",'Instant Runoff'!$F$6=1),99,Ballots!F226)</f>
        <v>99</v>
      </c>
      <c r="P226" s="0" t="n">
        <f aca="false">IF(OR(Ballots!G226="",'Instant Runoff'!$G$6=1),99,Ballots!G226)</f>
        <v>99</v>
      </c>
      <c r="Q226" s="0" t="n">
        <f aca="false">IF(OR(Ballots!H226="",'Instant Runoff'!$H$6=1),99,Ballots!H226)</f>
        <v>99</v>
      </c>
      <c r="R226" s="0" t="n">
        <f aca="false">IF(OR(Ballots!I226="",'Instant Runoff'!$I$6=1),99,Ballots!I226)</f>
        <v>99</v>
      </c>
      <c r="S226" s="0" t="str">
        <f aca="false">IF(MIN(K226:R226)=99,"",MATCH(MIN(K226:R226),K226:R226,0))</f>
        <v/>
      </c>
      <c r="T226" s="0" t="n">
        <f aca="false">IF(OR(Ballots!B226="",'Instant Runoff'!$B$8=1),99,Ballots!B226)</f>
        <v>99</v>
      </c>
      <c r="U226" s="0" t="n">
        <f aca="false">IF(OR(Ballots!C226="",'Instant Runoff'!$C$8=1),99,Ballots!C226)</f>
        <v>99</v>
      </c>
      <c r="V226" s="0" t="n">
        <f aca="false">IF(OR(Ballots!D226="",'Instant Runoff'!$D$8=1),99,Ballots!D226)</f>
        <v>99</v>
      </c>
      <c r="W226" s="0" t="n">
        <f aca="false">IF(OR(Ballots!E226="",'Instant Runoff'!$E$8=1),99,Ballots!E226)</f>
        <v>99</v>
      </c>
      <c r="X226" s="0" t="n">
        <f aca="false">IF(OR(Ballots!F226="",'Instant Runoff'!$F$8=1),99,Ballots!F226)</f>
        <v>99</v>
      </c>
      <c r="Y226" s="0" t="n">
        <f aca="false">IF(OR(Ballots!G226="",'Instant Runoff'!$G$8=1),99,Ballots!G226)</f>
        <v>99</v>
      </c>
      <c r="Z226" s="0" t="n">
        <f aca="false">IF(OR(Ballots!H226="",'Instant Runoff'!$H$8=1),99,Ballots!H226)</f>
        <v>99</v>
      </c>
      <c r="AA226" s="0" t="n">
        <f aca="false">IF(OR(Ballots!I226="",'Instant Runoff'!$I$8=1),99,Ballots!I226)</f>
        <v>99</v>
      </c>
      <c r="AB226" s="0" t="str">
        <f aca="false">IF(MIN(T226:AA226)=99,"",MATCH(MIN(T226:AA226),T226:AA226,0))</f>
        <v/>
      </c>
      <c r="AC226" s="0" t="n">
        <f aca="false">IF(OR(Ballots!B226="",'Instant Runoff'!$B$10=1),99,Ballots!B226)</f>
        <v>99</v>
      </c>
      <c r="AD226" s="0" t="n">
        <f aca="false">IF(OR(Ballots!C226="",'Instant Runoff'!$C$10=1),99,Ballots!C226)</f>
        <v>99</v>
      </c>
      <c r="AE226" s="0" t="n">
        <f aca="false">IF(OR(Ballots!D226="",'Instant Runoff'!$D$10=1),99,Ballots!D226)</f>
        <v>99</v>
      </c>
      <c r="AF226" s="0" t="n">
        <f aca="false">IF(OR(Ballots!E226="",'Instant Runoff'!$E$10=1),99,Ballots!E226)</f>
        <v>99</v>
      </c>
      <c r="AG226" s="0" t="n">
        <f aca="false">IF(OR(Ballots!F226="",'Instant Runoff'!$F$10=1),99,Ballots!F226)</f>
        <v>99</v>
      </c>
      <c r="AH226" s="0" t="n">
        <f aca="false">IF(OR(Ballots!G226="",'Instant Runoff'!$G$10=1),99,Ballots!G226)</f>
        <v>99</v>
      </c>
      <c r="AI226" s="0" t="n">
        <f aca="false">IF(OR(Ballots!H226="",'Instant Runoff'!$H$10=1),99,Ballots!H226)</f>
        <v>99</v>
      </c>
      <c r="AJ226" s="0" t="n">
        <f aca="false">IF(OR(Ballots!I226="",'Instant Runoff'!$I$10=1),99,Ballots!I226)</f>
        <v>99</v>
      </c>
      <c r="AK226" s="0" t="str">
        <f aca="false">IF(MIN(AC226:AJ226)=99,"",MATCH(MIN(AC226:AJ226),AC226:AJ226,0))</f>
        <v/>
      </c>
      <c r="AL226" s="0" t="n">
        <f aca="false">IF(OR(Ballots!B226="",'Instant Runoff'!$B$12=1),99,Ballots!B226)</f>
        <v>99</v>
      </c>
      <c r="AM226" s="0" t="n">
        <f aca="false">IF(OR(Ballots!C226="",'Instant Runoff'!$C$12=1),99,Ballots!C226)</f>
        <v>99</v>
      </c>
      <c r="AN226" s="0" t="n">
        <f aca="false">IF(OR(Ballots!D226="",'Instant Runoff'!$D$12=1),99,Ballots!D226)</f>
        <v>99</v>
      </c>
      <c r="AO226" s="0" t="n">
        <f aca="false">IF(OR(Ballots!E226="",'Instant Runoff'!$E$12=1),99,Ballots!E226)</f>
        <v>99</v>
      </c>
      <c r="AP226" s="0" t="n">
        <f aca="false">IF(OR(Ballots!F226="",'Instant Runoff'!$F$12=1),99,Ballots!F226)</f>
        <v>99</v>
      </c>
      <c r="AQ226" s="0" t="n">
        <f aca="false">IF(OR(Ballots!G226="",'Instant Runoff'!$G$12=1),99,Ballots!G226)</f>
        <v>99</v>
      </c>
      <c r="AR226" s="0" t="n">
        <f aca="false">IF(OR(Ballots!H226="",'Instant Runoff'!$H$12=1),99,Ballots!H226)</f>
        <v>99</v>
      </c>
      <c r="AS226" s="0" t="n">
        <f aca="false">IF(OR(Ballots!I226="",'Instant Runoff'!$I$12=1),99,Ballots!I226)</f>
        <v>99</v>
      </c>
      <c r="AT226" s="0" t="str">
        <f aca="false">IF(MIN(AL226:AS226)=99,"",MATCH(MIN(AL226:AS226),AL226:AS226,0))</f>
        <v/>
      </c>
      <c r="AU226" s="0" t="n">
        <f aca="false">IF(OR(Ballots!B226="",'Instant Runoff'!$B$14=1),99,Ballots!B226)</f>
        <v>99</v>
      </c>
      <c r="AV226" s="0" t="n">
        <f aca="false">IF(OR(Ballots!C226="",'Instant Runoff'!$C$14=1),99,Ballots!C226)</f>
        <v>99</v>
      </c>
      <c r="AW226" s="0" t="n">
        <f aca="false">IF(OR(Ballots!D226="",'Instant Runoff'!$D$14=1),99,Ballots!D226)</f>
        <v>99</v>
      </c>
      <c r="AX226" s="0" t="n">
        <f aca="false">IF(OR(Ballots!E226="",'Instant Runoff'!$E$14=1),99,Ballots!E226)</f>
        <v>99</v>
      </c>
      <c r="AY226" s="0" t="n">
        <f aca="false">IF(OR(Ballots!F226="",'Instant Runoff'!$F$14=1),99,Ballots!F226)</f>
        <v>99</v>
      </c>
      <c r="AZ226" s="0" t="n">
        <f aca="false">IF(OR(Ballots!G226="",'Instant Runoff'!$G$14=1),99,Ballots!G226)</f>
        <v>99</v>
      </c>
      <c r="BA226" s="0" t="n">
        <f aca="false">IF(OR(Ballots!H226="",'Instant Runoff'!$H$14=1),99,Ballots!H226)</f>
        <v>99</v>
      </c>
      <c r="BB226" s="0" t="n">
        <f aca="false">IF(OR(Ballots!I226="",'Instant Runoff'!$I$14=1),99,Ballots!I226)</f>
        <v>99</v>
      </c>
      <c r="BC226" s="0" t="str">
        <f aca="false">IF(MIN(AU226:BB226)=99,"",MATCH(MIN(AU226:BB226),AU226:BB226,0))</f>
        <v/>
      </c>
      <c r="BD226" s="0" t="n">
        <f aca="false">IF(OR(Ballots!B226="",'Instant Runoff'!$B$16=1),99,Ballots!B226)</f>
        <v>99</v>
      </c>
      <c r="BE226" s="0" t="n">
        <f aca="false">IF(OR(Ballots!C226="",'Instant Runoff'!$C$16=1),99,Ballots!C226)</f>
        <v>99</v>
      </c>
      <c r="BF226" s="0" t="n">
        <f aca="false">IF(OR(Ballots!D226="",'Instant Runoff'!$D$16=1),99,Ballots!D226)</f>
        <v>99</v>
      </c>
      <c r="BG226" s="0" t="n">
        <f aca="false">IF(OR(Ballots!E226="",'Instant Runoff'!$E$16=1),99,Ballots!E226)</f>
        <v>99</v>
      </c>
      <c r="BH226" s="0" t="n">
        <f aca="false">IF(OR(Ballots!F226="",'Instant Runoff'!$F$16=1),99,Ballots!F226)</f>
        <v>99</v>
      </c>
      <c r="BI226" s="0" t="n">
        <f aca="false">IF(OR(Ballots!G226="",'Instant Runoff'!$G$16=1),99,Ballots!G226)</f>
        <v>99</v>
      </c>
      <c r="BJ226" s="0" t="n">
        <f aca="false">IF(OR(Ballots!H226="",'Instant Runoff'!$H$16=1),99,Ballots!H226)</f>
        <v>99</v>
      </c>
      <c r="BK226" s="0" t="n">
        <f aca="false">IF(OR(Ballots!I226="",'Instant Runoff'!$I$16=1),99,Ballots!I226)</f>
        <v>99</v>
      </c>
      <c r="BL226" s="0" t="str">
        <f aca="false">IF(MIN(BD226:BK226)=99,"",MATCH(MIN(BD226:BK226),BD226:BK226,0))</f>
        <v/>
      </c>
    </row>
    <row r="227" customFormat="false" ht="15" hidden="false" customHeight="false" outlineLevel="0" collapsed="false">
      <c r="B227" s="0" t="n">
        <f aca="false">IF(OR(Ballots!B227="",'Instant Runoff'!$B$4=1),99,Ballots!B227)</f>
        <v>99</v>
      </c>
      <c r="C227" s="0" t="n">
        <f aca="false">IF(OR(Ballots!C227="",'Instant Runoff'!$C$4=1),99,Ballots!C227)</f>
        <v>99</v>
      </c>
      <c r="D227" s="0" t="n">
        <f aca="false">IF(OR(Ballots!D227="",'Instant Runoff'!$D$4=1),99,Ballots!D227)</f>
        <v>99</v>
      </c>
      <c r="E227" s="0" t="n">
        <f aca="false">IF(OR(Ballots!E227="",'Instant Runoff'!$E$4=1),99,Ballots!E227)</f>
        <v>99</v>
      </c>
      <c r="F227" s="0" t="n">
        <f aca="false">IF(OR(Ballots!F227="",'Instant Runoff'!$F$4=1),99,Ballots!F227)</f>
        <v>99</v>
      </c>
      <c r="G227" s="0" t="n">
        <f aca="false">IF(OR(Ballots!G227="",'Instant Runoff'!$G$4=1),99,Ballots!G227)</f>
        <v>99</v>
      </c>
      <c r="H227" s="0" t="n">
        <f aca="false">IF(OR(Ballots!H227="",'Instant Runoff'!$H$4=1),99,Ballots!H227)</f>
        <v>99</v>
      </c>
      <c r="I227" s="0" t="n">
        <f aca="false">IF(OR(Ballots!I227="",'Instant Runoff'!$I$4=1),99,Ballots!I227)</f>
        <v>99</v>
      </c>
      <c r="J227" s="0" t="str">
        <f aca="false">IF(MIN(B227:I227)=99,"",MATCH(MIN(B227:I227),B227:I227,0))</f>
        <v/>
      </c>
      <c r="K227" s="0" t="n">
        <f aca="false">IF(OR(Ballots!B227="",'Instant Runoff'!$B$6=1),99,Ballots!B227)</f>
        <v>99</v>
      </c>
      <c r="L227" s="0" t="n">
        <f aca="false">IF(OR(Ballots!C227="",'Instant Runoff'!$C$6=1),99,Ballots!C227)</f>
        <v>99</v>
      </c>
      <c r="M227" s="0" t="n">
        <f aca="false">IF(OR(Ballots!D227="",'Instant Runoff'!$D$6=1),99,Ballots!D227)</f>
        <v>99</v>
      </c>
      <c r="N227" s="0" t="n">
        <f aca="false">IF(OR(Ballots!E227="",'Instant Runoff'!$E$6=1),99,Ballots!E227)</f>
        <v>99</v>
      </c>
      <c r="O227" s="0" t="n">
        <f aca="false">IF(OR(Ballots!F227="",'Instant Runoff'!$F$6=1),99,Ballots!F227)</f>
        <v>99</v>
      </c>
      <c r="P227" s="0" t="n">
        <f aca="false">IF(OR(Ballots!G227="",'Instant Runoff'!$G$6=1),99,Ballots!G227)</f>
        <v>99</v>
      </c>
      <c r="Q227" s="0" t="n">
        <f aca="false">IF(OR(Ballots!H227="",'Instant Runoff'!$H$6=1),99,Ballots!H227)</f>
        <v>99</v>
      </c>
      <c r="R227" s="0" t="n">
        <f aca="false">IF(OR(Ballots!I227="",'Instant Runoff'!$I$6=1),99,Ballots!I227)</f>
        <v>99</v>
      </c>
      <c r="S227" s="0" t="str">
        <f aca="false">IF(MIN(K227:R227)=99,"",MATCH(MIN(K227:R227),K227:R227,0))</f>
        <v/>
      </c>
      <c r="T227" s="0" t="n">
        <f aca="false">IF(OR(Ballots!B227="",'Instant Runoff'!$B$8=1),99,Ballots!B227)</f>
        <v>99</v>
      </c>
      <c r="U227" s="0" t="n">
        <f aca="false">IF(OR(Ballots!C227="",'Instant Runoff'!$C$8=1),99,Ballots!C227)</f>
        <v>99</v>
      </c>
      <c r="V227" s="0" t="n">
        <f aca="false">IF(OR(Ballots!D227="",'Instant Runoff'!$D$8=1),99,Ballots!D227)</f>
        <v>99</v>
      </c>
      <c r="W227" s="0" t="n">
        <f aca="false">IF(OR(Ballots!E227="",'Instant Runoff'!$E$8=1),99,Ballots!E227)</f>
        <v>99</v>
      </c>
      <c r="X227" s="0" t="n">
        <f aca="false">IF(OR(Ballots!F227="",'Instant Runoff'!$F$8=1),99,Ballots!F227)</f>
        <v>99</v>
      </c>
      <c r="Y227" s="0" t="n">
        <f aca="false">IF(OR(Ballots!G227="",'Instant Runoff'!$G$8=1),99,Ballots!G227)</f>
        <v>99</v>
      </c>
      <c r="Z227" s="0" t="n">
        <f aca="false">IF(OR(Ballots!H227="",'Instant Runoff'!$H$8=1),99,Ballots!H227)</f>
        <v>99</v>
      </c>
      <c r="AA227" s="0" t="n">
        <f aca="false">IF(OR(Ballots!I227="",'Instant Runoff'!$I$8=1),99,Ballots!I227)</f>
        <v>99</v>
      </c>
      <c r="AB227" s="0" t="str">
        <f aca="false">IF(MIN(T227:AA227)=99,"",MATCH(MIN(T227:AA227),T227:AA227,0))</f>
        <v/>
      </c>
      <c r="AC227" s="0" t="n">
        <f aca="false">IF(OR(Ballots!B227="",'Instant Runoff'!$B$10=1),99,Ballots!B227)</f>
        <v>99</v>
      </c>
      <c r="AD227" s="0" t="n">
        <f aca="false">IF(OR(Ballots!C227="",'Instant Runoff'!$C$10=1),99,Ballots!C227)</f>
        <v>99</v>
      </c>
      <c r="AE227" s="0" t="n">
        <f aca="false">IF(OR(Ballots!D227="",'Instant Runoff'!$D$10=1),99,Ballots!D227)</f>
        <v>99</v>
      </c>
      <c r="AF227" s="0" t="n">
        <f aca="false">IF(OR(Ballots!E227="",'Instant Runoff'!$E$10=1),99,Ballots!E227)</f>
        <v>99</v>
      </c>
      <c r="AG227" s="0" t="n">
        <f aca="false">IF(OR(Ballots!F227="",'Instant Runoff'!$F$10=1),99,Ballots!F227)</f>
        <v>99</v>
      </c>
      <c r="AH227" s="0" t="n">
        <f aca="false">IF(OR(Ballots!G227="",'Instant Runoff'!$G$10=1),99,Ballots!G227)</f>
        <v>99</v>
      </c>
      <c r="AI227" s="0" t="n">
        <f aca="false">IF(OR(Ballots!H227="",'Instant Runoff'!$H$10=1),99,Ballots!H227)</f>
        <v>99</v>
      </c>
      <c r="AJ227" s="0" t="n">
        <f aca="false">IF(OR(Ballots!I227="",'Instant Runoff'!$I$10=1),99,Ballots!I227)</f>
        <v>99</v>
      </c>
      <c r="AK227" s="0" t="str">
        <f aca="false">IF(MIN(AC227:AJ227)=99,"",MATCH(MIN(AC227:AJ227),AC227:AJ227,0))</f>
        <v/>
      </c>
      <c r="AL227" s="0" t="n">
        <f aca="false">IF(OR(Ballots!B227="",'Instant Runoff'!$B$12=1),99,Ballots!B227)</f>
        <v>99</v>
      </c>
      <c r="AM227" s="0" t="n">
        <f aca="false">IF(OR(Ballots!C227="",'Instant Runoff'!$C$12=1),99,Ballots!C227)</f>
        <v>99</v>
      </c>
      <c r="AN227" s="0" t="n">
        <f aca="false">IF(OR(Ballots!D227="",'Instant Runoff'!$D$12=1),99,Ballots!D227)</f>
        <v>99</v>
      </c>
      <c r="AO227" s="0" t="n">
        <f aca="false">IF(OR(Ballots!E227="",'Instant Runoff'!$E$12=1),99,Ballots!E227)</f>
        <v>99</v>
      </c>
      <c r="AP227" s="0" t="n">
        <f aca="false">IF(OR(Ballots!F227="",'Instant Runoff'!$F$12=1),99,Ballots!F227)</f>
        <v>99</v>
      </c>
      <c r="AQ227" s="0" t="n">
        <f aca="false">IF(OR(Ballots!G227="",'Instant Runoff'!$G$12=1),99,Ballots!G227)</f>
        <v>99</v>
      </c>
      <c r="AR227" s="0" t="n">
        <f aca="false">IF(OR(Ballots!H227="",'Instant Runoff'!$H$12=1),99,Ballots!H227)</f>
        <v>99</v>
      </c>
      <c r="AS227" s="0" t="n">
        <f aca="false">IF(OR(Ballots!I227="",'Instant Runoff'!$I$12=1),99,Ballots!I227)</f>
        <v>99</v>
      </c>
      <c r="AT227" s="0" t="str">
        <f aca="false">IF(MIN(AL227:AS227)=99,"",MATCH(MIN(AL227:AS227),AL227:AS227,0))</f>
        <v/>
      </c>
      <c r="AU227" s="0" t="n">
        <f aca="false">IF(OR(Ballots!B227="",'Instant Runoff'!$B$14=1),99,Ballots!B227)</f>
        <v>99</v>
      </c>
      <c r="AV227" s="0" t="n">
        <f aca="false">IF(OR(Ballots!C227="",'Instant Runoff'!$C$14=1),99,Ballots!C227)</f>
        <v>99</v>
      </c>
      <c r="AW227" s="0" t="n">
        <f aca="false">IF(OR(Ballots!D227="",'Instant Runoff'!$D$14=1),99,Ballots!D227)</f>
        <v>99</v>
      </c>
      <c r="AX227" s="0" t="n">
        <f aca="false">IF(OR(Ballots!E227="",'Instant Runoff'!$E$14=1),99,Ballots!E227)</f>
        <v>99</v>
      </c>
      <c r="AY227" s="0" t="n">
        <f aca="false">IF(OR(Ballots!F227="",'Instant Runoff'!$F$14=1),99,Ballots!F227)</f>
        <v>99</v>
      </c>
      <c r="AZ227" s="0" t="n">
        <f aca="false">IF(OR(Ballots!G227="",'Instant Runoff'!$G$14=1),99,Ballots!G227)</f>
        <v>99</v>
      </c>
      <c r="BA227" s="0" t="n">
        <f aca="false">IF(OR(Ballots!H227="",'Instant Runoff'!$H$14=1),99,Ballots!H227)</f>
        <v>99</v>
      </c>
      <c r="BB227" s="0" t="n">
        <f aca="false">IF(OR(Ballots!I227="",'Instant Runoff'!$I$14=1),99,Ballots!I227)</f>
        <v>99</v>
      </c>
      <c r="BC227" s="0" t="str">
        <f aca="false">IF(MIN(AU227:BB227)=99,"",MATCH(MIN(AU227:BB227),AU227:BB227,0))</f>
        <v/>
      </c>
      <c r="BD227" s="0" t="n">
        <f aca="false">IF(OR(Ballots!B227="",'Instant Runoff'!$B$16=1),99,Ballots!B227)</f>
        <v>99</v>
      </c>
      <c r="BE227" s="0" t="n">
        <f aca="false">IF(OR(Ballots!C227="",'Instant Runoff'!$C$16=1),99,Ballots!C227)</f>
        <v>99</v>
      </c>
      <c r="BF227" s="0" t="n">
        <f aca="false">IF(OR(Ballots!D227="",'Instant Runoff'!$D$16=1),99,Ballots!D227)</f>
        <v>99</v>
      </c>
      <c r="BG227" s="0" t="n">
        <f aca="false">IF(OR(Ballots!E227="",'Instant Runoff'!$E$16=1),99,Ballots!E227)</f>
        <v>99</v>
      </c>
      <c r="BH227" s="0" t="n">
        <f aca="false">IF(OR(Ballots!F227="",'Instant Runoff'!$F$16=1),99,Ballots!F227)</f>
        <v>99</v>
      </c>
      <c r="BI227" s="0" t="n">
        <f aca="false">IF(OR(Ballots!G227="",'Instant Runoff'!$G$16=1),99,Ballots!G227)</f>
        <v>99</v>
      </c>
      <c r="BJ227" s="0" t="n">
        <f aca="false">IF(OR(Ballots!H227="",'Instant Runoff'!$H$16=1),99,Ballots!H227)</f>
        <v>99</v>
      </c>
      <c r="BK227" s="0" t="n">
        <f aca="false">IF(OR(Ballots!I227="",'Instant Runoff'!$I$16=1),99,Ballots!I227)</f>
        <v>99</v>
      </c>
      <c r="BL227" s="0" t="str">
        <f aca="false">IF(MIN(BD227:BK227)=99,"",MATCH(MIN(BD227:BK227),BD227:BK227,0))</f>
        <v/>
      </c>
    </row>
    <row r="228" customFormat="false" ht="15" hidden="false" customHeight="false" outlineLevel="0" collapsed="false">
      <c r="B228" s="0" t="n">
        <f aca="false">IF(OR(Ballots!B228="",'Instant Runoff'!$B$4=1),99,Ballots!B228)</f>
        <v>99</v>
      </c>
      <c r="C228" s="0" t="n">
        <f aca="false">IF(OR(Ballots!C228="",'Instant Runoff'!$C$4=1),99,Ballots!C228)</f>
        <v>99</v>
      </c>
      <c r="D228" s="0" t="n">
        <f aca="false">IF(OR(Ballots!D228="",'Instant Runoff'!$D$4=1),99,Ballots!D228)</f>
        <v>99</v>
      </c>
      <c r="E228" s="0" t="n">
        <f aca="false">IF(OR(Ballots!E228="",'Instant Runoff'!$E$4=1),99,Ballots!E228)</f>
        <v>99</v>
      </c>
      <c r="F228" s="0" t="n">
        <f aca="false">IF(OR(Ballots!F228="",'Instant Runoff'!$F$4=1),99,Ballots!F228)</f>
        <v>99</v>
      </c>
      <c r="G228" s="0" t="n">
        <f aca="false">IF(OR(Ballots!G228="",'Instant Runoff'!$G$4=1),99,Ballots!G228)</f>
        <v>99</v>
      </c>
      <c r="H228" s="0" t="n">
        <f aca="false">IF(OR(Ballots!H228="",'Instant Runoff'!$H$4=1),99,Ballots!H228)</f>
        <v>99</v>
      </c>
      <c r="I228" s="0" t="n">
        <f aca="false">IF(OR(Ballots!I228="",'Instant Runoff'!$I$4=1),99,Ballots!I228)</f>
        <v>99</v>
      </c>
      <c r="J228" s="0" t="str">
        <f aca="false">IF(MIN(B228:I228)=99,"",MATCH(MIN(B228:I228),B228:I228,0))</f>
        <v/>
      </c>
      <c r="K228" s="0" t="n">
        <f aca="false">IF(OR(Ballots!B228="",'Instant Runoff'!$B$6=1),99,Ballots!B228)</f>
        <v>99</v>
      </c>
      <c r="L228" s="0" t="n">
        <f aca="false">IF(OR(Ballots!C228="",'Instant Runoff'!$C$6=1),99,Ballots!C228)</f>
        <v>99</v>
      </c>
      <c r="M228" s="0" t="n">
        <f aca="false">IF(OR(Ballots!D228="",'Instant Runoff'!$D$6=1),99,Ballots!D228)</f>
        <v>99</v>
      </c>
      <c r="N228" s="0" t="n">
        <f aca="false">IF(OR(Ballots!E228="",'Instant Runoff'!$E$6=1),99,Ballots!E228)</f>
        <v>99</v>
      </c>
      <c r="O228" s="0" t="n">
        <f aca="false">IF(OR(Ballots!F228="",'Instant Runoff'!$F$6=1),99,Ballots!F228)</f>
        <v>99</v>
      </c>
      <c r="P228" s="0" t="n">
        <f aca="false">IF(OR(Ballots!G228="",'Instant Runoff'!$G$6=1),99,Ballots!G228)</f>
        <v>99</v>
      </c>
      <c r="Q228" s="0" t="n">
        <f aca="false">IF(OR(Ballots!H228="",'Instant Runoff'!$H$6=1),99,Ballots!H228)</f>
        <v>99</v>
      </c>
      <c r="R228" s="0" t="n">
        <f aca="false">IF(OR(Ballots!I228="",'Instant Runoff'!$I$6=1),99,Ballots!I228)</f>
        <v>99</v>
      </c>
      <c r="S228" s="0" t="str">
        <f aca="false">IF(MIN(K228:R228)=99,"",MATCH(MIN(K228:R228),K228:R228,0))</f>
        <v/>
      </c>
      <c r="T228" s="0" t="n">
        <f aca="false">IF(OR(Ballots!B228="",'Instant Runoff'!$B$8=1),99,Ballots!B228)</f>
        <v>99</v>
      </c>
      <c r="U228" s="0" t="n">
        <f aca="false">IF(OR(Ballots!C228="",'Instant Runoff'!$C$8=1),99,Ballots!C228)</f>
        <v>99</v>
      </c>
      <c r="V228" s="0" t="n">
        <f aca="false">IF(OR(Ballots!D228="",'Instant Runoff'!$D$8=1),99,Ballots!D228)</f>
        <v>99</v>
      </c>
      <c r="W228" s="0" t="n">
        <f aca="false">IF(OR(Ballots!E228="",'Instant Runoff'!$E$8=1),99,Ballots!E228)</f>
        <v>99</v>
      </c>
      <c r="X228" s="0" t="n">
        <f aca="false">IF(OR(Ballots!F228="",'Instant Runoff'!$F$8=1),99,Ballots!F228)</f>
        <v>99</v>
      </c>
      <c r="Y228" s="0" t="n">
        <f aca="false">IF(OR(Ballots!G228="",'Instant Runoff'!$G$8=1),99,Ballots!G228)</f>
        <v>99</v>
      </c>
      <c r="Z228" s="0" t="n">
        <f aca="false">IF(OR(Ballots!H228="",'Instant Runoff'!$H$8=1),99,Ballots!H228)</f>
        <v>99</v>
      </c>
      <c r="AA228" s="0" t="n">
        <f aca="false">IF(OR(Ballots!I228="",'Instant Runoff'!$I$8=1),99,Ballots!I228)</f>
        <v>99</v>
      </c>
      <c r="AB228" s="0" t="str">
        <f aca="false">IF(MIN(T228:AA228)=99,"",MATCH(MIN(T228:AA228),T228:AA228,0))</f>
        <v/>
      </c>
      <c r="AC228" s="0" t="n">
        <f aca="false">IF(OR(Ballots!B228="",'Instant Runoff'!$B$10=1),99,Ballots!B228)</f>
        <v>99</v>
      </c>
      <c r="AD228" s="0" t="n">
        <f aca="false">IF(OR(Ballots!C228="",'Instant Runoff'!$C$10=1),99,Ballots!C228)</f>
        <v>99</v>
      </c>
      <c r="AE228" s="0" t="n">
        <f aca="false">IF(OR(Ballots!D228="",'Instant Runoff'!$D$10=1),99,Ballots!D228)</f>
        <v>99</v>
      </c>
      <c r="AF228" s="0" t="n">
        <f aca="false">IF(OR(Ballots!E228="",'Instant Runoff'!$E$10=1),99,Ballots!E228)</f>
        <v>99</v>
      </c>
      <c r="AG228" s="0" t="n">
        <f aca="false">IF(OR(Ballots!F228="",'Instant Runoff'!$F$10=1),99,Ballots!F228)</f>
        <v>99</v>
      </c>
      <c r="AH228" s="0" t="n">
        <f aca="false">IF(OR(Ballots!G228="",'Instant Runoff'!$G$10=1),99,Ballots!G228)</f>
        <v>99</v>
      </c>
      <c r="AI228" s="0" t="n">
        <f aca="false">IF(OR(Ballots!H228="",'Instant Runoff'!$H$10=1),99,Ballots!H228)</f>
        <v>99</v>
      </c>
      <c r="AJ228" s="0" t="n">
        <f aca="false">IF(OR(Ballots!I228="",'Instant Runoff'!$I$10=1),99,Ballots!I228)</f>
        <v>99</v>
      </c>
      <c r="AK228" s="0" t="str">
        <f aca="false">IF(MIN(AC228:AJ228)=99,"",MATCH(MIN(AC228:AJ228),AC228:AJ228,0))</f>
        <v/>
      </c>
      <c r="AL228" s="0" t="n">
        <f aca="false">IF(OR(Ballots!B228="",'Instant Runoff'!$B$12=1),99,Ballots!B228)</f>
        <v>99</v>
      </c>
      <c r="AM228" s="0" t="n">
        <f aca="false">IF(OR(Ballots!C228="",'Instant Runoff'!$C$12=1),99,Ballots!C228)</f>
        <v>99</v>
      </c>
      <c r="AN228" s="0" t="n">
        <f aca="false">IF(OR(Ballots!D228="",'Instant Runoff'!$D$12=1),99,Ballots!D228)</f>
        <v>99</v>
      </c>
      <c r="AO228" s="0" t="n">
        <f aca="false">IF(OR(Ballots!E228="",'Instant Runoff'!$E$12=1),99,Ballots!E228)</f>
        <v>99</v>
      </c>
      <c r="AP228" s="0" t="n">
        <f aca="false">IF(OR(Ballots!F228="",'Instant Runoff'!$F$12=1),99,Ballots!F228)</f>
        <v>99</v>
      </c>
      <c r="AQ228" s="0" t="n">
        <f aca="false">IF(OR(Ballots!G228="",'Instant Runoff'!$G$12=1),99,Ballots!G228)</f>
        <v>99</v>
      </c>
      <c r="AR228" s="0" t="n">
        <f aca="false">IF(OR(Ballots!H228="",'Instant Runoff'!$H$12=1),99,Ballots!H228)</f>
        <v>99</v>
      </c>
      <c r="AS228" s="0" t="n">
        <f aca="false">IF(OR(Ballots!I228="",'Instant Runoff'!$I$12=1),99,Ballots!I228)</f>
        <v>99</v>
      </c>
      <c r="AT228" s="0" t="str">
        <f aca="false">IF(MIN(AL228:AS228)=99,"",MATCH(MIN(AL228:AS228),AL228:AS228,0))</f>
        <v/>
      </c>
      <c r="AU228" s="0" t="n">
        <f aca="false">IF(OR(Ballots!B228="",'Instant Runoff'!$B$14=1),99,Ballots!B228)</f>
        <v>99</v>
      </c>
      <c r="AV228" s="0" t="n">
        <f aca="false">IF(OR(Ballots!C228="",'Instant Runoff'!$C$14=1),99,Ballots!C228)</f>
        <v>99</v>
      </c>
      <c r="AW228" s="0" t="n">
        <f aca="false">IF(OR(Ballots!D228="",'Instant Runoff'!$D$14=1),99,Ballots!D228)</f>
        <v>99</v>
      </c>
      <c r="AX228" s="0" t="n">
        <f aca="false">IF(OR(Ballots!E228="",'Instant Runoff'!$E$14=1),99,Ballots!E228)</f>
        <v>99</v>
      </c>
      <c r="AY228" s="0" t="n">
        <f aca="false">IF(OR(Ballots!F228="",'Instant Runoff'!$F$14=1),99,Ballots!F228)</f>
        <v>99</v>
      </c>
      <c r="AZ228" s="0" t="n">
        <f aca="false">IF(OR(Ballots!G228="",'Instant Runoff'!$G$14=1),99,Ballots!G228)</f>
        <v>99</v>
      </c>
      <c r="BA228" s="0" t="n">
        <f aca="false">IF(OR(Ballots!H228="",'Instant Runoff'!$H$14=1),99,Ballots!H228)</f>
        <v>99</v>
      </c>
      <c r="BB228" s="0" t="n">
        <f aca="false">IF(OR(Ballots!I228="",'Instant Runoff'!$I$14=1),99,Ballots!I228)</f>
        <v>99</v>
      </c>
      <c r="BC228" s="0" t="str">
        <f aca="false">IF(MIN(AU228:BB228)=99,"",MATCH(MIN(AU228:BB228),AU228:BB228,0))</f>
        <v/>
      </c>
      <c r="BD228" s="0" t="n">
        <f aca="false">IF(OR(Ballots!B228="",'Instant Runoff'!$B$16=1),99,Ballots!B228)</f>
        <v>99</v>
      </c>
      <c r="BE228" s="0" t="n">
        <f aca="false">IF(OR(Ballots!C228="",'Instant Runoff'!$C$16=1),99,Ballots!C228)</f>
        <v>99</v>
      </c>
      <c r="BF228" s="0" t="n">
        <f aca="false">IF(OR(Ballots!D228="",'Instant Runoff'!$D$16=1),99,Ballots!D228)</f>
        <v>99</v>
      </c>
      <c r="BG228" s="0" t="n">
        <f aca="false">IF(OR(Ballots!E228="",'Instant Runoff'!$E$16=1),99,Ballots!E228)</f>
        <v>99</v>
      </c>
      <c r="BH228" s="0" t="n">
        <f aca="false">IF(OR(Ballots!F228="",'Instant Runoff'!$F$16=1),99,Ballots!F228)</f>
        <v>99</v>
      </c>
      <c r="BI228" s="0" t="n">
        <f aca="false">IF(OR(Ballots!G228="",'Instant Runoff'!$G$16=1),99,Ballots!G228)</f>
        <v>99</v>
      </c>
      <c r="BJ228" s="0" t="n">
        <f aca="false">IF(OR(Ballots!H228="",'Instant Runoff'!$H$16=1),99,Ballots!H228)</f>
        <v>99</v>
      </c>
      <c r="BK228" s="0" t="n">
        <f aca="false">IF(OR(Ballots!I228="",'Instant Runoff'!$I$16=1),99,Ballots!I228)</f>
        <v>99</v>
      </c>
      <c r="BL228" s="0" t="str">
        <f aca="false">IF(MIN(BD228:BK228)=99,"",MATCH(MIN(BD228:BK228),BD228:BK228,0))</f>
        <v/>
      </c>
    </row>
    <row r="229" customFormat="false" ht="15" hidden="false" customHeight="false" outlineLevel="0" collapsed="false">
      <c r="B229" s="0" t="n">
        <f aca="false">IF(OR(Ballots!B229="",'Instant Runoff'!$B$4=1),99,Ballots!B229)</f>
        <v>99</v>
      </c>
      <c r="C229" s="0" t="n">
        <f aca="false">IF(OR(Ballots!C229="",'Instant Runoff'!$C$4=1),99,Ballots!C229)</f>
        <v>99</v>
      </c>
      <c r="D229" s="0" t="n">
        <f aca="false">IF(OR(Ballots!D229="",'Instant Runoff'!$D$4=1),99,Ballots!D229)</f>
        <v>99</v>
      </c>
      <c r="E229" s="0" t="n">
        <f aca="false">IF(OR(Ballots!E229="",'Instant Runoff'!$E$4=1),99,Ballots!E229)</f>
        <v>99</v>
      </c>
      <c r="F229" s="0" t="n">
        <f aca="false">IF(OR(Ballots!F229="",'Instant Runoff'!$F$4=1),99,Ballots!F229)</f>
        <v>99</v>
      </c>
      <c r="G229" s="0" t="n">
        <f aca="false">IF(OR(Ballots!G229="",'Instant Runoff'!$G$4=1),99,Ballots!G229)</f>
        <v>99</v>
      </c>
      <c r="H229" s="0" t="n">
        <f aca="false">IF(OR(Ballots!H229="",'Instant Runoff'!$H$4=1),99,Ballots!H229)</f>
        <v>99</v>
      </c>
      <c r="I229" s="0" t="n">
        <f aca="false">IF(OR(Ballots!I229="",'Instant Runoff'!$I$4=1),99,Ballots!I229)</f>
        <v>99</v>
      </c>
      <c r="J229" s="0" t="str">
        <f aca="false">IF(MIN(B229:I229)=99,"",MATCH(MIN(B229:I229),B229:I229,0))</f>
        <v/>
      </c>
      <c r="K229" s="0" t="n">
        <f aca="false">IF(OR(Ballots!B229="",'Instant Runoff'!$B$6=1),99,Ballots!B229)</f>
        <v>99</v>
      </c>
      <c r="L229" s="0" t="n">
        <f aca="false">IF(OR(Ballots!C229="",'Instant Runoff'!$C$6=1),99,Ballots!C229)</f>
        <v>99</v>
      </c>
      <c r="M229" s="0" t="n">
        <f aca="false">IF(OR(Ballots!D229="",'Instant Runoff'!$D$6=1),99,Ballots!D229)</f>
        <v>99</v>
      </c>
      <c r="N229" s="0" t="n">
        <f aca="false">IF(OR(Ballots!E229="",'Instant Runoff'!$E$6=1),99,Ballots!E229)</f>
        <v>99</v>
      </c>
      <c r="O229" s="0" t="n">
        <f aca="false">IF(OR(Ballots!F229="",'Instant Runoff'!$F$6=1),99,Ballots!F229)</f>
        <v>99</v>
      </c>
      <c r="P229" s="0" t="n">
        <f aca="false">IF(OR(Ballots!G229="",'Instant Runoff'!$G$6=1),99,Ballots!G229)</f>
        <v>99</v>
      </c>
      <c r="Q229" s="0" t="n">
        <f aca="false">IF(OR(Ballots!H229="",'Instant Runoff'!$H$6=1),99,Ballots!H229)</f>
        <v>99</v>
      </c>
      <c r="R229" s="0" t="n">
        <f aca="false">IF(OR(Ballots!I229="",'Instant Runoff'!$I$6=1),99,Ballots!I229)</f>
        <v>99</v>
      </c>
      <c r="S229" s="0" t="str">
        <f aca="false">IF(MIN(K229:R229)=99,"",MATCH(MIN(K229:R229),K229:R229,0))</f>
        <v/>
      </c>
      <c r="T229" s="0" t="n">
        <f aca="false">IF(OR(Ballots!B229="",'Instant Runoff'!$B$8=1),99,Ballots!B229)</f>
        <v>99</v>
      </c>
      <c r="U229" s="0" t="n">
        <f aca="false">IF(OR(Ballots!C229="",'Instant Runoff'!$C$8=1),99,Ballots!C229)</f>
        <v>99</v>
      </c>
      <c r="V229" s="0" t="n">
        <f aca="false">IF(OR(Ballots!D229="",'Instant Runoff'!$D$8=1),99,Ballots!D229)</f>
        <v>99</v>
      </c>
      <c r="W229" s="0" t="n">
        <f aca="false">IF(OR(Ballots!E229="",'Instant Runoff'!$E$8=1),99,Ballots!E229)</f>
        <v>99</v>
      </c>
      <c r="X229" s="0" t="n">
        <f aca="false">IF(OR(Ballots!F229="",'Instant Runoff'!$F$8=1),99,Ballots!F229)</f>
        <v>99</v>
      </c>
      <c r="Y229" s="0" t="n">
        <f aca="false">IF(OR(Ballots!G229="",'Instant Runoff'!$G$8=1),99,Ballots!G229)</f>
        <v>99</v>
      </c>
      <c r="Z229" s="0" t="n">
        <f aca="false">IF(OR(Ballots!H229="",'Instant Runoff'!$H$8=1),99,Ballots!H229)</f>
        <v>99</v>
      </c>
      <c r="AA229" s="0" t="n">
        <f aca="false">IF(OR(Ballots!I229="",'Instant Runoff'!$I$8=1),99,Ballots!I229)</f>
        <v>99</v>
      </c>
      <c r="AB229" s="0" t="str">
        <f aca="false">IF(MIN(T229:AA229)=99,"",MATCH(MIN(T229:AA229),T229:AA229,0))</f>
        <v/>
      </c>
      <c r="AC229" s="0" t="n">
        <f aca="false">IF(OR(Ballots!B229="",'Instant Runoff'!$B$10=1),99,Ballots!B229)</f>
        <v>99</v>
      </c>
      <c r="AD229" s="0" t="n">
        <f aca="false">IF(OR(Ballots!C229="",'Instant Runoff'!$C$10=1),99,Ballots!C229)</f>
        <v>99</v>
      </c>
      <c r="AE229" s="0" t="n">
        <f aca="false">IF(OR(Ballots!D229="",'Instant Runoff'!$D$10=1),99,Ballots!D229)</f>
        <v>99</v>
      </c>
      <c r="AF229" s="0" t="n">
        <f aca="false">IF(OR(Ballots!E229="",'Instant Runoff'!$E$10=1),99,Ballots!E229)</f>
        <v>99</v>
      </c>
      <c r="AG229" s="0" t="n">
        <f aca="false">IF(OR(Ballots!F229="",'Instant Runoff'!$F$10=1),99,Ballots!F229)</f>
        <v>99</v>
      </c>
      <c r="AH229" s="0" t="n">
        <f aca="false">IF(OR(Ballots!G229="",'Instant Runoff'!$G$10=1),99,Ballots!G229)</f>
        <v>99</v>
      </c>
      <c r="AI229" s="0" t="n">
        <f aca="false">IF(OR(Ballots!H229="",'Instant Runoff'!$H$10=1),99,Ballots!H229)</f>
        <v>99</v>
      </c>
      <c r="AJ229" s="0" t="n">
        <f aca="false">IF(OR(Ballots!I229="",'Instant Runoff'!$I$10=1),99,Ballots!I229)</f>
        <v>99</v>
      </c>
      <c r="AK229" s="0" t="str">
        <f aca="false">IF(MIN(AC229:AJ229)=99,"",MATCH(MIN(AC229:AJ229),AC229:AJ229,0))</f>
        <v/>
      </c>
      <c r="AL229" s="0" t="n">
        <f aca="false">IF(OR(Ballots!B229="",'Instant Runoff'!$B$12=1),99,Ballots!B229)</f>
        <v>99</v>
      </c>
      <c r="AM229" s="0" t="n">
        <f aca="false">IF(OR(Ballots!C229="",'Instant Runoff'!$C$12=1),99,Ballots!C229)</f>
        <v>99</v>
      </c>
      <c r="AN229" s="0" t="n">
        <f aca="false">IF(OR(Ballots!D229="",'Instant Runoff'!$D$12=1),99,Ballots!D229)</f>
        <v>99</v>
      </c>
      <c r="AO229" s="0" t="n">
        <f aca="false">IF(OR(Ballots!E229="",'Instant Runoff'!$E$12=1),99,Ballots!E229)</f>
        <v>99</v>
      </c>
      <c r="AP229" s="0" t="n">
        <f aca="false">IF(OR(Ballots!F229="",'Instant Runoff'!$F$12=1),99,Ballots!F229)</f>
        <v>99</v>
      </c>
      <c r="AQ229" s="0" t="n">
        <f aca="false">IF(OR(Ballots!G229="",'Instant Runoff'!$G$12=1),99,Ballots!G229)</f>
        <v>99</v>
      </c>
      <c r="AR229" s="0" t="n">
        <f aca="false">IF(OR(Ballots!H229="",'Instant Runoff'!$H$12=1),99,Ballots!H229)</f>
        <v>99</v>
      </c>
      <c r="AS229" s="0" t="n">
        <f aca="false">IF(OR(Ballots!I229="",'Instant Runoff'!$I$12=1),99,Ballots!I229)</f>
        <v>99</v>
      </c>
      <c r="AT229" s="0" t="str">
        <f aca="false">IF(MIN(AL229:AS229)=99,"",MATCH(MIN(AL229:AS229),AL229:AS229,0))</f>
        <v/>
      </c>
      <c r="AU229" s="0" t="n">
        <f aca="false">IF(OR(Ballots!B229="",'Instant Runoff'!$B$14=1),99,Ballots!B229)</f>
        <v>99</v>
      </c>
      <c r="AV229" s="0" t="n">
        <f aca="false">IF(OR(Ballots!C229="",'Instant Runoff'!$C$14=1),99,Ballots!C229)</f>
        <v>99</v>
      </c>
      <c r="AW229" s="0" t="n">
        <f aca="false">IF(OR(Ballots!D229="",'Instant Runoff'!$D$14=1),99,Ballots!D229)</f>
        <v>99</v>
      </c>
      <c r="AX229" s="0" t="n">
        <f aca="false">IF(OR(Ballots!E229="",'Instant Runoff'!$E$14=1),99,Ballots!E229)</f>
        <v>99</v>
      </c>
      <c r="AY229" s="0" t="n">
        <f aca="false">IF(OR(Ballots!F229="",'Instant Runoff'!$F$14=1),99,Ballots!F229)</f>
        <v>99</v>
      </c>
      <c r="AZ229" s="0" t="n">
        <f aca="false">IF(OR(Ballots!G229="",'Instant Runoff'!$G$14=1),99,Ballots!G229)</f>
        <v>99</v>
      </c>
      <c r="BA229" s="0" t="n">
        <f aca="false">IF(OR(Ballots!H229="",'Instant Runoff'!$H$14=1),99,Ballots!H229)</f>
        <v>99</v>
      </c>
      <c r="BB229" s="0" t="n">
        <f aca="false">IF(OR(Ballots!I229="",'Instant Runoff'!$I$14=1),99,Ballots!I229)</f>
        <v>99</v>
      </c>
      <c r="BC229" s="0" t="str">
        <f aca="false">IF(MIN(AU229:BB229)=99,"",MATCH(MIN(AU229:BB229),AU229:BB229,0))</f>
        <v/>
      </c>
      <c r="BD229" s="0" t="n">
        <f aca="false">IF(OR(Ballots!B229="",'Instant Runoff'!$B$16=1),99,Ballots!B229)</f>
        <v>99</v>
      </c>
      <c r="BE229" s="0" t="n">
        <f aca="false">IF(OR(Ballots!C229="",'Instant Runoff'!$C$16=1),99,Ballots!C229)</f>
        <v>99</v>
      </c>
      <c r="BF229" s="0" t="n">
        <f aca="false">IF(OR(Ballots!D229="",'Instant Runoff'!$D$16=1),99,Ballots!D229)</f>
        <v>99</v>
      </c>
      <c r="BG229" s="0" t="n">
        <f aca="false">IF(OR(Ballots!E229="",'Instant Runoff'!$E$16=1),99,Ballots!E229)</f>
        <v>99</v>
      </c>
      <c r="BH229" s="0" t="n">
        <f aca="false">IF(OR(Ballots!F229="",'Instant Runoff'!$F$16=1),99,Ballots!F229)</f>
        <v>99</v>
      </c>
      <c r="BI229" s="0" t="n">
        <f aca="false">IF(OR(Ballots!G229="",'Instant Runoff'!$G$16=1),99,Ballots!G229)</f>
        <v>99</v>
      </c>
      <c r="BJ229" s="0" t="n">
        <f aca="false">IF(OR(Ballots!H229="",'Instant Runoff'!$H$16=1),99,Ballots!H229)</f>
        <v>99</v>
      </c>
      <c r="BK229" s="0" t="n">
        <f aca="false">IF(OR(Ballots!I229="",'Instant Runoff'!$I$16=1),99,Ballots!I229)</f>
        <v>99</v>
      </c>
      <c r="BL229" s="0" t="str">
        <f aca="false">IF(MIN(BD229:BK229)=99,"",MATCH(MIN(BD229:BK229),BD229:BK229,0))</f>
        <v/>
      </c>
    </row>
    <row r="230" customFormat="false" ht="15" hidden="false" customHeight="false" outlineLevel="0" collapsed="false">
      <c r="B230" s="0" t="n">
        <f aca="false">IF(OR(Ballots!B230="",'Instant Runoff'!$B$4=1),99,Ballots!B230)</f>
        <v>99</v>
      </c>
      <c r="C230" s="0" t="n">
        <f aca="false">IF(OR(Ballots!C230="",'Instant Runoff'!$C$4=1),99,Ballots!C230)</f>
        <v>99</v>
      </c>
      <c r="D230" s="0" t="n">
        <f aca="false">IF(OR(Ballots!D230="",'Instant Runoff'!$D$4=1),99,Ballots!D230)</f>
        <v>99</v>
      </c>
      <c r="E230" s="0" t="n">
        <f aca="false">IF(OR(Ballots!E230="",'Instant Runoff'!$E$4=1),99,Ballots!E230)</f>
        <v>99</v>
      </c>
      <c r="F230" s="0" t="n">
        <f aca="false">IF(OR(Ballots!F230="",'Instant Runoff'!$F$4=1),99,Ballots!F230)</f>
        <v>99</v>
      </c>
      <c r="G230" s="0" t="n">
        <f aca="false">IF(OR(Ballots!G230="",'Instant Runoff'!$G$4=1),99,Ballots!G230)</f>
        <v>99</v>
      </c>
      <c r="H230" s="0" t="n">
        <f aca="false">IF(OR(Ballots!H230="",'Instant Runoff'!$H$4=1),99,Ballots!H230)</f>
        <v>99</v>
      </c>
      <c r="I230" s="0" t="n">
        <f aca="false">IF(OR(Ballots!I230="",'Instant Runoff'!$I$4=1),99,Ballots!I230)</f>
        <v>99</v>
      </c>
      <c r="J230" s="0" t="str">
        <f aca="false">IF(MIN(B230:I230)=99,"",MATCH(MIN(B230:I230),B230:I230,0))</f>
        <v/>
      </c>
      <c r="K230" s="0" t="n">
        <f aca="false">IF(OR(Ballots!B230="",'Instant Runoff'!$B$6=1),99,Ballots!B230)</f>
        <v>99</v>
      </c>
      <c r="L230" s="0" t="n">
        <f aca="false">IF(OR(Ballots!C230="",'Instant Runoff'!$C$6=1),99,Ballots!C230)</f>
        <v>99</v>
      </c>
      <c r="M230" s="0" t="n">
        <f aca="false">IF(OR(Ballots!D230="",'Instant Runoff'!$D$6=1),99,Ballots!D230)</f>
        <v>99</v>
      </c>
      <c r="N230" s="0" t="n">
        <f aca="false">IF(OR(Ballots!E230="",'Instant Runoff'!$E$6=1),99,Ballots!E230)</f>
        <v>99</v>
      </c>
      <c r="O230" s="0" t="n">
        <f aca="false">IF(OR(Ballots!F230="",'Instant Runoff'!$F$6=1),99,Ballots!F230)</f>
        <v>99</v>
      </c>
      <c r="P230" s="0" t="n">
        <f aca="false">IF(OR(Ballots!G230="",'Instant Runoff'!$G$6=1),99,Ballots!G230)</f>
        <v>99</v>
      </c>
      <c r="Q230" s="0" t="n">
        <f aca="false">IF(OR(Ballots!H230="",'Instant Runoff'!$H$6=1),99,Ballots!H230)</f>
        <v>99</v>
      </c>
      <c r="R230" s="0" t="n">
        <f aca="false">IF(OR(Ballots!I230="",'Instant Runoff'!$I$6=1),99,Ballots!I230)</f>
        <v>99</v>
      </c>
      <c r="S230" s="0" t="str">
        <f aca="false">IF(MIN(K230:R230)=99,"",MATCH(MIN(K230:R230),K230:R230,0))</f>
        <v/>
      </c>
      <c r="T230" s="0" t="n">
        <f aca="false">IF(OR(Ballots!B230="",'Instant Runoff'!$B$8=1),99,Ballots!B230)</f>
        <v>99</v>
      </c>
      <c r="U230" s="0" t="n">
        <f aca="false">IF(OR(Ballots!C230="",'Instant Runoff'!$C$8=1),99,Ballots!C230)</f>
        <v>99</v>
      </c>
      <c r="V230" s="0" t="n">
        <f aca="false">IF(OR(Ballots!D230="",'Instant Runoff'!$D$8=1),99,Ballots!D230)</f>
        <v>99</v>
      </c>
      <c r="W230" s="0" t="n">
        <f aca="false">IF(OR(Ballots!E230="",'Instant Runoff'!$E$8=1),99,Ballots!E230)</f>
        <v>99</v>
      </c>
      <c r="X230" s="0" t="n">
        <f aca="false">IF(OR(Ballots!F230="",'Instant Runoff'!$F$8=1),99,Ballots!F230)</f>
        <v>99</v>
      </c>
      <c r="Y230" s="0" t="n">
        <f aca="false">IF(OR(Ballots!G230="",'Instant Runoff'!$G$8=1),99,Ballots!G230)</f>
        <v>99</v>
      </c>
      <c r="Z230" s="0" t="n">
        <f aca="false">IF(OR(Ballots!H230="",'Instant Runoff'!$H$8=1),99,Ballots!H230)</f>
        <v>99</v>
      </c>
      <c r="AA230" s="0" t="n">
        <f aca="false">IF(OR(Ballots!I230="",'Instant Runoff'!$I$8=1),99,Ballots!I230)</f>
        <v>99</v>
      </c>
      <c r="AB230" s="0" t="str">
        <f aca="false">IF(MIN(T230:AA230)=99,"",MATCH(MIN(T230:AA230),T230:AA230,0))</f>
        <v/>
      </c>
      <c r="AC230" s="0" t="n">
        <f aca="false">IF(OR(Ballots!B230="",'Instant Runoff'!$B$10=1),99,Ballots!B230)</f>
        <v>99</v>
      </c>
      <c r="AD230" s="0" t="n">
        <f aca="false">IF(OR(Ballots!C230="",'Instant Runoff'!$C$10=1),99,Ballots!C230)</f>
        <v>99</v>
      </c>
      <c r="AE230" s="0" t="n">
        <f aca="false">IF(OR(Ballots!D230="",'Instant Runoff'!$D$10=1),99,Ballots!D230)</f>
        <v>99</v>
      </c>
      <c r="AF230" s="0" t="n">
        <f aca="false">IF(OR(Ballots!E230="",'Instant Runoff'!$E$10=1),99,Ballots!E230)</f>
        <v>99</v>
      </c>
      <c r="AG230" s="0" t="n">
        <f aca="false">IF(OR(Ballots!F230="",'Instant Runoff'!$F$10=1),99,Ballots!F230)</f>
        <v>99</v>
      </c>
      <c r="AH230" s="0" t="n">
        <f aca="false">IF(OR(Ballots!G230="",'Instant Runoff'!$G$10=1),99,Ballots!G230)</f>
        <v>99</v>
      </c>
      <c r="AI230" s="0" t="n">
        <f aca="false">IF(OR(Ballots!H230="",'Instant Runoff'!$H$10=1),99,Ballots!H230)</f>
        <v>99</v>
      </c>
      <c r="AJ230" s="0" t="n">
        <f aca="false">IF(OR(Ballots!I230="",'Instant Runoff'!$I$10=1),99,Ballots!I230)</f>
        <v>99</v>
      </c>
      <c r="AK230" s="0" t="str">
        <f aca="false">IF(MIN(AC230:AJ230)=99,"",MATCH(MIN(AC230:AJ230),AC230:AJ230,0))</f>
        <v/>
      </c>
      <c r="AL230" s="0" t="n">
        <f aca="false">IF(OR(Ballots!B230="",'Instant Runoff'!$B$12=1),99,Ballots!B230)</f>
        <v>99</v>
      </c>
      <c r="AM230" s="0" t="n">
        <f aca="false">IF(OR(Ballots!C230="",'Instant Runoff'!$C$12=1),99,Ballots!C230)</f>
        <v>99</v>
      </c>
      <c r="AN230" s="0" t="n">
        <f aca="false">IF(OR(Ballots!D230="",'Instant Runoff'!$D$12=1),99,Ballots!D230)</f>
        <v>99</v>
      </c>
      <c r="AO230" s="0" t="n">
        <f aca="false">IF(OR(Ballots!E230="",'Instant Runoff'!$E$12=1),99,Ballots!E230)</f>
        <v>99</v>
      </c>
      <c r="AP230" s="0" t="n">
        <f aca="false">IF(OR(Ballots!F230="",'Instant Runoff'!$F$12=1),99,Ballots!F230)</f>
        <v>99</v>
      </c>
      <c r="AQ230" s="0" t="n">
        <f aca="false">IF(OR(Ballots!G230="",'Instant Runoff'!$G$12=1),99,Ballots!G230)</f>
        <v>99</v>
      </c>
      <c r="AR230" s="0" t="n">
        <f aca="false">IF(OR(Ballots!H230="",'Instant Runoff'!$H$12=1),99,Ballots!H230)</f>
        <v>99</v>
      </c>
      <c r="AS230" s="0" t="n">
        <f aca="false">IF(OR(Ballots!I230="",'Instant Runoff'!$I$12=1),99,Ballots!I230)</f>
        <v>99</v>
      </c>
      <c r="AT230" s="0" t="str">
        <f aca="false">IF(MIN(AL230:AS230)=99,"",MATCH(MIN(AL230:AS230),AL230:AS230,0))</f>
        <v/>
      </c>
      <c r="AU230" s="0" t="n">
        <f aca="false">IF(OR(Ballots!B230="",'Instant Runoff'!$B$14=1),99,Ballots!B230)</f>
        <v>99</v>
      </c>
      <c r="AV230" s="0" t="n">
        <f aca="false">IF(OR(Ballots!C230="",'Instant Runoff'!$C$14=1),99,Ballots!C230)</f>
        <v>99</v>
      </c>
      <c r="AW230" s="0" t="n">
        <f aca="false">IF(OR(Ballots!D230="",'Instant Runoff'!$D$14=1),99,Ballots!D230)</f>
        <v>99</v>
      </c>
      <c r="AX230" s="0" t="n">
        <f aca="false">IF(OR(Ballots!E230="",'Instant Runoff'!$E$14=1),99,Ballots!E230)</f>
        <v>99</v>
      </c>
      <c r="AY230" s="0" t="n">
        <f aca="false">IF(OR(Ballots!F230="",'Instant Runoff'!$F$14=1),99,Ballots!F230)</f>
        <v>99</v>
      </c>
      <c r="AZ230" s="0" t="n">
        <f aca="false">IF(OR(Ballots!G230="",'Instant Runoff'!$G$14=1),99,Ballots!G230)</f>
        <v>99</v>
      </c>
      <c r="BA230" s="0" t="n">
        <f aca="false">IF(OR(Ballots!H230="",'Instant Runoff'!$H$14=1),99,Ballots!H230)</f>
        <v>99</v>
      </c>
      <c r="BB230" s="0" t="n">
        <f aca="false">IF(OR(Ballots!I230="",'Instant Runoff'!$I$14=1),99,Ballots!I230)</f>
        <v>99</v>
      </c>
      <c r="BC230" s="0" t="str">
        <f aca="false">IF(MIN(AU230:BB230)=99,"",MATCH(MIN(AU230:BB230),AU230:BB230,0))</f>
        <v/>
      </c>
      <c r="BD230" s="0" t="n">
        <f aca="false">IF(OR(Ballots!B230="",'Instant Runoff'!$B$16=1),99,Ballots!B230)</f>
        <v>99</v>
      </c>
      <c r="BE230" s="0" t="n">
        <f aca="false">IF(OR(Ballots!C230="",'Instant Runoff'!$C$16=1),99,Ballots!C230)</f>
        <v>99</v>
      </c>
      <c r="BF230" s="0" t="n">
        <f aca="false">IF(OR(Ballots!D230="",'Instant Runoff'!$D$16=1),99,Ballots!D230)</f>
        <v>99</v>
      </c>
      <c r="BG230" s="0" t="n">
        <f aca="false">IF(OR(Ballots!E230="",'Instant Runoff'!$E$16=1),99,Ballots!E230)</f>
        <v>99</v>
      </c>
      <c r="BH230" s="0" t="n">
        <f aca="false">IF(OR(Ballots!F230="",'Instant Runoff'!$F$16=1),99,Ballots!F230)</f>
        <v>99</v>
      </c>
      <c r="BI230" s="0" t="n">
        <f aca="false">IF(OR(Ballots!G230="",'Instant Runoff'!$G$16=1),99,Ballots!G230)</f>
        <v>99</v>
      </c>
      <c r="BJ230" s="0" t="n">
        <f aca="false">IF(OR(Ballots!H230="",'Instant Runoff'!$H$16=1),99,Ballots!H230)</f>
        <v>99</v>
      </c>
      <c r="BK230" s="0" t="n">
        <f aca="false">IF(OR(Ballots!I230="",'Instant Runoff'!$I$16=1),99,Ballots!I230)</f>
        <v>99</v>
      </c>
      <c r="BL230" s="0" t="str">
        <f aca="false">IF(MIN(BD230:BK230)=99,"",MATCH(MIN(BD230:BK230),BD230:BK230,0))</f>
        <v/>
      </c>
    </row>
    <row r="231" customFormat="false" ht="15" hidden="false" customHeight="false" outlineLevel="0" collapsed="false">
      <c r="B231" s="0" t="n">
        <f aca="false">IF(OR(Ballots!B231="",'Instant Runoff'!$B$4=1),99,Ballots!B231)</f>
        <v>99</v>
      </c>
      <c r="C231" s="0" t="n">
        <f aca="false">IF(OR(Ballots!C231="",'Instant Runoff'!$C$4=1),99,Ballots!C231)</f>
        <v>99</v>
      </c>
      <c r="D231" s="0" t="n">
        <f aca="false">IF(OR(Ballots!D231="",'Instant Runoff'!$D$4=1),99,Ballots!D231)</f>
        <v>99</v>
      </c>
      <c r="E231" s="0" t="n">
        <f aca="false">IF(OR(Ballots!E231="",'Instant Runoff'!$E$4=1),99,Ballots!E231)</f>
        <v>99</v>
      </c>
      <c r="F231" s="0" t="n">
        <f aca="false">IF(OR(Ballots!F231="",'Instant Runoff'!$F$4=1),99,Ballots!F231)</f>
        <v>99</v>
      </c>
      <c r="G231" s="0" t="n">
        <f aca="false">IF(OR(Ballots!G231="",'Instant Runoff'!$G$4=1),99,Ballots!G231)</f>
        <v>99</v>
      </c>
      <c r="H231" s="0" t="n">
        <f aca="false">IF(OR(Ballots!H231="",'Instant Runoff'!$H$4=1),99,Ballots!H231)</f>
        <v>99</v>
      </c>
      <c r="I231" s="0" t="n">
        <f aca="false">IF(OR(Ballots!I231="",'Instant Runoff'!$I$4=1),99,Ballots!I231)</f>
        <v>99</v>
      </c>
      <c r="J231" s="0" t="str">
        <f aca="false">IF(MIN(B231:I231)=99,"",MATCH(MIN(B231:I231),B231:I231,0))</f>
        <v/>
      </c>
      <c r="K231" s="0" t="n">
        <f aca="false">IF(OR(Ballots!B231="",'Instant Runoff'!$B$6=1),99,Ballots!B231)</f>
        <v>99</v>
      </c>
      <c r="L231" s="0" t="n">
        <f aca="false">IF(OR(Ballots!C231="",'Instant Runoff'!$C$6=1),99,Ballots!C231)</f>
        <v>99</v>
      </c>
      <c r="M231" s="0" t="n">
        <f aca="false">IF(OR(Ballots!D231="",'Instant Runoff'!$D$6=1),99,Ballots!D231)</f>
        <v>99</v>
      </c>
      <c r="N231" s="0" t="n">
        <f aca="false">IF(OR(Ballots!E231="",'Instant Runoff'!$E$6=1),99,Ballots!E231)</f>
        <v>99</v>
      </c>
      <c r="O231" s="0" t="n">
        <f aca="false">IF(OR(Ballots!F231="",'Instant Runoff'!$F$6=1),99,Ballots!F231)</f>
        <v>99</v>
      </c>
      <c r="P231" s="0" t="n">
        <f aca="false">IF(OR(Ballots!G231="",'Instant Runoff'!$G$6=1),99,Ballots!G231)</f>
        <v>99</v>
      </c>
      <c r="Q231" s="0" t="n">
        <f aca="false">IF(OR(Ballots!H231="",'Instant Runoff'!$H$6=1),99,Ballots!H231)</f>
        <v>99</v>
      </c>
      <c r="R231" s="0" t="n">
        <f aca="false">IF(OR(Ballots!I231="",'Instant Runoff'!$I$6=1),99,Ballots!I231)</f>
        <v>99</v>
      </c>
      <c r="S231" s="0" t="str">
        <f aca="false">IF(MIN(K231:R231)=99,"",MATCH(MIN(K231:R231),K231:R231,0))</f>
        <v/>
      </c>
      <c r="T231" s="0" t="n">
        <f aca="false">IF(OR(Ballots!B231="",'Instant Runoff'!$B$8=1),99,Ballots!B231)</f>
        <v>99</v>
      </c>
      <c r="U231" s="0" t="n">
        <f aca="false">IF(OR(Ballots!C231="",'Instant Runoff'!$C$8=1),99,Ballots!C231)</f>
        <v>99</v>
      </c>
      <c r="V231" s="0" t="n">
        <f aca="false">IF(OR(Ballots!D231="",'Instant Runoff'!$D$8=1),99,Ballots!D231)</f>
        <v>99</v>
      </c>
      <c r="W231" s="0" t="n">
        <f aca="false">IF(OR(Ballots!E231="",'Instant Runoff'!$E$8=1),99,Ballots!E231)</f>
        <v>99</v>
      </c>
      <c r="X231" s="0" t="n">
        <f aca="false">IF(OR(Ballots!F231="",'Instant Runoff'!$F$8=1),99,Ballots!F231)</f>
        <v>99</v>
      </c>
      <c r="Y231" s="0" t="n">
        <f aca="false">IF(OR(Ballots!G231="",'Instant Runoff'!$G$8=1),99,Ballots!G231)</f>
        <v>99</v>
      </c>
      <c r="Z231" s="0" t="n">
        <f aca="false">IF(OR(Ballots!H231="",'Instant Runoff'!$H$8=1),99,Ballots!H231)</f>
        <v>99</v>
      </c>
      <c r="AA231" s="0" t="n">
        <f aca="false">IF(OR(Ballots!I231="",'Instant Runoff'!$I$8=1),99,Ballots!I231)</f>
        <v>99</v>
      </c>
      <c r="AB231" s="0" t="str">
        <f aca="false">IF(MIN(T231:AA231)=99,"",MATCH(MIN(T231:AA231),T231:AA231,0))</f>
        <v/>
      </c>
      <c r="AC231" s="0" t="n">
        <f aca="false">IF(OR(Ballots!B231="",'Instant Runoff'!$B$10=1),99,Ballots!B231)</f>
        <v>99</v>
      </c>
      <c r="AD231" s="0" t="n">
        <f aca="false">IF(OR(Ballots!C231="",'Instant Runoff'!$C$10=1),99,Ballots!C231)</f>
        <v>99</v>
      </c>
      <c r="AE231" s="0" t="n">
        <f aca="false">IF(OR(Ballots!D231="",'Instant Runoff'!$D$10=1),99,Ballots!D231)</f>
        <v>99</v>
      </c>
      <c r="AF231" s="0" t="n">
        <f aca="false">IF(OR(Ballots!E231="",'Instant Runoff'!$E$10=1),99,Ballots!E231)</f>
        <v>99</v>
      </c>
      <c r="AG231" s="0" t="n">
        <f aca="false">IF(OR(Ballots!F231="",'Instant Runoff'!$F$10=1),99,Ballots!F231)</f>
        <v>99</v>
      </c>
      <c r="AH231" s="0" t="n">
        <f aca="false">IF(OR(Ballots!G231="",'Instant Runoff'!$G$10=1),99,Ballots!G231)</f>
        <v>99</v>
      </c>
      <c r="AI231" s="0" t="n">
        <f aca="false">IF(OR(Ballots!H231="",'Instant Runoff'!$H$10=1),99,Ballots!H231)</f>
        <v>99</v>
      </c>
      <c r="AJ231" s="0" t="n">
        <f aca="false">IF(OR(Ballots!I231="",'Instant Runoff'!$I$10=1),99,Ballots!I231)</f>
        <v>99</v>
      </c>
      <c r="AK231" s="0" t="str">
        <f aca="false">IF(MIN(AC231:AJ231)=99,"",MATCH(MIN(AC231:AJ231),AC231:AJ231,0))</f>
        <v/>
      </c>
      <c r="AL231" s="0" t="n">
        <f aca="false">IF(OR(Ballots!B231="",'Instant Runoff'!$B$12=1),99,Ballots!B231)</f>
        <v>99</v>
      </c>
      <c r="AM231" s="0" t="n">
        <f aca="false">IF(OR(Ballots!C231="",'Instant Runoff'!$C$12=1),99,Ballots!C231)</f>
        <v>99</v>
      </c>
      <c r="AN231" s="0" t="n">
        <f aca="false">IF(OR(Ballots!D231="",'Instant Runoff'!$D$12=1),99,Ballots!D231)</f>
        <v>99</v>
      </c>
      <c r="AO231" s="0" t="n">
        <f aca="false">IF(OR(Ballots!E231="",'Instant Runoff'!$E$12=1),99,Ballots!E231)</f>
        <v>99</v>
      </c>
      <c r="AP231" s="0" t="n">
        <f aca="false">IF(OR(Ballots!F231="",'Instant Runoff'!$F$12=1),99,Ballots!F231)</f>
        <v>99</v>
      </c>
      <c r="AQ231" s="0" t="n">
        <f aca="false">IF(OR(Ballots!G231="",'Instant Runoff'!$G$12=1),99,Ballots!G231)</f>
        <v>99</v>
      </c>
      <c r="AR231" s="0" t="n">
        <f aca="false">IF(OR(Ballots!H231="",'Instant Runoff'!$H$12=1),99,Ballots!H231)</f>
        <v>99</v>
      </c>
      <c r="AS231" s="0" t="n">
        <f aca="false">IF(OR(Ballots!I231="",'Instant Runoff'!$I$12=1),99,Ballots!I231)</f>
        <v>99</v>
      </c>
      <c r="AT231" s="0" t="str">
        <f aca="false">IF(MIN(AL231:AS231)=99,"",MATCH(MIN(AL231:AS231),AL231:AS231,0))</f>
        <v/>
      </c>
      <c r="AU231" s="0" t="n">
        <f aca="false">IF(OR(Ballots!B231="",'Instant Runoff'!$B$14=1),99,Ballots!B231)</f>
        <v>99</v>
      </c>
      <c r="AV231" s="0" t="n">
        <f aca="false">IF(OR(Ballots!C231="",'Instant Runoff'!$C$14=1),99,Ballots!C231)</f>
        <v>99</v>
      </c>
      <c r="AW231" s="0" t="n">
        <f aca="false">IF(OR(Ballots!D231="",'Instant Runoff'!$D$14=1),99,Ballots!D231)</f>
        <v>99</v>
      </c>
      <c r="AX231" s="0" t="n">
        <f aca="false">IF(OR(Ballots!E231="",'Instant Runoff'!$E$14=1),99,Ballots!E231)</f>
        <v>99</v>
      </c>
      <c r="AY231" s="0" t="n">
        <f aca="false">IF(OR(Ballots!F231="",'Instant Runoff'!$F$14=1),99,Ballots!F231)</f>
        <v>99</v>
      </c>
      <c r="AZ231" s="0" t="n">
        <f aca="false">IF(OR(Ballots!G231="",'Instant Runoff'!$G$14=1),99,Ballots!G231)</f>
        <v>99</v>
      </c>
      <c r="BA231" s="0" t="n">
        <f aca="false">IF(OR(Ballots!H231="",'Instant Runoff'!$H$14=1),99,Ballots!H231)</f>
        <v>99</v>
      </c>
      <c r="BB231" s="0" t="n">
        <f aca="false">IF(OR(Ballots!I231="",'Instant Runoff'!$I$14=1),99,Ballots!I231)</f>
        <v>99</v>
      </c>
      <c r="BC231" s="0" t="str">
        <f aca="false">IF(MIN(AU231:BB231)=99,"",MATCH(MIN(AU231:BB231),AU231:BB231,0))</f>
        <v/>
      </c>
      <c r="BD231" s="0" t="n">
        <f aca="false">IF(OR(Ballots!B231="",'Instant Runoff'!$B$16=1),99,Ballots!B231)</f>
        <v>99</v>
      </c>
      <c r="BE231" s="0" t="n">
        <f aca="false">IF(OR(Ballots!C231="",'Instant Runoff'!$C$16=1),99,Ballots!C231)</f>
        <v>99</v>
      </c>
      <c r="BF231" s="0" t="n">
        <f aca="false">IF(OR(Ballots!D231="",'Instant Runoff'!$D$16=1),99,Ballots!D231)</f>
        <v>99</v>
      </c>
      <c r="BG231" s="0" t="n">
        <f aca="false">IF(OR(Ballots!E231="",'Instant Runoff'!$E$16=1),99,Ballots!E231)</f>
        <v>99</v>
      </c>
      <c r="BH231" s="0" t="n">
        <f aca="false">IF(OR(Ballots!F231="",'Instant Runoff'!$F$16=1),99,Ballots!F231)</f>
        <v>99</v>
      </c>
      <c r="BI231" s="0" t="n">
        <f aca="false">IF(OR(Ballots!G231="",'Instant Runoff'!$G$16=1),99,Ballots!G231)</f>
        <v>99</v>
      </c>
      <c r="BJ231" s="0" t="n">
        <f aca="false">IF(OR(Ballots!H231="",'Instant Runoff'!$H$16=1),99,Ballots!H231)</f>
        <v>99</v>
      </c>
      <c r="BK231" s="0" t="n">
        <f aca="false">IF(OR(Ballots!I231="",'Instant Runoff'!$I$16=1),99,Ballots!I231)</f>
        <v>99</v>
      </c>
      <c r="BL231" s="0" t="str">
        <f aca="false">IF(MIN(BD231:BK231)=99,"",MATCH(MIN(BD231:BK231),BD231:BK231,0))</f>
        <v/>
      </c>
    </row>
    <row r="232" customFormat="false" ht="15" hidden="false" customHeight="false" outlineLevel="0" collapsed="false">
      <c r="B232" s="0" t="n">
        <f aca="false">IF(OR(Ballots!B232="",'Instant Runoff'!$B$4=1),99,Ballots!B232)</f>
        <v>99</v>
      </c>
      <c r="C232" s="0" t="n">
        <f aca="false">IF(OR(Ballots!C232="",'Instant Runoff'!$C$4=1),99,Ballots!C232)</f>
        <v>99</v>
      </c>
      <c r="D232" s="0" t="n">
        <f aca="false">IF(OR(Ballots!D232="",'Instant Runoff'!$D$4=1),99,Ballots!D232)</f>
        <v>99</v>
      </c>
      <c r="E232" s="0" t="n">
        <f aca="false">IF(OR(Ballots!E232="",'Instant Runoff'!$E$4=1),99,Ballots!E232)</f>
        <v>99</v>
      </c>
      <c r="F232" s="0" t="n">
        <f aca="false">IF(OR(Ballots!F232="",'Instant Runoff'!$F$4=1),99,Ballots!F232)</f>
        <v>99</v>
      </c>
      <c r="G232" s="0" t="n">
        <f aca="false">IF(OR(Ballots!G232="",'Instant Runoff'!$G$4=1),99,Ballots!G232)</f>
        <v>99</v>
      </c>
      <c r="H232" s="0" t="n">
        <f aca="false">IF(OR(Ballots!H232="",'Instant Runoff'!$H$4=1),99,Ballots!H232)</f>
        <v>99</v>
      </c>
      <c r="I232" s="0" t="n">
        <f aca="false">IF(OR(Ballots!I232="",'Instant Runoff'!$I$4=1),99,Ballots!I232)</f>
        <v>99</v>
      </c>
      <c r="J232" s="0" t="str">
        <f aca="false">IF(MIN(B232:I232)=99,"",MATCH(MIN(B232:I232),B232:I232,0))</f>
        <v/>
      </c>
      <c r="K232" s="0" t="n">
        <f aca="false">IF(OR(Ballots!B232="",'Instant Runoff'!$B$6=1),99,Ballots!B232)</f>
        <v>99</v>
      </c>
      <c r="L232" s="0" t="n">
        <f aca="false">IF(OR(Ballots!C232="",'Instant Runoff'!$C$6=1),99,Ballots!C232)</f>
        <v>99</v>
      </c>
      <c r="M232" s="0" t="n">
        <f aca="false">IF(OR(Ballots!D232="",'Instant Runoff'!$D$6=1),99,Ballots!D232)</f>
        <v>99</v>
      </c>
      <c r="N232" s="0" t="n">
        <f aca="false">IF(OR(Ballots!E232="",'Instant Runoff'!$E$6=1),99,Ballots!E232)</f>
        <v>99</v>
      </c>
      <c r="O232" s="0" t="n">
        <f aca="false">IF(OR(Ballots!F232="",'Instant Runoff'!$F$6=1),99,Ballots!F232)</f>
        <v>99</v>
      </c>
      <c r="P232" s="0" t="n">
        <f aca="false">IF(OR(Ballots!G232="",'Instant Runoff'!$G$6=1),99,Ballots!G232)</f>
        <v>99</v>
      </c>
      <c r="Q232" s="0" t="n">
        <f aca="false">IF(OR(Ballots!H232="",'Instant Runoff'!$H$6=1),99,Ballots!H232)</f>
        <v>99</v>
      </c>
      <c r="R232" s="0" t="n">
        <f aca="false">IF(OR(Ballots!I232="",'Instant Runoff'!$I$6=1),99,Ballots!I232)</f>
        <v>99</v>
      </c>
      <c r="S232" s="0" t="str">
        <f aca="false">IF(MIN(K232:R232)=99,"",MATCH(MIN(K232:R232),K232:R232,0))</f>
        <v/>
      </c>
      <c r="T232" s="0" t="n">
        <f aca="false">IF(OR(Ballots!B232="",'Instant Runoff'!$B$8=1),99,Ballots!B232)</f>
        <v>99</v>
      </c>
      <c r="U232" s="0" t="n">
        <f aca="false">IF(OR(Ballots!C232="",'Instant Runoff'!$C$8=1),99,Ballots!C232)</f>
        <v>99</v>
      </c>
      <c r="V232" s="0" t="n">
        <f aca="false">IF(OR(Ballots!D232="",'Instant Runoff'!$D$8=1),99,Ballots!D232)</f>
        <v>99</v>
      </c>
      <c r="W232" s="0" t="n">
        <f aca="false">IF(OR(Ballots!E232="",'Instant Runoff'!$E$8=1),99,Ballots!E232)</f>
        <v>99</v>
      </c>
      <c r="X232" s="0" t="n">
        <f aca="false">IF(OR(Ballots!F232="",'Instant Runoff'!$F$8=1),99,Ballots!F232)</f>
        <v>99</v>
      </c>
      <c r="Y232" s="0" t="n">
        <f aca="false">IF(OR(Ballots!G232="",'Instant Runoff'!$G$8=1),99,Ballots!G232)</f>
        <v>99</v>
      </c>
      <c r="Z232" s="0" t="n">
        <f aca="false">IF(OR(Ballots!H232="",'Instant Runoff'!$H$8=1),99,Ballots!H232)</f>
        <v>99</v>
      </c>
      <c r="AA232" s="0" t="n">
        <f aca="false">IF(OR(Ballots!I232="",'Instant Runoff'!$I$8=1),99,Ballots!I232)</f>
        <v>99</v>
      </c>
      <c r="AB232" s="0" t="str">
        <f aca="false">IF(MIN(T232:AA232)=99,"",MATCH(MIN(T232:AA232),T232:AA232,0))</f>
        <v/>
      </c>
      <c r="AC232" s="0" t="n">
        <f aca="false">IF(OR(Ballots!B232="",'Instant Runoff'!$B$10=1),99,Ballots!B232)</f>
        <v>99</v>
      </c>
      <c r="AD232" s="0" t="n">
        <f aca="false">IF(OR(Ballots!C232="",'Instant Runoff'!$C$10=1),99,Ballots!C232)</f>
        <v>99</v>
      </c>
      <c r="AE232" s="0" t="n">
        <f aca="false">IF(OR(Ballots!D232="",'Instant Runoff'!$D$10=1),99,Ballots!D232)</f>
        <v>99</v>
      </c>
      <c r="AF232" s="0" t="n">
        <f aca="false">IF(OR(Ballots!E232="",'Instant Runoff'!$E$10=1),99,Ballots!E232)</f>
        <v>99</v>
      </c>
      <c r="AG232" s="0" t="n">
        <f aca="false">IF(OR(Ballots!F232="",'Instant Runoff'!$F$10=1),99,Ballots!F232)</f>
        <v>99</v>
      </c>
      <c r="AH232" s="0" t="n">
        <f aca="false">IF(OR(Ballots!G232="",'Instant Runoff'!$G$10=1),99,Ballots!G232)</f>
        <v>99</v>
      </c>
      <c r="AI232" s="0" t="n">
        <f aca="false">IF(OR(Ballots!H232="",'Instant Runoff'!$H$10=1),99,Ballots!H232)</f>
        <v>99</v>
      </c>
      <c r="AJ232" s="0" t="n">
        <f aca="false">IF(OR(Ballots!I232="",'Instant Runoff'!$I$10=1),99,Ballots!I232)</f>
        <v>99</v>
      </c>
      <c r="AK232" s="0" t="str">
        <f aca="false">IF(MIN(AC232:AJ232)=99,"",MATCH(MIN(AC232:AJ232),AC232:AJ232,0))</f>
        <v/>
      </c>
      <c r="AL232" s="0" t="n">
        <f aca="false">IF(OR(Ballots!B232="",'Instant Runoff'!$B$12=1),99,Ballots!B232)</f>
        <v>99</v>
      </c>
      <c r="AM232" s="0" t="n">
        <f aca="false">IF(OR(Ballots!C232="",'Instant Runoff'!$C$12=1),99,Ballots!C232)</f>
        <v>99</v>
      </c>
      <c r="AN232" s="0" t="n">
        <f aca="false">IF(OR(Ballots!D232="",'Instant Runoff'!$D$12=1),99,Ballots!D232)</f>
        <v>99</v>
      </c>
      <c r="AO232" s="0" t="n">
        <f aca="false">IF(OR(Ballots!E232="",'Instant Runoff'!$E$12=1),99,Ballots!E232)</f>
        <v>99</v>
      </c>
      <c r="AP232" s="0" t="n">
        <f aca="false">IF(OR(Ballots!F232="",'Instant Runoff'!$F$12=1),99,Ballots!F232)</f>
        <v>99</v>
      </c>
      <c r="AQ232" s="0" t="n">
        <f aca="false">IF(OR(Ballots!G232="",'Instant Runoff'!$G$12=1),99,Ballots!G232)</f>
        <v>99</v>
      </c>
      <c r="AR232" s="0" t="n">
        <f aca="false">IF(OR(Ballots!H232="",'Instant Runoff'!$H$12=1),99,Ballots!H232)</f>
        <v>99</v>
      </c>
      <c r="AS232" s="0" t="n">
        <f aca="false">IF(OR(Ballots!I232="",'Instant Runoff'!$I$12=1),99,Ballots!I232)</f>
        <v>99</v>
      </c>
      <c r="AT232" s="0" t="str">
        <f aca="false">IF(MIN(AL232:AS232)=99,"",MATCH(MIN(AL232:AS232),AL232:AS232,0))</f>
        <v/>
      </c>
      <c r="AU232" s="0" t="n">
        <f aca="false">IF(OR(Ballots!B232="",'Instant Runoff'!$B$14=1),99,Ballots!B232)</f>
        <v>99</v>
      </c>
      <c r="AV232" s="0" t="n">
        <f aca="false">IF(OR(Ballots!C232="",'Instant Runoff'!$C$14=1),99,Ballots!C232)</f>
        <v>99</v>
      </c>
      <c r="AW232" s="0" t="n">
        <f aca="false">IF(OR(Ballots!D232="",'Instant Runoff'!$D$14=1),99,Ballots!D232)</f>
        <v>99</v>
      </c>
      <c r="AX232" s="0" t="n">
        <f aca="false">IF(OR(Ballots!E232="",'Instant Runoff'!$E$14=1),99,Ballots!E232)</f>
        <v>99</v>
      </c>
      <c r="AY232" s="0" t="n">
        <f aca="false">IF(OR(Ballots!F232="",'Instant Runoff'!$F$14=1),99,Ballots!F232)</f>
        <v>99</v>
      </c>
      <c r="AZ232" s="0" t="n">
        <f aca="false">IF(OR(Ballots!G232="",'Instant Runoff'!$G$14=1),99,Ballots!G232)</f>
        <v>99</v>
      </c>
      <c r="BA232" s="0" t="n">
        <f aca="false">IF(OR(Ballots!H232="",'Instant Runoff'!$H$14=1),99,Ballots!H232)</f>
        <v>99</v>
      </c>
      <c r="BB232" s="0" t="n">
        <f aca="false">IF(OR(Ballots!I232="",'Instant Runoff'!$I$14=1),99,Ballots!I232)</f>
        <v>99</v>
      </c>
      <c r="BC232" s="0" t="str">
        <f aca="false">IF(MIN(AU232:BB232)=99,"",MATCH(MIN(AU232:BB232),AU232:BB232,0))</f>
        <v/>
      </c>
      <c r="BD232" s="0" t="n">
        <f aca="false">IF(OR(Ballots!B232="",'Instant Runoff'!$B$16=1),99,Ballots!B232)</f>
        <v>99</v>
      </c>
      <c r="BE232" s="0" t="n">
        <f aca="false">IF(OR(Ballots!C232="",'Instant Runoff'!$C$16=1),99,Ballots!C232)</f>
        <v>99</v>
      </c>
      <c r="BF232" s="0" t="n">
        <f aca="false">IF(OR(Ballots!D232="",'Instant Runoff'!$D$16=1),99,Ballots!D232)</f>
        <v>99</v>
      </c>
      <c r="BG232" s="0" t="n">
        <f aca="false">IF(OR(Ballots!E232="",'Instant Runoff'!$E$16=1),99,Ballots!E232)</f>
        <v>99</v>
      </c>
      <c r="BH232" s="0" t="n">
        <f aca="false">IF(OR(Ballots!F232="",'Instant Runoff'!$F$16=1),99,Ballots!F232)</f>
        <v>99</v>
      </c>
      <c r="BI232" s="0" t="n">
        <f aca="false">IF(OR(Ballots!G232="",'Instant Runoff'!$G$16=1),99,Ballots!G232)</f>
        <v>99</v>
      </c>
      <c r="BJ232" s="0" t="n">
        <f aca="false">IF(OR(Ballots!H232="",'Instant Runoff'!$H$16=1),99,Ballots!H232)</f>
        <v>99</v>
      </c>
      <c r="BK232" s="0" t="n">
        <f aca="false">IF(OR(Ballots!I232="",'Instant Runoff'!$I$16=1),99,Ballots!I232)</f>
        <v>99</v>
      </c>
      <c r="BL232" s="0" t="str">
        <f aca="false">IF(MIN(BD232:BK232)=99,"",MATCH(MIN(BD232:BK232),BD232:BK232,0))</f>
        <v/>
      </c>
    </row>
    <row r="233" customFormat="false" ht="15" hidden="false" customHeight="false" outlineLevel="0" collapsed="false">
      <c r="B233" s="0" t="n">
        <f aca="false">IF(OR(Ballots!B233="",'Instant Runoff'!$B$4=1),99,Ballots!B233)</f>
        <v>99</v>
      </c>
      <c r="C233" s="0" t="n">
        <f aca="false">IF(OR(Ballots!C233="",'Instant Runoff'!$C$4=1),99,Ballots!C233)</f>
        <v>99</v>
      </c>
      <c r="D233" s="0" t="n">
        <f aca="false">IF(OR(Ballots!D233="",'Instant Runoff'!$D$4=1),99,Ballots!D233)</f>
        <v>99</v>
      </c>
      <c r="E233" s="0" t="n">
        <f aca="false">IF(OR(Ballots!E233="",'Instant Runoff'!$E$4=1),99,Ballots!E233)</f>
        <v>99</v>
      </c>
      <c r="F233" s="0" t="n">
        <f aca="false">IF(OR(Ballots!F233="",'Instant Runoff'!$F$4=1),99,Ballots!F233)</f>
        <v>99</v>
      </c>
      <c r="G233" s="0" t="n">
        <f aca="false">IF(OR(Ballots!G233="",'Instant Runoff'!$G$4=1),99,Ballots!G233)</f>
        <v>99</v>
      </c>
      <c r="H233" s="0" t="n">
        <f aca="false">IF(OR(Ballots!H233="",'Instant Runoff'!$H$4=1),99,Ballots!H233)</f>
        <v>99</v>
      </c>
      <c r="I233" s="0" t="n">
        <f aca="false">IF(OR(Ballots!I233="",'Instant Runoff'!$I$4=1),99,Ballots!I233)</f>
        <v>99</v>
      </c>
      <c r="J233" s="0" t="str">
        <f aca="false">IF(MIN(B233:I233)=99,"",MATCH(MIN(B233:I233),B233:I233,0))</f>
        <v/>
      </c>
      <c r="K233" s="0" t="n">
        <f aca="false">IF(OR(Ballots!B233="",'Instant Runoff'!$B$6=1),99,Ballots!B233)</f>
        <v>99</v>
      </c>
      <c r="L233" s="0" t="n">
        <f aca="false">IF(OR(Ballots!C233="",'Instant Runoff'!$C$6=1),99,Ballots!C233)</f>
        <v>99</v>
      </c>
      <c r="M233" s="0" t="n">
        <f aca="false">IF(OR(Ballots!D233="",'Instant Runoff'!$D$6=1),99,Ballots!D233)</f>
        <v>99</v>
      </c>
      <c r="N233" s="0" t="n">
        <f aca="false">IF(OR(Ballots!E233="",'Instant Runoff'!$E$6=1),99,Ballots!E233)</f>
        <v>99</v>
      </c>
      <c r="O233" s="0" t="n">
        <f aca="false">IF(OR(Ballots!F233="",'Instant Runoff'!$F$6=1),99,Ballots!F233)</f>
        <v>99</v>
      </c>
      <c r="P233" s="0" t="n">
        <f aca="false">IF(OR(Ballots!G233="",'Instant Runoff'!$G$6=1),99,Ballots!G233)</f>
        <v>99</v>
      </c>
      <c r="Q233" s="0" t="n">
        <f aca="false">IF(OR(Ballots!H233="",'Instant Runoff'!$H$6=1),99,Ballots!H233)</f>
        <v>99</v>
      </c>
      <c r="R233" s="0" t="n">
        <f aca="false">IF(OR(Ballots!I233="",'Instant Runoff'!$I$6=1),99,Ballots!I233)</f>
        <v>99</v>
      </c>
      <c r="S233" s="0" t="str">
        <f aca="false">IF(MIN(K233:R233)=99,"",MATCH(MIN(K233:R233),K233:R233,0))</f>
        <v/>
      </c>
      <c r="T233" s="0" t="n">
        <f aca="false">IF(OR(Ballots!B233="",'Instant Runoff'!$B$8=1),99,Ballots!B233)</f>
        <v>99</v>
      </c>
      <c r="U233" s="0" t="n">
        <f aca="false">IF(OR(Ballots!C233="",'Instant Runoff'!$C$8=1),99,Ballots!C233)</f>
        <v>99</v>
      </c>
      <c r="V233" s="0" t="n">
        <f aca="false">IF(OR(Ballots!D233="",'Instant Runoff'!$D$8=1),99,Ballots!D233)</f>
        <v>99</v>
      </c>
      <c r="W233" s="0" t="n">
        <f aca="false">IF(OR(Ballots!E233="",'Instant Runoff'!$E$8=1),99,Ballots!E233)</f>
        <v>99</v>
      </c>
      <c r="X233" s="0" t="n">
        <f aca="false">IF(OR(Ballots!F233="",'Instant Runoff'!$F$8=1),99,Ballots!F233)</f>
        <v>99</v>
      </c>
      <c r="Y233" s="0" t="n">
        <f aca="false">IF(OR(Ballots!G233="",'Instant Runoff'!$G$8=1),99,Ballots!G233)</f>
        <v>99</v>
      </c>
      <c r="Z233" s="0" t="n">
        <f aca="false">IF(OR(Ballots!H233="",'Instant Runoff'!$H$8=1),99,Ballots!H233)</f>
        <v>99</v>
      </c>
      <c r="AA233" s="0" t="n">
        <f aca="false">IF(OR(Ballots!I233="",'Instant Runoff'!$I$8=1),99,Ballots!I233)</f>
        <v>99</v>
      </c>
      <c r="AB233" s="0" t="str">
        <f aca="false">IF(MIN(T233:AA233)=99,"",MATCH(MIN(T233:AA233),T233:AA233,0))</f>
        <v/>
      </c>
      <c r="AC233" s="0" t="n">
        <f aca="false">IF(OR(Ballots!B233="",'Instant Runoff'!$B$10=1),99,Ballots!B233)</f>
        <v>99</v>
      </c>
      <c r="AD233" s="0" t="n">
        <f aca="false">IF(OR(Ballots!C233="",'Instant Runoff'!$C$10=1),99,Ballots!C233)</f>
        <v>99</v>
      </c>
      <c r="AE233" s="0" t="n">
        <f aca="false">IF(OR(Ballots!D233="",'Instant Runoff'!$D$10=1),99,Ballots!D233)</f>
        <v>99</v>
      </c>
      <c r="AF233" s="0" t="n">
        <f aca="false">IF(OR(Ballots!E233="",'Instant Runoff'!$E$10=1),99,Ballots!E233)</f>
        <v>99</v>
      </c>
      <c r="AG233" s="0" t="n">
        <f aca="false">IF(OR(Ballots!F233="",'Instant Runoff'!$F$10=1),99,Ballots!F233)</f>
        <v>99</v>
      </c>
      <c r="AH233" s="0" t="n">
        <f aca="false">IF(OR(Ballots!G233="",'Instant Runoff'!$G$10=1),99,Ballots!G233)</f>
        <v>99</v>
      </c>
      <c r="AI233" s="0" t="n">
        <f aca="false">IF(OR(Ballots!H233="",'Instant Runoff'!$H$10=1),99,Ballots!H233)</f>
        <v>99</v>
      </c>
      <c r="AJ233" s="0" t="n">
        <f aca="false">IF(OR(Ballots!I233="",'Instant Runoff'!$I$10=1),99,Ballots!I233)</f>
        <v>99</v>
      </c>
      <c r="AK233" s="0" t="str">
        <f aca="false">IF(MIN(AC233:AJ233)=99,"",MATCH(MIN(AC233:AJ233),AC233:AJ233,0))</f>
        <v/>
      </c>
      <c r="AL233" s="0" t="n">
        <f aca="false">IF(OR(Ballots!B233="",'Instant Runoff'!$B$12=1),99,Ballots!B233)</f>
        <v>99</v>
      </c>
      <c r="AM233" s="0" t="n">
        <f aca="false">IF(OR(Ballots!C233="",'Instant Runoff'!$C$12=1),99,Ballots!C233)</f>
        <v>99</v>
      </c>
      <c r="AN233" s="0" t="n">
        <f aca="false">IF(OR(Ballots!D233="",'Instant Runoff'!$D$12=1),99,Ballots!D233)</f>
        <v>99</v>
      </c>
      <c r="AO233" s="0" t="n">
        <f aca="false">IF(OR(Ballots!E233="",'Instant Runoff'!$E$12=1),99,Ballots!E233)</f>
        <v>99</v>
      </c>
      <c r="AP233" s="0" t="n">
        <f aca="false">IF(OR(Ballots!F233="",'Instant Runoff'!$F$12=1),99,Ballots!F233)</f>
        <v>99</v>
      </c>
      <c r="AQ233" s="0" t="n">
        <f aca="false">IF(OR(Ballots!G233="",'Instant Runoff'!$G$12=1),99,Ballots!G233)</f>
        <v>99</v>
      </c>
      <c r="AR233" s="0" t="n">
        <f aca="false">IF(OR(Ballots!H233="",'Instant Runoff'!$H$12=1),99,Ballots!H233)</f>
        <v>99</v>
      </c>
      <c r="AS233" s="0" t="n">
        <f aca="false">IF(OR(Ballots!I233="",'Instant Runoff'!$I$12=1),99,Ballots!I233)</f>
        <v>99</v>
      </c>
      <c r="AT233" s="0" t="str">
        <f aca="false">IF(MIN(AL233:AS233)=99,"",MATCH(MIN(AL233:AS233),AL233:AS233,0))</f>
        <v/>
      </c>
      <c r="AU233" s="0" t="n">
        <f aca="false">IF(OR(Ballots!B233="",'Instant Runoff'!$B$14=1),99,Ballots!B233)</f>
        <v>99</v>
      </c>
      <c r="AV233" s="0" t="n">
        <f aca="false">IF(OR(Ballots!C233="",'Instant Runoff'!$C$14=1),99,Ballots!C233)</f>
        <v>99</v>
      </c>
      <c r="AW233" s="0" t="n">
        <f aca="false">IF(OR(Ballots!D233="",'Instant Runoff'!$D$14=1),99,Ballots!D233)</f>
        <v>99</v>
      </c>
      <c r="AX233" s="0" t="n">
        <f aca="false">IF(OR(Ballots!E233="",'Instant Runoff'!$E$14=1),99,Ballots!E233)</f>
        <v>99</v>
      </c>
      <c r="AY233" s="0" t="n">
        <f aca="false">IF(OR(Ballots!F233="",'Instant Runoff'!$F$14=1),99,Ballots!F233)</f>
        <v>99</v>
      </c>
      <c r="AZ233" s="0" t="n">
        <f aca="false">IF(OR(Ballots!G233="",'Instant Runoff'!$G$14=1),99,Ballots!G233)</f>
        <v>99</v>
      </c>
      <c r="BA233" s="0" t="n">
        <f aca="false">IF(OR(Ballots!H233="",'Instant Runoff'!$H$14=1),99,Ballots!H233)</f>
        <v>99</v>
      </c>
      <c r="BB233" s="0" t="n">
        <f aca="false">IF(OR(Ballots!I233="",'Instant Runoff'!$I$14=1),99,Ballots!I233)</f>
        <v>99</v>
      </c>
      <c r="BC233" s="0" t="str">
        <f aca="false">IF(MIN(AU233:BB233)=99,"",MATCH(MIN(AU233:BB233),AU233:BB233,0))</f>
        <v/>
      </c>
      <c r="BD233" s="0" t="n">
        <f aca="false">IF(OR(Ballots!B233="",'Instant Runoff'!$B$16=1),99,Ballots!B233)</f>
        <v>99</v>
      </c>
      <c r="BE233" s="0" t="n">
        <f aca="false">IF(OR(Ballots!C233="",'Instant Runoff'!$C$16=1),99,Ballots!C233)</f>
        <v>99</v>
      </c>
      <c r="BF233" s="0" t="n">
        <f aca="false">IF(OR(Ballots!D233="",'Instant Runoff'!$D$16=1),99,Ballots!D233)</f>
        <v>99</v>
      </c>
      <c r="BG233" s="0" t="n">
        <f aca="false">IF(OR(Ballots!E233="",'Instant Runoff'!$E$16=1),99,Ballots!E233)</f>
        <v>99</v>
      </c>
      <c r="BH233" s="0" t="n">
        <f aca="false">IF(OR(Ballots!F233="",'Instant Runoff'!$F$16=1),99,Ballots!F233)</f>
        <v>99</v>
      </c>
      <c r="BI233" s="0" t="n">
        <f aca="false">IF(OR(Ballots!G233="",'Instant Runoff'!$G$16=1),99,Ballots!G233)</f>
        <v>99</v>
      </c>
      <c r="BJ233" s="0" t="n">
        <f aca="false">IF(OR(Ballots!H233="",'Instant Runoff'!$H$16=1),99,Ballots!H233)</f>
        <v>99</v>
      </c>
      <c r="BK233" s="0" t="n">
        <f aca="false">IF(OR(Ballots!I233="",'Instant Runoff'!$I$16=1),99,Ballots!I233)</f>
        <v>99</v>
      </c>
      <c r="BL233" s="0" t="str">
        <f aca="false">IF(MIN(BD233:BK233)=99,"",MATCH(MIN(BD233:BK233),BD233:BK233,0))</f>
        <v/>
      </c>
    </row>
    <row r="234" customFormat="false" ht="15" hidden="false" customHeight="false" outlineLevel="0" collapsed="false">
      <c r="B234" s="0" t="n">
        <f aca="false">IF(OR(Ballots!B234="",'Instant Runoff'!$B$4=1),99,Ballots!B234)</f>
        <v>99</v>
      </c>
      <c r="C234" s="0" t="n">
        <f aca="false">IF(OR(Ballots!C234="",'Instant Runoff'!$C$4=1),99,Ballots!C234)</f>
        <v>99</v>
      </c>
      <c r="D234" s="0" t="n">
        <f aca="false">IF(OR(Ballots!D234="",'Instant Runoff'!$D$4=1),99,Ballots!D234)</f>
        <v>99</v>
      </c>
      <c r="E234" s="0" t="n">
        <f aca="false">IF(OR(Ballots!E234="",'Instant Runoff'!$E$4=1),99,Ballots!E234)</f>
        <v>99</v>
      </c>
      <c r="F234" s="0" t="n">
        <f aca="false">IF(OR(Ballots!F234="",'Instant Runoff'!$F$4=1),99,Ballots!F234)</f>
        <v>99</v>
      </c>
      <c r="G234" s="0" t="n">
        <f aca="false">IF(OR(Ballots!G234="",'Instant Runoff'!$G$4=1),99,Ballots!G234)</f>
        <v>99</v>
      </c>
      <c r="H234" s="0" t="n">
        <f aca="false">IF(OR(Ballots!H234="",'Instant Runoff'!$H$4=1),99,Ballots!H234)</f>
        <v>99</v>
      </c>
      <c r="I234" s="0" t="n">
        <f aca="false">IF(OR(Ballots!I234="",'Instant Runoff'!$I$4=1),99,Ballots!I234)</f>
        <v>99</v>
      </c>
      <c r="J234" s="0" t="str">
        <f aca="false">IF(MIN(B234:I234)=99,"",MATCH(MIN(B234:I234),B234:I234,0))</f>
        <v/>
      </c>
      <c r="K234" s="0" t="n">
        <f aca="false">IF(OR(Ballots!B234="",'Instant Runoff'!$B$6=1),99,Ballots!B234)</f>
        <v>99</v>
      </c>
      <c r="L234" s="0" t="n">
        <f aca="false">IF(OR(Ballots!C234="",'Instant Runoff'!$C$6=1),99,Ballots!C234)</f>
        <v>99</v>
      </c>
      <c r="M234" s="0" t="n">
        <f aca="false">IF(OR(Ballots!D234="",'Instant Runoff'!$D$6=1),99,Ballots!D234)</f>
        <v>99</v>
      </c>
      <c r="N234" s="0" t="n">
        <f aca="false">IF(OR(Ballots!E234="",'Instant Runoff'!$E$6=1),99,Ballots!E234)</f>
        <v>99</v>
      </c>
      <c r="O234" s="0" t="n">
        <f aca="false">IF(OR(Ballots!F234="",'Instant Runoff'!$F$6=1),99,Ballots!F234)</f>
        <v>99</v>
      </c>
      <c r="P234" s="0" t="n">
        <f aca="false">IF(OR(Ballots!G234="",'Instant Runoff'!$G$6=1),99,Ballots!G234)</f>
        <v>99</v>
      </c>
      <c r="Q234" s="0" t="n">
        <f aca="false">IF(OR(Ballots!H234="",'Instant Runoff'!$H$6=1),99,Ballots!H234)</f>
        <v>99</v>
      </c>
      <c r="R234" s="0" t="n">
        <f aca="false">IF(OR(Ballots!I234="",'Instant Runoff'!$I$6=1),99,Ballots!I234)</f>
        <v>99</v>
      </c>
      <c r="S234" s="0" t="str">
        <f aca="false">IF(MIN(K234:R234)=99,"",MATCH(MIN(K234:R234),K234:R234,0))</f>
        <v/>
      </c>
      <c r="T234" s="0" t="n">
        <f aca="false">IF(OR(Ballots!B234="",'Instant Runoff'!$B$8=1),99,Ballots!B234)</f>
        <v>99</v>
      </c>
      <c r="U234" s="0" t="n">
        <f aca="false">IF(OR(Ballots!C234="",'Instant Runoff'!$C$8=1),99,Ballots!C234)</f>
        <v>99</v>
      </c>
      <c r="V234" s="0" t="n">
        <f aca="false">IF(OR(Ballots!D234="",'Instant Runoff'!$D$8=1),99,Ballots!D234)</f>
        <v>99</v>
      </c>
      <c r="W234" s="0" t="n">
        <f aca="false">IF(OR(Ballots!E234="",'Instant Runoff'!$E$8=1),99,Ballots!E234)</f>
        <v>99</v>
      </c>
      <c r="X234" s="0" t="n">
        <f aca="false">IF(OR(Ballots!F234="",'Instant Runoff'!$F$8=1),99,Ballots!F234)</f>
        <v>99</v>
      </c>
      <c r="Y234" s="0" t="n">
        <f aca="false">IF(OR(Ballots!G234="",'Instant Runoff'!$G$8=1),99,Ballots!G234)</f>
        <v>99</v>
      </c>
      <c r="Z234" s="0" t="n">
        <f aca="false">IF(OR(Ballots!H234="",'Instant Runoff'!$H$8=1),99,Ballots!H234)</f>
        <v>99</v>
      </c>
      <c r="AA234" s="0" t="n">
        <f aca="false">IF(OR(Ballots!I234="",'Instant Runoff'!$I$8=1),99,Ballots!I234)</f>
        <v>99</v>
      </c>
      <c r="AB234" s="0" t="str">
        <f aca="false">IF(MIN(T234:AA234)=99,"",MATCH(MIN(T234:AA234),T234:AA234,0))</f>
        <v/>
      </c>
      <c r="AC234" s="0" t="n">
        <f aca="false">IF(OR(Ballots!B234="",'Instant Runoff'!$B$10=1),99,Ballots!B234)</f>
        <v>99</v>
      </c>
      <c r="AD234" s="0" t="n">
        <f aca="false">IF(OR(Ballots!C234="",'Instant Runoff'!$C$10=1),99,Ballots!C234)</f>
        <v>99</v>
      </c>
      <c r="AE234" s="0" t="n">
        <f aca="false">IF(OR(Ballots!D234="",'Instant Runoff'!$D$10=1),99,Ballots!D234)</f>
        <v>99</v>
      </c>
      <c r="AF234" s="0" t="n">
        <f aca="false">IF(OR(Ballots!E234="",'Instant Runoff'!$E$10=1),99,Ballots!E234)</f>
        <v>99</v>
      </c>
      <c r="AG234" s="0" t="n">
        <f aca="false">IF(OR(Ballots!F234="",'Instant Runoff'!$F$10=1),99,Ballots!F234)</f>
        <v>99</v>
      </c>
      <c r="AH234" s="0" t="n">
        <f aca="false">IF(OR(Ballots!G234="",'Instant Runoff'!$G$10=1),99,Ballots!G234)</f>
        <v>99</v>
      </c>
      <c r="AI234" s="0" t="n">
        <f aca="false">IF(OR(Ballots!H234="",'Instant Runoff'!$H$10=1),99,Ballots!H234)</f>
        <v>99</v>
      </c>
      <c r="AJ234" s="0" t="n">
        <f aca="false">IF(OR(Ballots!I234="",'Instant Runoff'!$I$10=1),99,Ballots!I234)</f>
        <v>99</v>
      </c>
      <c r="AK234" s="0" t="str">
        <f aca="false">IF(MIN(AC234:AJ234)=99,"",MATCH(MIN(AC234:AJ234),AC234:AJ234,0))</f>
        <v/>
      </c>
      <c r="AL234" s="0" t="n">
        <f aca="false">IF(OR(Ballots!B234="",'Instant Runoff'!$B$12=1),99,Ballots!B234)</f>
        <v>99</v>
      </c>
      <c r="AM234" s="0" t="n">
        <f aca="false">IF(OR(Ballots!C234="",'Instant Runoff'!$C$12=1),99,Ballots!C234)</f>
        <v>99</v>
      </c>
      <c r="AN234" s="0" t="n">
        <f aca="false">IF(OR(Ballots!D234="",'Instant Runoff'!$D$12=1),99,Ballots!D234)</f>
        <v>99</v>
      </c>
      <c r="AO234" s="0" t="n">
        <f aca="false">IF(OR(Ballots!E234="",'Instant Runoff'!$E$12=1),99,Ballots!E234)</f>
        <v>99</v>
      </c>
      <c r="AP234" s="0" t="n">
        <f aca="false">IF(OR(Ballots!F234="",'Instant Runoff'!$F$12=1),99,Ballots!F234)</f>
        <v>99</v>
      </c>
      <c r="AQ234" s="0" t="n">
        <f aca="false">IF(OR(Ballots!G234="",'Instant Runoff'!$G$12=1),99,Ballots!G234)</f>
        <v>99</v>
      </c>
      <c r="AR234" s="0" t="n">
        <f aca="false">IF(OR(Ballots!H234="",'Instant Runoff'!$H$12=1),99,Ballots!H234)</f>
        <v>99</v>
      </c>
      <c r="AS234" s="0" t="n">
        <f aca="false">IF(OR(Ballots!I234="",'Instant Runoff'!$I$12=1),99,Ballots!I234)</f>
        <v>99</v>
      </c>
      <c r="AT234" s="0" t="str">
        <f aca="false">IF(MIN(AL234:AS234)=99,"",MATCH(MIN(AL234:AS234),AL234:AS234,0))</f>
        <v/>
      </c>
      <c r="AU234" s="0" t="n">
        <f aca="false">IF(OR(Ballots!B234="",'Instant Runoff'!$B$14=1),99,Ballots!B234)</f>
        <v>99</v>
      </c>
      <c r="AV234" s="0" t="n">
        <f aca="false">IF(OR(Ballots!C234="",'Instant Runoff'!$C$14=1),99,Ballots!C234)</f>
        <v>99</v>
      </c>
      <c r="AW234" s="0" t="n">
        <f aca="false">IF(OR(Ballots!D234="",'Instant Runoff'!$D$14=1),99,Ballots!D234)</f>
        <v>99</v>
      </c>
      <c r="AX234" s="0" t="n">
        <f aca="false">IF(OR(Ballots!E234="",'Instant Runoff'!$E$14=1),99,Ballots!E234)</f>
        <v>99</v>
      </c>
      <c r="AY234" s="0" t="n">
        <f aca="false">IF(OR(Ballots!F234="",'Instant Runoff'!$F$14=1),99,Ballots!F234)</f>
        <v>99</v>
      </c>
      <c r="AZ234" s="0" t="n">
        <f aca="false">IF(OR(Ballots!G234="",'Instant Runoff'!$G$14=1),99,Ballots!G234)</f>
        <v>99</v>
      </c>
      <c r="BA234" s="0" t="n">
        <f aca="false">IF(OR(Ballots!H234="",'Instant Runoff'!$H$14=1),99,Ballots!H234)</f>
        <v>99</v>
      </c>
      <c r="BB234" s="0" t="n">
        <f aca="false">IF(OR(Ballots!I234="",'Instant Runoff'!$I$14=1),99,Ballots!I234)</f>
        <v>99</v>
      </c>
      <c r="BC234" s="0" t="str">
        <f aca="false">IF(MIN(AU234:BB234)=99,"",MATCH(MIN(AU234:BB234),AU234:BB234,0))</f>
        <v/>
      </c>
      <c r="BD234" s="0" t="n">
        <f aca="false">IF(OR(Ballots!B234="",'Instant Runoff'!$B$16=1),99,Ballots!B234)</f>
        <v>99</v>
      </c>
      <c r="BE234" s="0" t="n">
        <f aca="false">IF(OR(Ballots!C234="",'Instant Runoff'!$C$16=1),99,Ballots!C234)</f>
        <v>99</v>
      </c>
      <c r="BF234" s="0" t="n">
        <f aca="false">IF(OR(Ballots!D234="",'Instant Runoff'!$D$16=1),99,Ballots!D234)</f>
        <v>99</v>
      </c>
      <c r="BG234" s="0" t="n">
        <f aca="false">IF(OR(Ballots!E234="",'Instant Runoff'!$E$16=1),99,Ballots!E234)</f>
        <v>99</v>
      </c>
      <c r="BH234" s="0" t="n">
        <f aca="false">IF(OR(Ballots!F234="",'Instant Runoff'!$F$16=1),99,Ballots!F234)</f>
        <v>99</v>
      </c>
      <c r="BI234" s="0" t="n">
        <f aca="false">IF(OR(Ballots!G234="",'Instant Runoff'!$G$16=1),99,Ballots!G234)</f>
        <v>99</v>
      </c>
      <c r="BJ234" s="0" t="n">
        <f aca="false">IF(OR(Ballots!H234="",'Instant Runoff'!$H$16=1),99,Ballots!H234)</f>
        <v>99</v>
      </c>
      <c r="BK234" s="0" t="n">
        <f aca="false">IF(OR(Ballots!I234="",'Instant Runoff'!$I$16=1),99,Ballots!I234)</f>
        <v>99</v>
      </c>
      <c r="BL234" s="0" t="str">
        <f aca="false">IF(MIN(BD234:BK234)=99,"",MATCH(MIN(BD234:BK234),BD234:BK234,0))</f>
        <v/>
      </c>
    </row>
    <row r="235" customFormat="false" ht="15" hidden="false" customHeight="false" outlineLevel="0" collapsed="false">
      <c r="B235" s="0" t="n">
        <f aca="false">IF(OR(Ballots!B235="",'Instant Runoff'!$B$4=1),99,Ballots!B235)</f>
        <v>99</v>
      </c>
      <c r="C235" s="0" t="n">
        <f aca="false">IF(OR(Ballots!C235="",'Instant Runoff'!$C$4=1),99,Ballots!C235)</f>
        <v>99</v>
      </c>
      <c r="D235" s="0" t="n">
        <f aca="false">IF(OR(Ballots!D235="",'Instant Runoff'!$D$4=1),99,Ballots!D235)</f>
        <v>99</v>
      </c>
      <c r="E235" s="0" t="n">
        <f aca="false">IF(OR(Ballots!E235="",'Instant Runoff'!$E$4=1),99,Ballots!E235)</f>
        <v>99</v>
      </c>
      <c r="F235" s="0" t="n">
        <f aca="false">IF(OR(Ballots!F235="",'Instant Runoff'!$F$4=1),99,Ballots!F235)</f>
        <v>99</v>
      </c>
      <c r="G235" s="0" t="n">
        <f aca="false">IF(OR(Ballots!G235="",'Instant Runoff'!$G$4=1),99,Ballots!G235)</f>
        <v>99</v>
      </c>
      <c r="H235" s="0" t="n">
        <f aca="false">IF(OR(Ballots!H235="",'Instant Runoff'!$H$4=1),99,Ballots!H235)</f>
        <v>99</v>
      </c>
      <c r="I235" s="0" t="n">
        <f aca="false">IF(OR(Ballots!I235="",'Instant Runoff'!$I$4=1),99,Ballots!I235)</f>
        <v>99</v>
      </c>
      <c r="J235" s="0" t="str">
        <f aca="false">IF(MIN(B235:I235)=99,"",MATCH(MIN(B235:I235),B235:I235,0))</f>
        <v/>
      </c>
      <c r="K235" s="0" t="n">
        <f aca="false">IF(OR(Ballots!B235="",'Instant Runoff'!$B$6=1),99,Ballots!B235)</f>
        <v>99</v>
      </c>
      <c r="L235" s="0" t="n">
        <f aca="false">IF(OR(Ballots!C235="",'Instant Runoff'!$C$6=1),99,Ballots!C235)</f>
        <v>99</v>
      </c>
      <c r="M235" s="0" t="n">
        <f aca="false">IF(OR(Ballots!D235="",'Instant Runoff'!$D$6=1),99,Ballots!D235)</f>
        <v>99</v>
      </c>
      <c r="N235" s="0" t="n">
        <f aca="false">IF(OR(Ballots!E235="",'Instant Runoff'!$E$6=1),99,Ballots!E235)</f>
        <v>99</v>
      </c>
      <c r="O235" s="0" t="n">
        <f aca="false">IF(OR(Ballots!F235="",'Instant Runoff'!$F$6=1),99,Ballots!F235)</f>
        <v>99</v>
      </c>
      <c r="P235" s="0" t="n">
        <f aca="false">IF(OR(Ballots!G235="",'Instant Runoff'!$G$6=1),99,Ballots!G235)</f>
        <v>99</v>
      </c>
      <c r="Q235" s="0" t="n">
        <f aca="false">IF(OR(Ballots!H235="",'Instant Runoff'!$H$6=1),99,Ballots!H235)</f>
        <v>99</v>
      </c>
      <c r="R235" s="0" t="n">
        <f aca="false">IF(OR(Ballots!I235="",'Instant Runoff'!$I$6=1),99,Ballots!I235)</f>
        <v>99</v>
      </c>
      <c r="S235" s="0" t="str">
        <f aca="false">IF(MIN(K235:R235)=99,"",MATCH(MIN(K235:R235),K235:R235,0))</f>
        <v/>
      </c>
      <c r="T235" s="0" t="n">
        <f aca="false">IF(OR(Ballots!B235="",'Instant Runoff'!$B$8=1),99,Ballots!B235)</f>
        <v>99</v>
      </c>
      <c r="U235" s="0" t="n">
        <f aca="false">IF(OR(Ballots!C235="",'Instant Runoff'!$C$8=1),99,Ballots!C235)</f>
        <v>99</v>
      </c>
      <c r="V235" s="0" t="n">
        <f aca="false">IF(OR(Ballots!D235="",'Instant Runoff'!$D$8=1),99,Ballots!D235)</f>
        <v>99</v>
      </c>
      <c r="W235" s="0" t="n">
        <f aca="false">IF(OR(Ballots!E235="",'Instant Runoff'!$E$8=1),99,Ballots!E235)</f>
        <v>99</v>
      </c>
      <c r="X235" s="0" t="n">
        <f aca="false">IF(OR(Ballots!F235="",'Instant Runoff'!$F$8=1),99,Ballots!F235)</f>
        <v>99</v>
      </c>
      <c r="Y235" s="0" t="n">
        <f aca="false">IF(OR(Ballots!G235="",'Instant Runoff'!$G$8=1),99,Ballots!G235)</f>
        <v>99</v>
      </c>
      <c r="Z235" s="0" t="n">
        <f aca="false">IF(OR(Ballots!H235="",'Instant Runoff'!$H$8=1),99,Ballots!H235)</f>
        <v>99</v>
      </c>
      <c r="AA235" s="0" t="n">
        <f aca="false">IF(OR(Ballots!I235="",'Instant Runoff'!$I$8=1),99,Ballots!I235)</f>
        <v>99</v>
      </c>
      <c r="AB235" s="0" t="str">
        <f aca="false">IF(MIN(T235:AA235)=99,"",MATCH(MIN(T235:AA235),T235:AA235,0))</f>
        <v/>
      </c>
      <c r="AC235" s="0" t="n">
        <f aca="false">IF(OR(Ballots!B235="",'Instant Runoff'!$B$10=1),99,Ballots!B235)</f>
        <v>99</v>
      </c>
      <c r="AD235" s="0" t="n">
        <f aca="false">IF(OR(Ballots!C235="",'Instant Runoff'!$C$10=1),99,Ballots!C235)</f>
        <v>99</v>
      </c>
      <c r="AE235" s="0" t="n">
        <f aca="false">IF(OR(Ballots!D235="",'Instant Runoff'!$D$10=1),99,Ballots!D235)</f>
        <v>99</v>
      </c>
      <c r="AF235" s="0" t="n">
        <f aca="false">IF(OR(Ballots!E235="",'Instant Runoff'!$E$10=1),99,Ballots!E235)</f>
        <v>99</v>
      </c>
      <c r="AG235" s="0" t="n">
        <f aca="false">IF(OR(Ballots!F235="",'Instant Runoff'!$F$10=1),99,Ballots!F235)</f>
        <v>99</v>
      </c>
      <c r="AH235" s="0" t="n">
        <f aca="false">IF(OR(Ballots!G235="",'Instant Runoff'!$G$10=1),99,Ballots!G235)</f>
        <v>99</v>
      </c>
      <c r="AI235" s="0" t="n">
        <f aca="false">IF(OR(Ballots!H235="",'Instant Runoff'!$H$10=1),99,Ballots!H235)</f>
        <v>99</v>
      </c>
      <c r="AJ235" s="0" t="n">
        <f aca="false">IF(OR(Ballots!I235="",'Instant Runoff'!$I$10=1),99,Ballots!I235)</f>
        <v>99</v>
      </c>
      <c r="AK235" s="0" t="str">
        <f aca="false">IF(MIN(AC235:AJ235)=99,"",MATCH(MIN(AC235:AJ235),AC235:AJ235,0))</f>
        <v/>
      </c>
      <c r="AL235" s="0" t="n">
        <f aca="false">IF(OR(Ballots!B235="",'Instant Runoff'!$B$12=1),99,Ballots!B235)</f>
        <v>99</v>
      </c>
      <c r="AM235" s="0" t="n">
        <f aca="false">IF(OR(Ballots!C235="",'Instant Runoff'!$C$12=1),99,Ballots!C235)</f>
        <v>99</v>
      </c>
      <c r="AN235" s="0" t="n">
        <f aca="false">IF(OR(Ballots!D235="",'Instant Runoff'!$D$12=1),99,Ballots!D235)</f>
        <v>99</v>
      </c>
      <c r="AO235" s="0" t="n">
        <f aca="false">IF(OR(Ballots!E235="",'Instant Runoff'!$E$12=1),99,Ballots!E235)</f>
        <v>99</v>
      </c>
      <c r="AP235" s="0" t="n">
        <f aca="false">IF(OR(Ballots!F235="",'Instant Runoff'!$F$12=1),99,Ballots!F235)</f>
        <v>99</v>
      </c>
      <c r="AQ235" s="0" t="n">
        <f aca="false">IF(OR(Ballots!G235="",'Instant Runoff'!$G$12=1),99,Ballots!G235)</f>
        <v>99</v>
      </c>
      <c r="AR235" s="0" t="n">
        <f aca="false">IF(OR(Ballots!H235="",'Instant Runoff'!$H$12=1),99,Ballots!H235)</f>
        <v>99</v>
      </c>
      <c r="AS235" s="0" t="n">
        <f aca="false">IF(OR(Ballots!I235="",'Instant Runoff'!$I$12=1),99,Ballots!I235)</f>
        <v>99</v>
      </c>
      <c r="AT235" s="0" t="str">
        <f aca="false">IF(MIN(AL235:AS235)=99,"",MATCH(MIN(AL235:AS235),AL235:AS235,0))</f>
        <v/>
      </c>
      <c r="AU235" s="0" t="n">
        <f aca="false">IF(OR(Ballots!B235="",'Instant Runoff'!$B$14=1),99,Ballots!B235)</f>
        <v>99</v>
      </c>
      <c r="AV235" s="0" t="n">
        <f aca="false">IF(OR(Ballots!C235="",'Instant Runoff'!$C$14=1),99,Ballots!C235)</f>
        <v>99</v>
      </c>
      <c r="AW235" s="0" t="n">
        <f aca="false">IF(OR(Ballots!D235="",'Instant Runoff'!$D$14=1),99,Ballots!D235)</f>
        <v>99</v>
      </c>
      <c r="AX235" s="0" t="n">
        <f aca="false">IF(OR(Ballots!E235="",'Instant Runoff'!$E$14=1),99,Ballots!E235)</f>
        <v>99</v>
      </c>
      <c r="AY235" s="0" t="n">
        <f aca="false">IF(OR(Ballots!F235="",'Instant Runoff'!$F$14=1),99,Ballots!F235)</f>
        <v>99</v>
      </c>
      <c r="AZ235" s="0" t="n">
        <f aca="false">IF(OR(Ballots!G235="",'Instant Runoff'!$G$14=1),99,Ballots!G235)</f>
        <v>99</v>
      </c>
      <c r="BA235" s="0" t="n">
        <f aca="false">IF(OR(Ballots!H235="",'Instant Runoff'!$H$14=1),99,Ballots!H235)</f>
        <v>99</v>
      </c>
      <c r="BB235" s="0" t="n">
        <f aca="false">IF(OR(Ballots!I235="",'Instant Runoff'!$I$14=1),99,Ballots!I235)</f>
        <v>99</v>
      </c>
      <c r="BC235" s="0" t="str">
        <f aca="false">IF(MIN(AU235:BB235)=99,"",MATCH(MIN(AU235:BB235),AU235:BB235,0))</f>
        <v/>
      </c>
      <c r="BD235" s="0" t="n">
        <f aca="false">IF(OR(Ballots!B235="",'Instant Runoff'!$B$16=1),99,Ballots!B235)</f>
        <v>99</v>
      </c>
      <c r="BE235" s="0" t="n">
        <f aca="false">IF(OR(Ballots!C235="",'Instant Runoff'!$C$16=1),99,Ballots!C235)</f>
        <v>99</v>
      </c>
      <c r="BF235" s="0" t="n">
        <f aca="false">IF(OR(Ballots!D235="",'Instant Runoff'!$D$16=1),99,Ballots!D235)</f>
        <v>99</v>
      </c>
      <c r="BG235" s="0" t="n">
        <f aca="false">IF(OR(Ballots!E235="",'Instant Runoff'!$E$16=1),99,Ballots!E235)</f>
        <v>99</v>
      </c>
      <c r="BH235" s="0" t="n">
        <f aca="false">IF(OR(Ballots!F235="",'Instant Runoff'!$F$16=1),99,Ballots!F235)</f>
        <v>99</v>
      </c>
      <c r="BI235" s="0" t="n">
        <f aca="false">IF(OR(Ballots!G235="",'Instant Runoff'!$G$16=1),99,Ballots!G235)</f>
        <v>99</v>
      </c>
      <c r="BJ235" s="0" t="n">
        <f aca="false">IF(OR(Ballots!H235="",'Instant Runoff'!$H$16=1),99,Ballots!H235)</f>
        <v>99</v>
      </c>
      <c r="BK235" s="0" t="n">
        <f aca="false">IF(OR(Ballots!I235="",'Instant Runoff'!$I$16=1),99,Ballots!I235)</f>
        <v>99</v>
      </c>
      <c r="BL235" s="0" t="str">
        <f aca="false">IF(MIN(BD235:BK235)=99,"",MATCH(MIN(BD235:BK235),BD235:BK235,0))</f>
        <v/>
      </c>
    </row>
    <row r="236" customFormat="false" ht="15" hidden="false" customHeight="false" outlineLevel="0" collapsed="false">
      <c r="B236" s="0" t="n">
        <f aca="false">IF(OR(Ballots!B236="",'Instant Runoff'!$B$4=1),99,Ballots!B236)</f>
        <v>99</v>
      </c>
      <c r="C236" s="0" t="n">
        <f aca="false">IF(OR(Ballots!C236="",'Instant Runoff'!$C$4=1),99,Ballots!C236)</f>
        <v>99</v>
      </c>
      <c r="D236" s="0" t="n">
        <f aca="false">IF(OR(Ballots!D236="",'Instant Runoff'!$D$4=1),99,Ballots!D236)</f>
        <v>99</v>
      </c>
      <c r="E236" s="0" t="n">
        <f aca="false">IF(OR(Ballots!E236="",'Instant Runoff'!$E$4=1),99,Ballots!E236)</f>
        <v>99</v>
      </c>
      <c r="F236" s="0" t="n">
        <f aca="false">IF(OR(Ballots!F236="",'Instant Runoff'!$F$4=1),99,Ballots!F236)</f>
        <v>99</v>
      </c>
      <c r="G236" s="0" t="n">
        <f aca="false">IF(OR(Ballots!G236="",'Instant Runoff'!$G$4=1),99,Ballots!G236)</f>
        <v>99</v>
      </c>
      <c r="H236" s="0" t="n">
        <f aca="false">IF(OR(Ballots!H236="",'Instant Runoff'!$H$4=1),99,Ballots!H236)</f>
        <v>99</v>
      </c>
      <c r="I236" s="0" t="n">
        <f aca="false">IF(OR(Ballots!I236="",'Instant Runoff'!$I$4=1),99,Ballots!I236)</f>
        <v>99</v>
      </c>
      <c r="J236" s="0" t="str">
        <f aca="false">IF(MIN(B236:I236)=99,"",MATCH(MIN(B236:I236),B236:I236,0))</f>
        <v/>
      </c>
      <c r="K236" s="0" t="n">
        <f aca="false">IF(OR(Ballots!B236="",'Instant Runoff'!$B$6=1),99,Ballots!B236)</f>
        <v>99</v>
      </c>
      <c r="L236" s="0" t="n">
        <f aca="false">IF(OR(Ballots!C236="",'Instant Runoff'!$C$6=1),99,Ballots!C236)</f>
        <v>99</v>
      </c>
      <c r="M236" s="0" t="n">
        <f aca="false">IF(OR(Ballots!D236="",'Instant Runoff'!$D$6=1),99,Ballots!D236)</f>
        <v>99</v>
      </c>
      <c r="N236" s="0" t="n">
        <f aca="false">IF(OR(Ballots!E236="",'Instant Runoff'!$E$6=1),99,Ballots!E236)</f>
        <v>99</v>
      </c>
      <c r="O236" s="0" t="n">
        <f aca="false">IF(OR(Ballots!F236="",'Instant Runoff'!$F$6=1),99,Ballots!F236)</f>
        <v>99</v>
      </c>
      <c r="P236" s="0" t="n">
        <f aca="false">IF(OR(Ballots!G236="",'Instant Runoff'!$G$6=1),99,Ballots!G236)</f>
        <v>99</v>
      </c>
      <c r="Q236" s="0" t="n">
        <f aca="false">IF(OR(Ballots!H236="",'Instant Runoff'!$H$6=1),99,Ballots!H236)</f>
        <v>99</v>
      </c>
      <c r="R236" s="0" t="n">
        <f aca="false">IF(OR(Ballots!I236="",'Instant Runoff'!$I$6=1),99,Ballots!I236)</f>
        <v>99</v>
      </c>
      <c r="S236" s="0" t="str">
        <f aca="false">IF(MIN(K236:R236)=99,"",MATCH(MIN(K236:R236),K236:R236,0))</f>
        <v/>
      </c>
      <c r="T236" s="0" t="n">
        <f aca="false">IF(OR(Ballots!B236="",'Instant Runoff'!$B$8=1),99,Ballots!B236)</f>
        <v>99</v>
      </c>
      <c r="U236" s="0" t="n">
        <f aca="false">IF(OR(Ballots!C236="",'Instant Runoff'!$C$8=1),99,Ballots!C236)</f>
        <v>99</v>
      </c>
      <c r="V236" s="0" t="n">
        <f aca="false">IF(OR(Ballots!D236="",'Instant Runoff'!$D$8=1),99,Ballots!D236)</f>
        <v>99</v>
      </c>
      <c r="W236" s="0" t="n">
        <f aca="false">IF(OR(Ballots!E236="",'Instant Runoff'!$E$8=1),99,Ballots!E236)</f>
        <v>99</v>
      </c>
      <c r="X236" s="0" t="n">
        <f aca="false">IF(OR(Ballots!F236="",'Instant Runoff'!$F$8=1),99,Ballots!F236)</f>
        <v>99</v>
      </c>
      <c r="Y236" s="0" t="n">
        <f aca="false">IF(OR(Ballots!G236="",'Instant Runoff'!$G$8=1),99,Ballots!G236)</f>
        <v>99</v>
      </c>
      <c r="Z236" s="0" t="n">
        <f aca="false">IF(OR(Ballots!H236="",'Instant Runoff'!$H$8=1),99,Ballots!H236)</f>
        <v>99</v>
      </c>
      <c r="AA236" s="0" t="n">
        <f aca="false">IF(OR(Ballots!I236="",'Instant Runoff'!$I$8=1),99,Ballots!I236)</f>
        <v>99</v>
      </c>
      <c r="AB236" s="0" t="str">
        <f aca="false">IF(MIN(T236:AA236)=99,"",MATCH(MIN(T236:AA236),T236:AA236,0))</f>
        <v/>
      </c>
      <c r="AC236" s="0" t="n">
        <f aca="false">IF(OR(Ballots!B236="",'Instant Runoff'!$B$10=1),99,Ballots!B236)</f>
        <v>99</v>
      </c>
      <c r="AD236" s="0" t="n">
        <f aca="false">IF(OR(Ballots!C236="",'Instant Runoff'!$C$10=1),99,Ballots!C236)</f>
        <v>99</v>
      </c>
      <c r="AE236" s="0" t="n">
        <f aca="false">IF(OR(Ballots!D236="",'Instant Runoff'!$D$10=1),99,Ballots!D236)</f>
        <v>99</v>
      </c>
      <c r="AF236" s="0" t="n">
        <f aca="false">IF(OR(Ballots!E236="",'Instant Runoff'!$E$10=1),99,Ballots!E236)</f>
        <v>99</v>
      </c>
      <c r="AG236" s="0" t="n">
        <f aca="false">IF(OR(Ballots!F236="",'Instant Runoff'!$F$10=1),99,Ballots!F236)</f>
        <v>99</v>
      </c>
      <c r="AH236" s="0" t="n">
        <f aca="false">IF(OR(Ballots!G236="",'Instant Runoff'!$G$10=1),99,Ballots!G236)</f>
        <v>99</v>
      </c>
      <c r="AI236" s="0" t="n">
        <f aca="false">IF(OR(Ballots!H236="",'Instant Runoff'!$H$10=1),99,Ballots!H236)</f>
        <v>99</v>
      </c>
      <c r="AJ236" s="0" t="n">
        <f aca="false">IF(OR(Ballots!I236="",'Instant Runoff'!$I$10=1),99,Ballots!I236)</f>
        <v>99</v>
      </c>
      <c r="AK236" s="0" t="str">
        <f aca="false">IF(MIN(AC236:AJ236)=99,"",MATCH(MIN(AC236:AJ236),AC236:AJ236,0))</f>
        <v/>
      </c>
      <c r="AL236" s="0" t="n">
        <f aca="false">IF(OR(Ballots!B236="",'Instant Runoff'!$B$12=1),99,Ballots!B236)</f>
        <v>99</v>
      </c>
      <c r="AM236" s="0" t="n">
        <f aca="false">IF(OR(Ballots!C236="",'Instant Runoff'!$C$12=1),99,Ballots!C236)</f>
        <v>99</v>
      </c>
      <c r="AN236" s="0" t="n">
        <f aca="false">IF(OR(Ballots!D236="",'Instant Runoff'!$D$12=1),99,Ballots!D236)</f>
        <v>99</v>
      </c>
      <c r="AO236" s="0" t="n">
        <f aca="false">IF(OR(Ballots!E236="",'Instant Runoff'!$E$12=1),99,Ballots!E236)</f>
        <v>99</v>
      </c>
      <c r="AP236" s="0" t="n">
        <f aca="false">IF(OR(Ballots!F236="",'Instant Runoff'!$F$12=1),99,Ballots!F236)</f>
        <v>99</v>
      </c>
      <c r="AQ236" s="0" t="n">
        <f aca="false">IF(OR(Ballots!G236="",'Instant Runoff'!$G$12=1),99,Ballots!G236)</f>
        <v>99</v>
      </c>
      <c r="AR236" s="0" t="n">
        <f aca="false">IF(OR(Ballots!H236="",'Instant Runoff'!$H$12=1),99,Ballots!H236)</f>
        <v>99</v>
      </c>
      <c r="AS236" s="0" t="n">
        <f aca="false">IF(OR(Ballots!I236="",'Instant Runoff'!$I$12=1),99,Ballots!I236)</f>
        <v>99</v>
      </c>
      <c r="AT236" s="0" t="str">
        <f aca="false">IF(MIN(AL236:AS236)=99,"",MATCH(MIN(AL236:AS236),AL236:AS236,0))</f>
        <v/>
      </c>
      <c r="AU236" s="0" t="n">
        <f aca="false">IF(OR(Ballots!B236="",'Instant Runoff'!$B$14=1),99,Ballots!B236)</f>
        <v>99</v>
      </c>
      <c r="AV236" s="0" t="n">
        <f aca="false">IF(OR(Ballots!C236="",'Instant Runoff'!$C$14=1),99,Ballots!C236)</f>
        <v>99</v>
      </c>
      <c r="AW236" s="0" t="n">
        <f aca="false">IF(OR(Ballots!D236="",'Instant Runoff'!$D$14=1),99,Ballots!D236)</f>
        <v>99</v>
      </c>
      <c r="AX236" s="0" t="n">
        <f aca="false">IF(OR(Ballots!E236="",'Instant Runoff'!$E$14=1),99,Ballots!E236)</f>
        <v>99</v>
      </c>
      <c r="AY236" s="0" t="n">
        <f aca="false">IF(OR(Ballots!F236="",'Instant Runoff'!$F$14=1),99,Ballots!F236)</f>
        <v>99</v>
      </c>
      <c r="AZ236" s="0" t="n">
        <f aca="false">IF(OR(Ballots!G236="",'Instant Runoff'!$G$14=1),99,Ballots!G236)</f>
        <v>99</v>
      </c>
      <c r="BA236" s="0" t="n">
        <f aca="false">IF(OR(Ballots!H236="",'Instant Runoff'!$H$14=1),99,Ballots!H236)</f>
        <v>99</v>
      </c>
      <c r="BB236" s="0" t="n">
        <f aca="false">IF(OR(Ballots!I236="",'Instant Runoff'!$I$14=1),99,Ballots!I236)</f>
        <v>99</v>
      </c>
      <c r="BC236" s="0" t="str">
        <f aca="false">IF(MIN(AU236:BB236)=99,"",MATCH(MIN(AU236:BB236),AU236:BB236,0))</f>
        <v/>
      </c>
      <c r="BD236" s="0" t="n">
        <f aca="false">IF(OR(Ballots!B236="",'Instant Runoff'!$B$16=1),99,Ballots!B236)</f>
        <v>99</v>
      </c>
      <c r="BE236" s="0" t="n">
        <f aca="false">IF(OR(Ballots!C236="",'Instant Runoff'!$C$16=1),99,Ballots!C236)</f>
        <v>99</v>
      </c>
      <c r="BF236" s="0" t="n">
        <f aca="false">IF(OR(Ballots!D236="",'Instant Runoff'!$D$16=1),99,Ballots!D236)</f>
        <v>99</v>
      </c>
      <c r="BG236" s="0" t="n">
        <f aca="false">IF(OR(Ballots!E236="",'Instant Runoff'!$E$16=1),99,Ballots!E236)</f>
        <v>99</v>
      </c>
      <c r="BH236" s="0" t="n">
        <f aca="false">IF(OR(Ballots!F236="",'Instant Runoff'!$F$16=1),99,Ballots!F236)</f>
        <v>99</v>
      </c>
      <c r="BI236" s="0" t="n">
        <f aca="false">IF(OR(Ballots!G236="",'Instant Runoff'!$G$16=1),99,Ballots!G236)</f>
        <v>99</v>
      </c>
      <c r="BJ236" s="0" t="n">
        <f aca="false">IF(OR(Ballots!H236="",'Instant Runoff'!$H$16=1),99,Ballots!H236)</f>
        <v>99</v>
      </c>
      <c r="BK236" s="0" t="n">
        <f aca="false">IF(OR(Ballots!I236="",'Instant Runoff'!$I$16=1),99,Ballots!I236)</f>
        <v>99</v>
      </c>
      <c r="BL236" s="0" t="str">
        <f aca="false">IF(MIN(BD236:BK236)=99,"",MATCH(MIN(BD236:BK236),BD236:BK236,0))</f>
        <v/>
      </c>
    </row>
    <row r="237" customFormat="false" ht="15" hidden="false" customHeight="false" outlineLevel="0" collapsed="false">
      <c r="B237" s="0" t="n">
        <f aca="false">IF(OR(Ballots!B237="",'Instant Runoff'!$B$4=1),99,Ballots!B237)</f>
        <v>99</v>
      </c>
      <c r="C237" s="0" t="n">
        <f aca="false">IF(OR(Ballots!C237="",'Instant Runoff'!$C$4=1),99,Ballots!C237)</f>
        <v>99</v>
      </c>
      <c r="D237" s="0" t="n">
        <f aca="false">IF(OR(Ballots!D237="",'Instant Runoff'!$D$4=1),99,Ballots!D237)</f>
        <v>99</v>
      </c>
      <c r="E237" s="0" t="n">
        <f aca="false">IF(OR(Ballots!E237="",'Instant Runoff'!$E$4=1),99,Ballots!E237)</f>
        <v>99</v>
      </c>
      <c r="F237" s="0" t="n">
        <f aca="false">IF(OR(Ballots!F237="",'Instant Runoff'!$F$4=1),99,Ballots!F237)</f>
        <v>99</v>
      </c>
      <c r="G237" s="0" t="n">
        <f aca="false">IF(OR(Ballots!G237="",'Instant Runoff'!$G$4=1),99,Ballots!G237)</f>
        <v>99</v>
      </c>
      <c r="H237" s="0" t="n">
        <f aca="false">IF(OR(Ballots!H237="",'Instant Runoff'!$H$4=1),99,Ballots!H237)</f>
        <v>99</v>
      </c>
      <c r="I237" s="0" t="n">
        <f aca="false">IF(OR(Ballots!I237="",'Instant Runoff'!$I$4=1),99,Ballots!I237)</f>
        <v>99</v>
      </c>
      <c r="J237" s="0" t="str">
        <f aca="false">IF(MIN(B237:I237)=99,"",MATCH(MIN(B237:I237),B237:I237,0))</f>
        <v/>
      </c>
      <c r="K237" s="0" t="n">
        <f aca="false">IF(OR(Ballots!B237="",'Instant Runoff'!$B$6=1),99,Ballots!B237)</f>
        <v>99</v>
      </c>
      <c r="L237" s="0" t="n">
        <f aca="false">IF(OR(Ballots!C237="",'Instant Runoff'!$C$6=1),99,Ballots!C237)</f>
        <v>99</v>
      </c>
      <c r="M237" s="0" t="n">
        <f aca="false">IF(OR(Ballots!D237="",'Instant Runoff'!$D$6=1),99,Ballots!D237)</f>
        <v>99</v>
      </c>
      <c r="N237" s="0" t="n">
        <f aca="false">IF(OR(Ballots!E237="",'Instant Runoff'!$E$6=1),99,Ballots!E237)</f>
        <v>99</v>
      </c>
      <c r="O237" s="0" t="n">
        <f aca="false">IF(OR(Ballots!F237="",'Instant Runoff'!$F$6=1),99,Ballots!F237)</f>
        <v>99</v>
      </c>
      <c r="P237" s="0" t="n">
        <f aca="false">IF(OR(Ballots!G237="",'Instant Runoff'!$G$6=1),99,Ballots!G237)</f>
        <v>99</v>
      </c>
      <c r="Q237" s="0" t="n">
        <f aca="false">IF(OR(Ballots!H237="",'Instant Runoff'!$H$6=1),99,Ballots!H237)</f>
        <v>99</v>
      </c>
      <c r="R237" s="0" t="n">
        <f aca="false">IF(OR(Ballots!I237="",'Instant Runoff'!$I$6=1),99,Ballots!I237)</f>
        <v>99</v>
      </c>
      <c r="S237" s="0" t="str">
        <f aca="false">IF(MIN(K237:R237)=99,"",MATCH(MIN(K237:R237),K237:R237,0))</f>
        <v/>
      </c>
      <c r="T237" s="0" t="n">
        <f aca="false">IF(OR(Ballots!B237="",'Instant Runoff'!$B$8=1),99,Ballots!B237)</f>
        <v>99</v>
      </c>
      <c r="U237" s="0" t="n">
        <f aca="false">IF(OR(Ballots!C237="",'Instant Runoff'!$C$8=1),99,Ballots!C237)</f>
        <v>99</v>
      </c>
      <c r="V237" s="0" t="n">
        <f aca="false">IF(OR(Ballots!D237="",'Instant Runoff'!$D$8=1),99,Ballots!D237)</f>
        <v>99</v>
      </c>
      <c r="W237" s="0" t="n">
        <f aca="false">IF(OR(Ballots!E237="",'Instant Runoff'!$E$8=1),99,Ballots!E237)</f>
        <v>99</v>
      </c>
      <c r="X237" s="0" t="n">
        <f aca="false">IF(OR(Ballots!F237="",'Instant Runoff'!$F$8=1),99,Ballots!F237)</f>
        <v>99</v>
      </c>
      <c r="Y237" s="0" t="n">
        <f aca="false">IF(OR(Ballots!G237="",'Instant Runoff'!$G$8=1),99,Ballots!G237)</f>
        <v>99</v>
      </c>
      <c r="Z237" s="0" t="n">
        <f aca="false">IF(OR(Ballots!H237="",'Instant Runoff'!$H$8=1),99,Ballots!H237)</f>
        <v>99</v>
      </c>
      <c r="AA237" s="0" t="n">
        <f aca="false">IF(OR(Ballots!I237="",'Instant Runoff'!$I$8=1),99,Ballots!I237)</f>
        <v>99</v>
      </c>
      <c r="AB237" s="0" t="str">
        <f aca="false">IF(MIN(T237:AA237)=99,"",MATCH(MIN(T237:AA237),T237:AA237,0))</f>
        <v/>
      </c>
      <c r="AC237" s="0" t="n">
        <f aca="false">IF(OR(Ballots!B237="",'Instant Runoff'!$B$10=1),99,Ballots!B237)</f>
        <v>99</v>
      </c>
      <c r="AD237" s="0" t="n">
        <f aca="false">IF(OR(Ballots!C237="",'Instant Runoff'!$C$10=1),99,Ballots!C237)</f>
        <v>99</v>
      </c>
      <c r="AE237" s="0" t="n">
        <f aca="false">IF(OR(Ballots!D237="",'Instant Runoff'!$D$10=1),99,Ballots!D237)</f>
        <v>99</v>
      </c>
      <c r="AF237" s="0" t="n">
        <f aca="false">IF(OR(Ballots!E237="",'Instant Runoff'!$E$10=1),99,Ballots!E237)</f>
        <v>99</v>
      </c>
      <c r="AG237" s="0" t="n">
        <f aca="false">IF(OR(Ballots!F237="",'Instant Runoff'!$F$10=1),99,Ballots!F237)</f>
        <v>99</v>
      </c>
      <c r="AH237" s="0" t="n">
        <f aca="false">IF(OR(Ballots!G237="",'Instant Runoff'!$G$10=1),99,Ballots!G237)</f>
        <v>99</v>
      </c>
      <c r="AI237" s="0" t="n">
        <f aca="false">IF(OR(Ballots!H237="",'Instant Runoff'!$H$10=1),99,Ballots!H237)</f>
        <v>99</v>
      </c>
      <c r="AJ237" s="0" t="n">
        <f aca="false">IF(OR(Ballots!I237="",'Instant Runoff'!$I$10=1),99,Ballots!I237)</f>
        <v>99</v>
      </c>
      <c r="AK237" s="0" t="str">
        <f aca="false">IF(MIN(AC237:AJ237)=99,"",MATCH(MIN(AC237:AJ237),AC237:AJ237,0))</f>
        <v/>
      </c>
      <c r="AL237" s="0" t="n">
        <f aca="false">IF(OR(Ballots!B237="",'Instant Runoff'!$B$12=1),99,Ballots!B237)</f>
        <v>99</v>
      </c>
      <c r="AM237" s="0" t="n">
        <f aca="false">IF(OR(Ballots!C237="",'Instant Runoff'!$C$12=1),99,Ballots!C237)</f>
        <v>99</v>
      </c>
      <c r="AN237" s="0" t="n">
        <f aca="false">IF(OR(Ballots!D237="",'Instant Runoff'!$D$12=1),99,Ballots!D237)</f>
        <v>99</v>
      </c>
      <c r="AO237" s="0" t="n">
        <f aca="false">IF(OR(Ballots!E237="",'Instant Runoff'!$E$12=1),99,Ballots!E237)</f>
        <v>99</v>
      </c>
      <c r="AP237" s="0" t="n">
        <f aca="false">IF(OR(Ballots!F237="",'Instant Runoff'!$F$12=1),99,Ballots!F237)</f>
        <v>99</v>
      </c>
      <c r="AQ237" s="0" t="n">
        <f aca="false">IF(OR(Ballots!G237="",'Instant Runoff'!$G$12=1),99,Ballots!G237)</f>
        <v>99</v>
      </c>
      <c r="AR237" s="0" t="n">
        <f aca="false">IF(OR(Ballots!H237="",'Instant Runoff'!$H$12=1),99,Ballots!H237)</f>
        <v>99</v>
      </c>
      <c r="AS237" s="0" t="n">
        <f aca="false">IF(OR(Ballots!I237="",'Instant Runoff'!$I$12=1),99,Ballots!I237)</f>
        <v>99</v>
      </c>
      <c r="AT237" s="0" t="str">
        <f aca="false">IF(MIN(AL237:AS237)=99,"",MATCH(MIN(AL237:AS237),AL237:AS237,0))</f>
        <v/>
      </c>
      <c r="AU237" s="0" t="n">
        <f aca="false">IF(OR(Ballots!B237="",'Instant Runoff'!$B$14=1),99,Ballots!B237)</f>
        <v>99</v>
      </c>
      <c r="AV237" s="0" t="n">
        <f aca="false">IF(OR(Ballots!C237="",'Instant Runoff'!$C$14=1),99,Ballots!C237)</f>
        <v>99</v>
      </c>
      <c r="AW237" s="0" t="n">
        <f aca="false">IF(OR(Ballots!D237="",'Instant Runoff'!$D$14=1),99,Ballots!D237)</f>
        <v>99</v>
      </c>
      <c r="AX237" s="0" t="n">
        <f aca="false">IF(OR(Ballots!E237="",'Instant Runoff'!$E$14=1),99,Ballots!E237)</f>
        <v>99</v>
      </c>
      <c r="AY237" s="0" t="n">
        <f aca="false">IF(OR(Ballots!F237="",'Instant Runoff'!$F$14=1),99,Ballots!F237)</f>
        <v>99</v>
      </c>
      <c r="AZ237" s="0" t="n">
        <f aca="false">IF(OR(Ballots!G237="",'Instant Runoff'!$G$14=1),99,Ballots!G237)</f>
        <v>99</v>
      </c>
      <c r="BA237" s="0" t="n">
        <f aca="false">IF(OR(Ballots!H237="",'Instant Runoff'!$H$14=1),99,Ballots!H237)</f>
        <v>99</v>
      </c>
      <c r="BB237" s="0" t="n">
        <f aca="false">IF(OR(Ballots!I237="",'Instant Runoff'!$I$14=1),99,Ballots!I237)</f>
        <v>99</v>
      </c>
      <c r="BC237" s="0" t="str">
        <f aca="false">IF(MIN(AU237:BB237)=99,"",MATCH(MIN(AU237:BB237),AU237:BB237,0))</f>
        <v/>
      </c>
      <c r="BD237" s="0" t="n">
        <f aca="false">IF(OR(Ballots!B237="",'Instant Runoff'!$B$16=1),99,Ballots!B237)</f>
        <v>99</v>
      </c>
      <c r="BE237" s="0" t="n">
        <f aca="false">IF(OR(Ballots!C237="",'Instant Runoff'!$C$16=1),99,Ballots!C237)</f>
        <v>99</v>
      </c>
      <c r="BF237" s="0" t="n">
        <f aca="false">IF(OR(Ballots!D237="",'Instant Runoff'!$D$16=1),99,Ballots!D237)</f>
        <v>99</v>
      </c>
      <c r="BG237" s="0" t="n">
        <f aca="false">IF(OR(Ballots!E237="",'Instant Runoff'!$E$16=1),99,Ballots!E237)</f>
        <v>99</v>
      </c>
      <c r="BH237" s="0" t="n">
        <f aca="false">IF(OR(Ballots!F237="",'Instant Runoff'!$F$16=1),99,Ballots!F237)</f>
        <v>99</v>
      </c>
      <c r="BI237" s="0" t="n">
        <f aca="false">IF(OR(Ballots!G237="",'Instant Runoff'!$G$16=1),99,Ballots!G237)</f>
        <v>99</v>
      </c>
      <c r="BJ237" s="0" t="n">
        <f aca="false">IF(OR(Ballots!H237="",'Instant Runoff'!$H$16=1),99,Ballots!H237)</f>
        <v>99</v>
      </c>
      <c r="BK237" s="0" t="n">
        <f aca="false">IF(OR(Ballots!I237="",'Instant Runoff'!$I$16=1),99,Ballots!I237)</f>
        <v>99</v>
      </c>
      <c r="BL237" s="0" t="str">
        <f aca="false">IF(MIN(BD237:BK237)=99,"",MATCH(MIN(BD237:BK237),BD237:BK237,0))</f>
        <v/>
      </c>
    </row>
    <row r="238" customFormat="false" ht="15" hidden="false" customHeight="false" outlineLevel="0" collapsed="false">
      <c r="B238" s="0" t="n">
        <f aca="false">IF(OR(Ballots!B238="",'Instant Runoff'!$B$4=1),99,Ballots!B238)</f>
        <v>99</v>
      </c>
      <c r="C238" s="0" t="n">
        <f aca="false">IF(OR(Ballots!C238="",'Instant Runoff'!$C$4=1),99,Ballots!C238)</f>
        <v>99</v>
      </c>
      <c r="D238" s="0" t="n">
        <f aca="false">IF(OR(Ballots!D238="",'Instant Runoff'!$D$4=1),99,Ballots!D238)</f>
        <v>99</v>
      </c>
      <c r="E238" s="0" t="n">
        <f aca="false">IF(OR(Ballots!E238="",'Instant Runoff'!$E$4=1),99,Ballots!E238)</f>
        <v>99</v>
      </c>
      <c r="F238" s="0" t="n">
        <f aca="false">IF(OR(Ballots!F238="",'Instant Runoff'!$F$4=1),99,Ballots!F238)</f>
        <v>99</v>
      </c>
      <c r="G238" s="0" t="n">
        <f aca="false">IF(OR(Ballots!G238="",'Instant Runoff'!$G$4=1),99,Ballots!G238)</f>
        <v>99</v>
      </c>
      <c r="H238" s="0" t="n">
        <f aca="false">IF(OR(Ballots!H238="",'Instant Runoff'!$H$4=1),99,Ballots!H238)</f>
        <v>99</v>
      </c>
      <c r="I238" s="0" t="n">
        <f aca="false">IF(OR(Ballots!I238="",'Instant Runoff'!$I$4=1),99,Ballots!I238)</f>
        <v>99</v>
      </c>
      <c r="J238" s="0" t="str">
        <f aca="false">IF(MIN(B238:I238)=99,"",MATCH(MIN(B238:I238),B238:I238,0))</f>
        <v/>
      </c>
      <c r="K238" s="0" t="n">
        <f aca="false">IF(OR(Ballots!B238="",'Instant Runoff'!$B$6=1),99,Ballots!B238)</f>
        <v>99</v>
      </c>
      <c r="L238" s="0" t="n">
        <f aca="false">IF(OR(Ballots!C238="",'Instant Runoff'!$C$6=1),99,Ballots!C238)</f>
        <v>99</v>
      </c>
      <c r="M238" s="0" t="n">
        <f aca="false">IF(OR(Ballots!D238="",'Instant Runoff'!$D$6=1),99,Ballots!D238)</f>
        <v>99</v>
      </c>
      <c r="N238" s="0" t="n">
        <f aca="false">IF(OR(Ballots!E238="",'Instant Runoff'!$E$6=1),99,Ballots!E238)</f>
        <v>99</v>
      </c>
      <c r="O238" s="0" t="n">
        <f aca="false">IF(OR(Ballots!F238="",'Instant Runoff'!$F$6=1),99,Ballots!F238)</f>
        <v>99</v>
      </c>
      <c r="P238" s="0" t="n">
        <f aca="false">IF(OR(Ballots!G238="",'Instant Runoff'!$G$6=1),99,Ballots!G238)</f>
        <v>99</v>
      </c>
      <c r="Q238" s="0" t="n">
        <f aca="false">IF(OR(Ballots!H238="",'Instant Runoff'!$H$6=1),99,Ballots!H238)</f>
        <v>99</v>
      </c>
      <c r="R238" s="0" t="n">
        <f aca="false">IF(OR(Ballots!I238="",'Instant Runoff'!$I$6=1),99,Ballots!I238)</f>
        <v>99</v>
      </c>
      <c r="S238" s="0" t="str">
        <f aca="false">IF(MIN(K238:R238)=99,"",MATCH(MIN(K238:R238),K238:R238,0))</f>
        <v/>
      </c>
      <c r="T238" s="0" t="n">
        <f aca="false">IF(OR(Ballots!B238="",'Instant Runoff'!$B$8=1),99,Ballots!B238)</f>
        <v>99</v>
      </c>
      <c r="U238" s="0" t="n">
        <f aca="false">IF(OR(Ballots!C238="",'Instant Runoff'!$C$8=1),99,Ballots!C238)</f>
        <v>99</v>
      </c>
      <c r="V238" s="0" t="n">
        <f aca="false">IF(OR(Ballots!D238="",'Instant Runoff'!$D$8=1),99,Ballots!D238)</f>
        <v>99</v>
      </c>
      <c r="W238" s="0" t="n">
        <f aca="false">IF(OR(Ballots!E238="",'Instant Runoff'!$E$8=1),99,Ballots!E238)</f>
        <v>99</v>
      </c>
      <c r="X238" s="0" t="n">
        <f aca="false">IF(OR(Ballots!F238="",'Instant Runoff'!$F$8=1),99,Ballots!F238)</f>
        <v>99</v>
      </c>
      <c r="Y238" s="0" t="n">
        <f aca="false">IF(OR(Ballots!G238="",'Instant Runoff'!$G$8=1),99,Ballots!G238)</f>
        <v>99</v>
      </c>
      <c r="Z238" s="0" t="n">
        <f aca="false">IF(OR(Ballots!H238="",'Instant Runoff'!$H$8=1),99,Ballots!H238)</f>
        <v>99</v>
      </c>
      <c r="AA238" s="0" t="n">
        <f aca="false">IF(OR(Ballots!I238="",'Instant Runoff'!$I$8=1),99,Ballots!I238)</f>
        <v>99</v>
      </c>
      <c r="AB238" s="0" t="str">
        <f aca="false">IF(MIN(T238:AA238)=99,"",MATCH(MIN(T238:AA238),T238:AA238,0))</f>
        <v/>
      </c>
      <c r="AC238" s="0" t="n">
        <f aca="false">IF(OR(Ballots!B238="",'Instant Runoff'!$B$10=1),99,Ballots!B238)</f>
        <v>99</v>
      </c>
      <c r="AD238" s="0" t="n">
        <f aca="false">IF(OR(Ballots!C238="",'Instant Runoff'!$C$10=1),99,Ballots!C238)</f>
        <v>99</v>
      </c>
      <c r="AE238" s="0" t="n">
        <f aca="false">IF(OR(Ballots!D238="",'Instant Runoff'!$D$10=1),99,Ballots!D238)</f>
        <v>99</v>
      </c>
      <c r="AF238" s="0" t="n">
        <f aca="false">IF(OR(Ballots!E238="",'Instant Runoff'!$E$10=1),99,Ballots!E238)</f>
        <v>99</v>
      </c>
      <c r="AG238" s="0" t="n">
        <f aca="false">IF(OR(Ballots!F238="",'Instant Runoff'!$F$10=1),99,Ballots!F238)</f>
        <v>99</v>
      </c>
      <c r="AH238" s="0" t="n">
        <f aca="false">IF(OR(Ballots!G238="",'Instant Runoff'!$G$10=1),99,Ballots!G238)</f>
        <v>99</v>
      </c>
      <c r="AI238" s="0" t="n">
        <f aca="false">IF(OR(Ballots!H238="",'Instant Runoff'!$H$10=1),99,Ballots!H238)</f>
        <v>99</v>
      </c>
      <c r="AJ238" s="0" t="n">
        <f aca="false">IF(OR(Ballots!I238="",'Instant Runoff'!$I$10=1),99,Ballots!I238)</f>
        <v>99</v>
      </c>
      <c r="AK238" s="0" t="str">
        <f aca="false">IF(MIN(AC238:AJ238)=99,"",MATCH(MIN(AC238:AJ238),AC238:AJ238,0))</f>
        <v/>
      </c>
      <c r="AL238" s="0" t="n">
        <f aca="false">IF(OR(Ballots!B238="",'Instant Runoff'!$B$12=1),99,Ballots!B238)</f>
        <v>99</v>
      </c>
      <c r="AM238" s="0" t="n">
        <f aca="false">IF(OR(Ballots!C238="",'Instant Runoff'!$C$12=1),99,Ballots!C238)</f>
        <v>99</v>
      </c>
      <c r="AN238" s="0" t="n">
        <f aca="false">IF(OR(Ballots!D238="",'Instant Runoff'!$D$12=1),99,Ballots!D238)</f>
        <v>99</v>
      </c>
      <c r="AO238" s="0" t="n">
        <f aca="false">IF(OR(Ballots!E238="",'Instant Runoff'!$E$12=1),99,Ballots!E238)</f>
        <v>99</v>
      </c>
      <c r="AP238" s="0" t="n">
        <f aca="false">IF(OR(Ballots!F238="",'Instant Runoff'!$F$12=1),99,Ballots!F238)</f>
        <v>99</v>
      </c>
      <c r="AQ238" s="0" t="n">
        <f aca="false">IF(OR(Ballots!G238="",'Instant Runoff'!$G$12=1),99,Ballots!G238)</f>
        <v>99</v>
      </c>
      <c r="AR238" s="0" t="n">
        <f aca="false">IF(OR(Ballots!H238="",'Instant Runoff'!$H$12=1),99,Ballots!H238)</f>
        <v>99</v>
      </c>
      <c r="AS238" s="0" t="n">
        <f aca="false">IF(OR(Ballots!I238="",'Instant Runoff'!$I$12=1),99,Ballots!I238)</f>
        <v>99</v>
      </c>
      <c r="AT238" s="0" t="str">
        <f aca="false">IF(MIN(AL238:AS238)=99,"",MATCH(MIN(AL238:AS238),AL238:AS238,0))</f>
        <v/>
      </c>
      <c r="AU238" s="0" t="n">
        <f aca="false">IF(OR(Ballots!B238="",'Instant Runoff'!$B$14=1),99,Ballots!B238)</f>
        <v>99</v>
      </c>
      <c r="AV238" s="0" t="n">
        <f aca="false">IF(OR(Ballots!C238="",'Instant Runoff'!$C$14=1),99,Ballots!C238)</f>
        <v>99</v>
      </c>
      <c r="AW238" s="0" t="n">
        <f aca="false">IF(OR(Ballots!D238="",'Instant Runoff'!$D$14=1),99,Ballots!D238)</f>
        <v>99</v>
      </c>
      <c r="AX238" s="0" t="n">
        <f aca="false">IF(OR(Ballots!E238="",'Instant Runoff'!$E$14=1),99,Ballots!E238)</f>
        <v>99</v>
      </c>
      <c r="AY238" s="0" t="n">
        <f aca="false">IF(OR(Ballots!F238="",'Instant Runoff'!$F$14=1),99,Ballots!F238)</f>
        <v>99</v>
      </c>
      <c r="AZ238" s="0" t="n">
        <f aca="false">IF(OR(Ballots!G238="",'Instant Runoff'!$G$14=1),99,Ballots!G238)</f>
        <v>99</v>
      </c>
      <c r="BA238" s="0" t="n">
        <f aca="false">IF(OR(Ballots!H238="",'Instant Runoff'!$H$14=1),99,Ballots!H238)</f>
        <v>99</v>
      </c>
      <c r="BB238" s="0" t="n">
        <f aca="false">IF(OR(Ballots!I238="",'Instant Runoff'!$I$14=1),99,Ballots!I238)</f>
        <v>99</v>
      </c>
      <c r="BC238" s="0" t="str">
        <f aca="false">IF(MIN(AU238:BB238)=99,"",MATCH(MIN(AU238:BB238),AU238:BB238,0))</f>
        <v/>
      </c>
      <c r="BD238" s="0" t="n">
        <f aca="false">IF(OR(Ballots!B238="",'Instant Runoff'!$B$16=1),99,Ballots!B238)</f>
        <v>99</v>
      </c>
      <c r="BE238" s="0" t="n">
        <f aca="false">IF(OR(Ballots!C238="",'Instant Runoff'!$C$16=1),99,Ballots!C238)</f>
        <v>99</v>
      </c>
      <c r="BF238" s="0" t="n">
        <f aca="false">IF(OR(Ballots!D238="",'Instant Runoff'!$D$16=1),99,Ballots!D238)</f>
        <v>99</v>
      </c>
      <c r="BG238" s="0" t="n">
        <f aca="false">IF(OR(Ballots!E238="",'Instant Runoff'!$E$16=1),99,Ballots!E238)</f>
        <v>99</v>
      </c>
      <c r="BH238" s="0" t="n">
        <f aca="false">IF(OR(Ballots!F238="",'Instant Runoff'!$F$16=1),99,Ballots!F238)</f>
        <v>99</v>
      </c>
      <c r="BI238" s="0" t="n">
        <f aca="false">IF(OR(Ballots!G238="",'Instant Runoff'!$G$16=1),99,Ballots!G238)</f>
        <v>99</v>
      </c>
      <c r="BJ238" s="0" t="n">
        <f aca="false">IF(OR(Ballots!H238="",'Instant Runoff'!$H$16=1),99,Ballots!H238)</f>
        <v>99</v>
      </c>
      <c r="BK238" s="0" t="n">
        <f aca="false">IF(OR(Ballots!I238="",'Instant Runoff'!$I$16=1),99,Ballots!I238)</f>
        <v>99</v>
      </c>
      <c r="BL238" s="0" t="str">
        <f aca="false">IF(MIN(BD238:BK238)=99,"",MATCH(MIN(BD238:BK238),BD238:BK238,0))</f>
        <v/>
      </c>
    </row>
    <row r="239" customFormat="false" ht="15" hidden="false" customHeight="false" outlineLevel="0" collapsed="false">
      <c r="B239" s="0" t="n">
        <f aca="false">IF(OR(Ballots!B239="",'Instant Runoff'!$B$4=1),99,Ballots!B239)</f>
        <v>99</v>
      </c>
      <c r="C239" s="0" t="n">
        <f aca="false">IF(OR(Ballots!C239="",'Instant Runoff'!$C$4=1),99,Ballots!C239)</f>
        <v>99</v>
      </c>
      <c r="D239" s="0" t="n">
        <f aca="false">IF(OR(Ballots!D239="",'Instant Runoff'!$D$4=1),99,Ballots!D239)</f>
        <v>99</v>
      </c>
      <c r="E239" s="0" t="n">
        <f aca="false">IF(OR(Ballots!E239="",'Instant Runoff'!$E$4=1),99,Ballots!E239)</f>
        <v>99</v>
      </c>
      <c r="F239" s="0" t="n">
        <f aca="false">IF(OR(Ballots!F239="",'Instant Runoff'!$F$4=1),99,Ballots!F239)</f>
        <v>99</v>
      </c>
      <c r="G239" s="0" t="n">
        <f aca="false">IF(OR(Ballots!G239="",'Instant Runoff'!$G$4=1),99,Ballots!G239)</f>
        <v>99</v>
      </c>
      <c r="H239" s="0" t="n">
        <f aca="false">IF(OR(Ballots!H239="",'Instant Runoff'!$H$4=1),99,Ballots!H239)</f>
        <v>99</v>
      </c>
      <c r="I239" s="0" t="n">
        <f aca="false">IF(OR(Ballots!I239="",'Instant Runoff'!$I$4=1),99,Ballots!I239)</f>
        <v>99</v>
      </c>
      <c r="J239" s="0" t="str">
        <f aca="false">IF(MIN(B239:I239)=99,"",MATCH(MIN(B239:I239),B239:I239,0))</f>
        <v/>
      </c>
      <c r="K239" s="0" t="n">
        <f aca="false">IF(OR(Ballots!B239="",'Instant Runoff'!$B$6=1),99,Ballots!B239)</f>
        <v>99</v>
      </c>
      <c r="L239" s="0" t="n">
        <f aca="false">IF(OR(Ballots!C239="",'Instant Runoff'!$C$6=1),99,Ballots!C239)</f>
        <v>99</v>
      </c>
      <c r="M239" s="0" t="n">
        <f aca="false">IF(OR(Ballots!D239="",'Instant Runoff'!$D$6=1),99,Ballots!D239)</f>
        <v>99</v>
      </c>
      <c r="N239" s="0" t="n">
        <f aca="false">IF(OR(Ballots!E239="",'Instant Runoff'!$E$6=1),99,Ballots!E239)</f>
        <v>99</v>
      </c>
      <c r="O239" s="0" t="n">
        <f aca="false">IF(OR(Ballots!F239="",'Instant Runoff'!$F$6=1),99,Ballots!F239)</f>
        <v>99</v>
      </c>
      <c r="P239" s="0" t="n">
        <f aca="false">IF(OR(Ballots!G239="",'Instant Runoff'!$G$6=1),99,Ballots!G239)</f>
        <v>99</v>
      </c>
      <c r="Q239" s="0" t="n">
        <f aca="false">IF(OR(Ballots!H239="",'Instant Runoff'!$H$6=1),99,Ballots!H239)</f>
        <v>99</v>
      </c>
      <c r="R239" s="0" t="n">
        <f aca="false">IF(OR(Ballots!I239="",'Instant Runoff'!$I$6=1),99,Ballots!I239)</f>
        <v>99</v>
      </c>
      <c r="S239" s="0" t="str">
        <f aca="false">IF(MIN(K239:R239)=99,"",MATCH(MIN(K239:R239),K239:R239,0))</f>
        <v/>
      </c>
      <c r="T239" s="0" t="n">
        <f aca="false">IF(OR(Ballots!B239="",'Instant Runoff'!$B$8=1),99,Ballots!B239)</f>
        <v>99</v>
      </c>
      <c r="U239" s="0" t="n">
        <f aca="false">IF(OR(Ballots!C239="",'Instant Runoff'!$C$8=1),99,Ballots!C239)</f>
        <v>99</v>
      </c>
      <c r="V239" s="0" t="n">
        <f aca="false">IF(OR(Ballots!D239="",'Instant Runoff'!$D$8=1),99,Ballots!D239)</f>
        <v>99</v>
      </c>
      <c r="W239" s="0" t="n">
        <f aca="false">IF(OR(Ballots!E239="",'Instant Runoff'!$E$8=1),99,Ballots!E239)</f>
        <v>99</v>
      </c>
      <c r="X239" s="0" t="n">
        <f aca="false">IF(OR(Ballots!F239="",'Instant Runoff'!$F$8=1),99,Ballots!F239)</f>
        <v>99</v>
      </c>
      <c r="Y239" s="0" t="n">
        <f aca="false">IF(OR(Ballots!G239="",'Instant Runoff'!$G$8=1),99,Ballots!G239)</f>
        <v>99</v>
      </c>
      <c r="Z239" s="0" t="n">
        <f aca="false">IF(OR(Ballots!H239="",'Instant Runoff'!$H$8=1),99,Ballots!H239)</f>
        <v>99</v>
      </c>
      <c r="AA239" s="0" t="n">
        <f aca="false">IF(OR(Ballots!I239="",'Instant Runoff'!$I$8=1),99,Ballots!I239)</f>
        <v>99</v>
      </c>
      <c r="AB239" s="0" t="str">
        <f aca="false">IF(MIN(T239:AA239)=99,"",MATCH(MIN(T239:AA239),T239:AA239,0))</f>
        <v/>
      </c>
      <c r="AC239" s="0" t="n">
        <f aca="false">IF(OR(Ballots!B239="",'Instant Runoff'!$B$10=1),99,Ballots!B239)</f>
        <v>99</v>
      </c>
      <c r="AD239" s="0" t="n">
        <f aca="false">IF(OR(Ballots!C239="",'Instant Runoff'!$C$10=1),99,Ballots!C239)</f>
        <v>99</v>
      </c>
      <c r="AE239" s="0" t="n">
        <f aca="false">IF(OR(Ballots!D239="",'Instant Runoff'!$D$10=1),99,Ballots!D239)</f>
        <v>99</v>
      </c>
      <c r="AF239" s="0" t="n">
        <f aca="false">IF(OR(Ballots!E239="",'Instant Runoff'!$E$10=1),99,Ballots!E239)</f>
        <v>99</v>
      </c>
      <c r="AG239" s="0" t="n">
        <f aca="false">IF(OR(Ballots!F239="",'Instant Runoff'!$F$10=1),99,Ballots!F239)</f>
        <v>99</v>
      </c>
      <c r="AH239" s="0" t="n">
        <f aca="false">IF(OR(Ballots!G239="",'Instant Runoff'!$G$10=1),99,Ballots!G239)</f>
        <v>99</v>
      </c>
      <c r="AI239" s="0" t="n">
        <f aca="false">IF(OR(Ballots!H239="",'Instant Runoff'!$H$10=1),99,Ballots!H239)</f>
        <v>99</v>
      </c>
      <c r="AJ239" s="0" t="n">
        <f aca="false">IF(OR(Ballots!I239="",'Instant Runoff'!$I$10=1),99,Ballots!I239)</f>
        <v>99</v>
      </c>
      <c r="AK239" s="0" t="str">
        <f aca="false">IF(MIN(AC239:AJ239)=99,"",MATCH(MIN(AC239:AJ239),AC239:AJ239,0))</f>
        <v/>
      </c>
      <c r="AL239" s="0" t="n">
        <f aca="false">IF(OR(Ballots!B239="",'Instant Runoff'!$B$12=1),99,Ballots!B239)</f>
        <v>99</v>
      </c>
      <c r="AM239" s="0" t="n">
        <f aca="false">IF(OR(Ballots!C239="",'Instant Runoff'!$C$12=1),99,Ballots!C239)</f>
        <v>99</v>
      </c>
      <c r="AN239" s="0" t="n">
        <f aca="false">IF(OR(Ballots!D239="",'Instant Runoff'!$D$12=1),99,Ballots!D239)</f>
        <v>99</v>
      </c>
      <c r="AO239" s="0" t="n">
        <f aca="false">IF(OR(Ballots!E239="",'Instant Runoff'!$E$12=1),99,Ballots!E239)</f>
        <v>99</v>
      </c>
      <c r="AP239" s="0" t="n">
        <f aca="false">IF(OR(Ballots!F239="",'Instant Runoff'!$F$12=1),99,Ballots!F239)</f>
        <v>99</v>
      </c>
      <c r="AQ239" s="0" t="n">
        <f aca="false">IF(OR(Ballots!G239="",'Instant Runoff'!$G$12=1),99,Ballots!G239)</f>
        <v>99</v>
      </c>
      <c r="AR239" s="0" t="n">
        <f aca="false">IF(OR(Ballots!H239="",'Instant Runoff'!$H$12=1),99,Ballots!H239)</f>
        <v>99</v>
      </c>
      <c r="AS239" s="0" t="n">
        <f aca="false">IF(OR(Ballots!I239="",'Instant Runoff'!$I$12=1),99,Ballots!I239)</f>
        <v>99</v>
      </c>
      <c r="AT239" s="0" t="str">
        <f aca="false">IF(MIN(AL239:AS239)=99,"",MATCH(MIN(AL239:AS239),AL239:AS239,0))</f>
        <v/>
      </c>
      <c r="AU239" s="0" t="n">
        <f aca="false">IF(OR(Ballots!B239="",'Instant Runoff'!$B$14=1),99,Ballots!B239)</f>
        <v>99</v>
      </c>
      <c r="AV239" s="0" t="n">
        <f aca="false">IF(OR(Ballots!C239="",'Instant Runoff'!$C$14=1),99,Ballots!C239)</f>
        <v>99</v>
      </c>
      <c r="AW239" s="0" t="n">
        <f aca="false">IF(OR(Ballots!D239="",'Instant Runoff'!$D$14=1),99,Ballots!D239)</f>
        <v>99</v>
      </c>
      <c r="AX239" s="0" t="n">
        <f aca="false">IF(OR(Ballots!E239="",'Instant Runoff'!$E$14=1),99,Ballots!E239)</f>
        <v>99</v>
      </c>
      <c r="AY239" s="0" t="n">
        <f aca="false">IF(OR(Ballots!F239="",'Instant Runoff'!$F$14=1),99,Ballots!F239)</f>
        <v>99</v>
      </c>
      <c r="AZ239" s="0" t="n">
        <f aca="false">IF(OR(Ballots!G239="",'Instant Runoff'!$G$14=1),99,Ballots!G239)</f>
        <v>99</v>
      </c>
      <c r="BA239" s="0" t="n">
        <f aca="false">IF(OR(Ballots!H239="",'Instant Runoff'!$H$14=1),99,Ballots!H239)</f>
        <v>99</v>
      </c>
      <c r="BB239" s="0" t="n">
        <f aca="false">IF(OR(Ballots!I239="",'Instant Runoff'!$I$14=1),99,Ballots!I239)</f>
        <v>99</v>
      </c>
      <c r="BC239" s="0" t="str">
        <f aca="false">IF(MIN(AU239:BB239)=99,"",MATCH(MIN(AU239:BB239),AU239:BB239,0))</f>
        <v/>
      </c>
      <c r="BD239" s="0" t="n">
        <f aca="false">IF(OR(Ballots!B239="",'Instant Runoff'!$B$16=1),99,Ballots!B239)</f>
        <v>99</v>
      </c>
      <c r="BE239" s="0" t="n">
        <f aca="false">IF(OR(Ballots!C239="",'Instant Runoff'!$C$16=1),99,Ballots!C239)</f>
        <v>99</v>
      </c>
      <c r="BF239" s="0" t="n">
        <f aca="false">IF(OR(Ballots!D239="",'Instant Runoff'!$D$16=1),99,Ballots!D239)</f>
        <v>99</v>
      </c>
      <c r="BG239" s="0" t="n">
        <f aca="false">IF(OR(Ballots!E239="",'Instant Runoff'!$E$16=1),99,Ballots!E239)</f>
        <v>99</v>
      </c>
      <c r="BH239" s="0" t="n">
        <f aca="false">IF(OR(Ballots!F239="",'Instant Runoff'!$F$16=1),99,Ballots!F239)</f>
        <v>99</v>
      </c>
      <c r="BI239" s="0" t="n">
        <f aca="false">IF(OR(Ballots!G239="",'Instant Runoff'!$G$16=1),99,Ballots!G239)</f>
        <v>99</v>
      </c>
      <c r="BJ239" s="0" t="n">
        <f aca="false">IF(OR(Ballots!H239="",'Instant Runoff'!$H$16=1),99,Ballots!H239)</f>
        <v>99</v>
      </c>
      <c r="BK239" s="0" t="n">
        <f aca="false">IF(OR(Ballots!I239="",'Instant Runoff'!$I$16=1),99,Ballots!I239)</f>
        <v>99</v>
      </c>
      <c r="BL239" s="0" t="str">
        <f aca="false">IF(MIN(BD239:BK239)=99,"",MATCH(MIN(BD239:BK239),BD239:BK239,0))</f>
        <v/>
      </c>
    </row>
    <row r="240" customFormat="false" ht="15" hidden="false" customHeight="false" outlineLevel="0" collapsed="false">
      <c r="B240" s="0" t="n">
        <f aca="false">IF(OR(Ballots!B240="",'Instant Runoff'!$B$4=1),99,Ballots!B240)</f>
        <v>99</v>
      </c>
      <c r="C240" s="0" t="n">
        <f aca="false">IF(OR(Ballots!C240="",'Instant Runoff'!$C$4=1),99,Ballots!C240)</f>
        <v>99</v>
      </c>
      <c r="D240" s="0" t="n">
        <f aca="false">IF(OR(Ballots!D240="",'Instant Runoff'!$D$4=1),99,Ballots!D240)</f>
        <v>99</v>
      </c>
      <c r="E240" s="0" t="n">
        <f aca="false">IF(OR(Ballots!E240="",'Instant Runoff'!$E$4=1),99,Ballots!E240)</f>
        <v>99</v>
      </c>
      <c r="F240" s="0" t="n">
        <f aca="false">IF(OR(Ballots!F240="",'Instant Runoff'!$F$4=1),99,Ballots!F240)</f>
        <v>99</v>
      </c>
      <c r="G240" s="0" t="n">
        <f aca="false">IF(OR(Ballots!G240="",'Instant Runoff'!$G$4=1),99,Ballots!G240)</f>
        <v>99</v>
      </c>
      <c r="H240" s="0" t="n">
        <f aca="false">IF(OR(Ballots!H240="",'Instant Runoff'!$H$4=1),99,Ballots!H240)</f>
        <v>99</v>
      </c>
      <c r="I240" s="0" t="n">
        <f aca="false">IF(OR(Ballots!I240="",'Instant Runoff'!$I$4=1),99,Ballots!I240)</f>
        <v>99</v>
      </c>
      <c r="J240" s="0" t="str">
        <f aca="false">IF(MIN(B240:I240)=99,"",MATCH(MIN(B240:I240),B240:I240,0))</f>
        <v/>
      </c>
      <c r="K240" s="0" t="n">
        <f aca="false">IF(OR(Ballots!B240="",'Instant Runoff'!$B$6=1),99,Ballots!B240)</f>
        <v>99</v>
      </c>
      <c r="L240" s="0" t="n">
        <f aca="false">IF(OR(Ballots!C240="",'Instant Runoff'!$C$6=1),99,Ballots!C240)</f>
        <v>99</v>
      </c>
      <c r="M240" s="0" t="n">
        <f aca="false">IF(OR(Ballots!D240="",'Instant Runoff'!$D$6=1),99,Ballots!D240)</f>
        <v>99</v>
      </c>
      <c r="N240" s="0" t="n">
        <f aca="false">IF(OR(Ballots!E240="",'Instant Runoff'!$E$6=1),99,Ballots!E240)</f>
        <v>99</v>
      </c>
      <c r="O240" s="0" t="n">
        <f aca="false">IF(OR(Ballots!F240="",'Instant Runoff'!$F$6=1),99,Ballots!F240)</f>
        <v>99</v>
      </c>
      <c r="P240" s="0" t="n">
        <f aca="false">IF(OR(Ballots!G240="",'Instant Runoff'!$G$6=1),99,Ballots!G240)</f>
        <v>99</v>
      </c>
      <c r="Q240" s="0" t="n">
        <f aca="false">IF(OR(Ballots!H240="",'Instant Runoff'!$H$6=1),99,Ballots!H240)</f>
        <v>99</v>
      </c>
      <c r="R240" s="0" t="n">
        <f aca="false">IF(OR(Ballots!I240="",'Instant Runoff'!$I$6=1),99,Ballots!I240)</f>
        <v>99</v>
      </c>
      <c r="S240" s="0" t="str">
        <f aca="false">IF(MIN(K240:R240)=99,"",MATCH(MIN(K240:R240),K240:R240,0))</f>
        <v/>
      </c>
      <c r="T240" s="0" t="n">
        <f aca="false">IF(OR(Ballots!B240="",'Instant Runoff'!$B$8=1),99,Ballots!B240)</f>
        <v>99</v>
      </c>
      <c r="U240" s="0" t="n">
        <f aca="false">IF(OR(Ballots!C240="",'Instant Runoff'!$C$8=1),99,Ballots!C240)</f>
        <v>99</v>
      </c>
      <c r="V240" s="0" t="n">
        <f aca="false">IF(OR(Ballots!D240="",'Instant Runoff'!$D$8=1),99,Ballots!D240)</f>
        <v>99</v>
      </c>
      <c r="W240" s="0" t="n">
        <f aca="false">IF(OR(Ballots!E240="",'Instant Runoff'!$E$8=1),99,Ballots!E240)</f>
        <v>99</v>
      </c>
      <c r="X240" s="0" t="n">
        <f aca="false">IF(OR(Ballots!F240="",'Instant Runoff'!$F$8=1),99,Ballots!F240)</f>
        <v>99</v>
      </c>
      <c r="Y240" s="0" t="n">
        <f aca="false">IF(OR(Ballots!G240="",'Instant Runoff'!$G$8=1),99,Ballots!G240)</f>
        <v>99</v>
      </c>
      <c r="Z240" s="0" t="n">
        <f aca="false">IF(OR(Ballots!H240="",'Instant Runoff'!$H$8=1),99,Ballots!H240)</f>
        <v>99</v>
      </c>
      <c r="AA240" s="0" t="n">
        <f aca="false">IF(OR(Ballots!I240="",'Instant Runoff'!$I$8=1),99,Ballots!I240)</f>
        <v>99</v>
      </c>
      <c r="AB240" s="0" t="str">
        <f aca="false">IF(MIN(T240:AA240)=99,"",MATCH(MIN(T240:AA240),T240:AA240,0))</f>
        <v/>
      </c>
      <c r="AC240" s="0" t="n">
        <f aca="false">IF(OR(Ballots!B240="",'Instant Runoff'!$B$10=1),99,Ballots!B240)</f>
        <v>99</v>
      </c>
      <c r="AD240" s="0" t="n">
        <f aca="false">IF(OR(Ballots!C240="",'Instant Runoff'!$C$10=1),99,Ballots!C240)</f>
        <v>99</v>
      </c>
      <c r="AE240" s="0" t="n">
        <f aca="false">IF(OR(Ballots!D240="",'Instant Runoff'!$D$10=1),99,Ballots!D240)</f>
        <v>99</v>
      </c>
      <c r="AF240" s="0" t="n">
        <f aca="false">IF(OR(Ballots!E240="",'Instant Runoff'!$E$10=1),99,Ballots!E240)</f>
        <v>99</v>
      </c>
      <c r="AG240" s="0" t="n">
        <f aca="false">IF(OR(Ballots!F240="",'Instant Runoff'!$F$10=1),99,Ballots!F240)</f>
        <v>99</v>
      </c>
      <c r="AH240" s="0" t="n">
        <f aca="false">IF(OR(Ballots!G240="",'Instant Runoff'!$G$10=1),99,Ballots!G240)</f>
        <v>99</v>
      </c>
      <c r="AI240" s="0" t="n">
        <f aca="false">IF(OR(Ballots!H240="",'Instant Runoff'!$H$10=1),99,Ballots!H240)</f>
        <v>99</v>
      </c>
      <c r="AJ240" s="0" t="n">
        <f aca="false">IF(OR(Ballots!I240="",'Instant Runoff'!$I$10=1),99,Ballots!I240)</f>
        <v>99</v>
      </c>
      <c r="AK240" s="0" t="str">
        <f aca="false">IF(MIN(AC240:AJ240)=99,"",MATCH(MIN(AC240:AJ240),AC240:AJ240,0))</f>
        <v/>
      </c>
      <c r="AL240" s="0" t="n">
        <f aca="false">IF(OR(Ballots!B240="",'Instant Runoff'!$B$12=1),99,Ballots!B240)</f>
        <v>99</v>
      </c>
      <c r="AM240" s="0" t="n">
        <f aca="false">IF(OR(Ballots!C240="",'Instant Runoff'!$C$12=1),99,Ballots!C240)</f>
        <v>99</v>
      </c>
      <c r="AN240" s="0" t="n">
        <f aca="false">IF(OR(Ballots!D240="",'Instant Runoff'!$D$12=1),99,Ballots!D240)</f>
        <v>99</v>
      </c>
      <c r="AO240" s="0" t="n">
        <f aca="false">IF(OR(Ballots!E240="",'Instant Runoff'!$E$12=1),99,Ballots!E240)</f>
        <v>99</v>
      </c>
      <c r="AP240" s="0" t="n">
        <f aca="false">IF(OR(Ballots!F240="",'Instant Runoff'!$F$12=1),99,Ballots!F240)</f>
        <v>99</v>
      </c>
      <c r="AQ240" s="0" t="n">
        <f aca="false">IF(OR(Ballots!G240="",'Instant Runoff'!$G$12=1),99,Ballots!G240)</f>
        <v>99</v>
      </c>
      <c r="AR240" s="0" t="n">
        <f aca="false">IF(OR(Ballots!H240="",'Instant Runoff'!$H$12=1),99,Ballots!H240)</f>
        <v>99</v>
      </c>
      <c r="AS240" s="0" t="n">
        <f aca="false">IF(OR(Ballots!I240="",'Instant Runoff'!$I$12=1),99,Ballots!I240)</f>
        <v>99</v>
      </c>
      <c r="AT240" s="0" t="str">
        <f aca="false">IF(MIN(AL240:AS240)=99,"",MATCH(MIN(AL240:AS240),AL240:AS240,0))</f>
        <v/>
      </c>
      <c r="AU240" s="0" t="n">
        <f aca="false">IF(OR(Ballots!B240="",'Instant Runoff'!$B$14=1),99,Ballots!B240)</f>
        <v>99</v>
      </c>
      <c r="AV240" s="0" t="n">
        <f aca="false">IF(OR(Ballots!C240="",'Instant Runoff'!$C$14=1),99,Ballots!C240)</f>
        <v>99</v>
      </c>
      <c r="AW240" s="0" t="n">
        <f aca="false">IF(OR(Ballots!D240="",'Instant Runoff'!$D$14=1),99,Ballots!D240)</f>
        <v>99</v>
      </c>
      <c r="AX240" s="0" t="n">
        <f aca="false">IF(OR(Ballots!E240="",'Instant Runoff'!$E$14=1),99,Ballots!E240)</f>
        <v>99</v>
      </c>
      <c r="AY240" s="0" t="n">
        <f aca="false">IF(OR(Ballots!F240="",'Instant Runoff'!$F$14=1),99,Ballots!F240)</f>
        <v>99</v>
      </c>
      <c r="AZ240" s="0" t="n">
        <f aca="false">IF(OR(Ballots!G240="",'Instant Runoff'!$G$14=1),99,Ballots!G240)</f>
        <v>99</v>
      </c>
      <c r="BA240" s="0" t="n">
        <f aca="false">IF(OR(Ballots!H240="",'Instant Runoff'!$H$14=1),99,Ballots!H240)</f>
        <v>99</v>
      </c>
      <c r="BB240" s="0" t="n">
        <f aca="false">IF(OR(Ballots!I240="",'Instant Runoff'!$I$14=1),99,Ballots!I240)</f>
        <v>99</v>
      </c>
      <c r="BC240" s="0" t="str">
        <f aca="false">IF(MIN(AU240:BB240)=99,"",MATCH(MIN(AU240:BB240),AU240:BB240,0))</f>
        <v/>
      </c>
      <c r="BD240" s="0" t="n">
        <f aca="false">IF(OR(Ballots!B240="",'Instant Runoff'!$B$16=1),99,Ballots!B240)</f>
        <v>99</v>
      </c>
      <c r="BE240" s="0" t="n">
        <f aca="false">IF(OR(Ballots!C240="",'Instant Runoff'!$C$16=1),99,Ballots!C240)</f>
        <v>99</v>
      </c>
      <c r="BF240" s="0" t="n">
        <f aca="false">IF(OR(Ballots!D240="",'Instant Runoff'!$D$16=1),99,Ballots!D240)</f>
        <v>99</v>
      </c>
      <c r="BG240" s="0" t="n">
        <f aca="false">IF(OR(Ballots!E240="",'Instant Runoff'!$E$16=1),99,Ballots!E240)</f>
        <v>99</v>
      </c>
      <c r="BH240" s="0" t="n">
        <f aca="false">IF(OR(Ballots!F240="",'Instant Runoff'!$F$16=1),99,Ballots!F240)</f>
        <v>99</v>
      </c>
      <c r="BI240" s="0" t="n">
        <f aca="false">IF(OR(Ballots!G240="",'Instant Runoff'!$G$16=1),99,Ballots!G240)</f>
        <v>99</v>
      </c>
      <c r="BJ240" s="0" t="n">
        <f aca="false">IF(OR(Ballots!H240="",'Instant Runoff'!$H$16=1),99,Ballots!H240)</f>
        <v>99</v>
      </c>
      <c r="BK240" s="0" t="n">
        <f aca="false">IF(OR(Ballots!I240="",'Instant Runoff'!$I$16=1),99,Ballots!I240)</f>
        <v>99</v>
      </c>
      <c r="BL240" s="0" t="str">
        <f aca="false">IF(MIN(BD240:BK240)=99,"",MATCH(MIN(BD240:BK240),BD240:BK240,0))</f>
        <v/>
      </c>
    </row>
    <row r="241" customFormat="false" ht="15" hidden="false" customHeight="false" outlineLevel="0" collapsed="false">
      <c r="B241" s="0" t="n">
        <f aca="false">IF(OR(Ballots!B241="",'Instant Runoff'!$B$4=1),99,Ballots!B241)</f>
        <v>99</v>
      </c>
      <c r="C241" s="0" t="n">
        <f aca="false">IF(OR(Ballots!C241="",'Instant Runoff'!$C$4=1),99,Ballots!C241)</f>
        <v>99</v>
      </c>
      <c r="D241" s="0" t="n">
        <f aca="false">IF(OR(Ballots!D241="",'Instant Runoff'!$D$4=1),99,Ballots!D241)</f>
        <v>99</v>
      </c>
      <c r="E241" s="0" t="n">
        <f aca="false">IF(OR(Ballots!E241="",'Instant Runoff'!$E$4=1),99,Ballots!E241)</f>
        <v>99</v>
      </c>
      <c r="F241" s="0" t="n">
        <f aca="false">IF(OR(Ballots!F241="",'Instant Runoff'!$F$4=1),99,Ballots!F241)</f>
        <v>99</v>
      </c>
      <c r="G241" s="0" t="n">
        <f aca="false">IF(OR(Ballots!G241="",'Instant Runoff'!$G$4=1),99,Ballots!G241)</f>
        <v>99</v>
      </c>
      <c r="H241" s="0" t="n">
        <f aca="false">IF(OR(Ballots!H241="",'Instant Runoff'!$H$4=1),99,Ballots!H241)</f>
        <v>99</v>
      </c>
      <c r="I241" s="0" t="n">
        <f aca="false">IF(OR(Ballots!I241="",'Instant Runoff'!$I$4=1),99,Ballots!I241)</f>
        <v>99</v>
      </c>
      <c r="J241" s="0" t="str">
        <f aca="false">IF(MIN(B241:I241)=99,"",MATCH(MIN(B241:I241),B241:I241,0))</f>
        <v/>
      </c>
      <c r="K241" s="0" t="n">
        <f aca="false">IF(OR(Ballots!B241="",'Instant Runoff'!$B$6=1),99,Ballots!B241)</f>
        <v>99</v>
      </c>
      <c r="L241" s="0" t="n">
        <f aca="false">IF(OR(Ballots!C241="",'Instant Runoff'!$C$6=1),99,Ballots!C241)</f>
        <v>99</v>
      </c>
      <c r="M241" s="0" t="n">
        <f aca="false">IF(OR(Ballots!D241="",'Instant Runoff'!$D$6=1),99,Ballots!D241)</f>
        <v>99</v>
      </c>
      <c r="N241" s="0" t="n">
        <f aca="false">IF(OR(Ballots!E241="",'Instant Runoff'!$E$6=1),99,Ballots!E241)</f>
        <v>99</v>
      </c>
      <c r="O241" s="0" t="n">
        <f aca="false">IF(OR(Ballots!F241="",'Instant Runoff'!$F$6=1),99,Ballots!F241)</f>
        <v>99</v>
      </c>
      <c r="P241" s="0" t="n">
        <f aca="false">IF(OR(Ballots!G241="",'Instant Runoff'!$G$6=1),99,Ballots!G241)</f>
        <v>99</v>
      </c>
      <c r="Q241" s="0" t="n">
        <f aca="false">IF(OR(Ballots!H241="",'Instant Runoff'!$H$6=1),99,Ballots!H241)</f>
        <v>99</v>
      </c>
      <c r="R241" s="0" t="n">
        <f aca="false">IF(OR(Ballots!I241="",'Instant Runoff'!$I$6=1),99,Ballots!I241)</f>
        <v>99</v>
      </c>
      <c r="S241" s="0" t="str">
        <f aca="false">IF(MIN(K241:R241)=99,"",MATCH(MIN(K241:R241),K241:R241,0))</f>
        <v/>
      </c>
      <c r="T241" s="0" t="n">
        <f aca="false">IF(OR(Ballots!B241="",'Instant Runoff'!$B$8=1),99,Ballots!B241)</f>
        <v>99</v>
      </c>
      <c r="U241" s="0" t="n">
        <f aca="false">IF(OR(Ballots!C241="",'Instant Runoff'!$C$8=1),99,Ballots!C241)</f>
        <v>99</v>
      </c>
      <c r="V241" s="0" t="n">
        <f aca="false">IF(OR(Ballots!D241="",'Instant Runoff'!$D$8=1),99,Ballots!D241)</f>
        <v>99</v>
      </c>
      <c r="W241" s="0" t="n">
        <f aca="false">IF(OR(Ballots!E241="",'Instant Runoff'!$E$8=1),99,Ballots!E241)</f>
        <v>99</v>
      </c>
      <c r="X241" s="0" t="n">
        <f aca="false">IF(OR(Ballots!F241="",'Instant Runoff'!$F$8=1),99,Ballots!F241)</f>
        <v>99</v>
      </c>
      <c r="Y241" s="0" t="n">
        <f aca="false">IF(OR(Ballots!G241="",'Instant Runoff'!$G$8=1),99,Ballots!G241)</f>
        <v>99</v>
      </c>
      <c r="Z241" s="0" t="n">
        <f aca="false">IF(OR(Ballots!H241="",'Instant Runoff'!$H$8=1),99,Ballots!H241)</f>
        <v>99</v>
      </c>
      <c r="AA241" s="0" t="n">
        <f aca="false">IF(OR(Ballots!I241="",'Instant Runoff'!$I$8=1),99,Ballots!I241)</f>
        <v>99</v>
      </c>
      <c r="AB241" s="0" t="str">
        <f aca="false">IF(MIN(T241:AA241)=99,"",MATCH(MIN(T241:AA241),T241:AA241,0))</f>
        <v/>
      </c>
      <c r="AC241" s="0" t="n">
        <f aca="false">IF(OR(Ballots!B241="",'Instant Runoff'!$B$10=1),99,Ballots!B241)</f>
        <v>99</v>
      </c>
      <c r="AD241" s="0" t="n">
        <f aca="false">IF(OR(Ballots!C241="",'Instant Runoff'!$C$10=1),99,Ballots!C241)</f>
        <v>99</v>
      </c>
      <c r="AE241" s="0" t="n">
        <f aca="false">IF(OR(Ballots!D241="",'Instant Runoff'!$D$10=1),99,Ballots!D241)</f>
        <v>99</v>
      </c>
      <c r="AF241" s="0" t="n">
        <f aca="false">IF(OR(Ballots!E241="",'Instant Runoff'!$E$10=1),99,Ballots!E241)</f>
        <v>99</v>
      </c>
      <c r="AG241" s="0" t="n">
        <f aca="false">IF(OR(Ballots!F241="",'Instant Runoff'!$F$10=1),99,Ballots!F241)</f>
        <v>99</v>
      </c>
      <c r="AH241" s="0" t="n">
        <f aca="false">IF(OR(Ballots!G241="",'Instant Runoff'!$G$10=1),99,Ballots!G241)</f>
        <v>99</v>
      </c>
      <c r="AI241" s="0" t="n">
        <f aca="false">IF(OR(Ballots!H241="",'Instant Runoff'!$H$10=1),99,Ballots!H241)</f>
        <v>99</v>
      </c>
      <c r="AJ241" s="0" t="n">
        <f aca="false">IF(OR(Ballots!I241="",'Instant Runoff'!$I$10=1),99,Ballots!I241)</f>
        <v>99</v>
      </c>
      <c r="AK241" s="0" t="str">
        <f aca="false">IF(MIN(AC241:AJ241)=99,"",MATCH(MIN(AC241:AJ241),AC241:AJ241,0))</f>
        <v/>
      </c>
      <c r="AL241" s="0" t="n">
        <f aca="false">IF(OR(Ballots!B241="",'Instant Runoff'!$B$12=1),99,Ballots!B241)</f>
        <v>99</v>
      </c>
      <c r="AM241" s="0" t="n">
        <f aca="false">IF(OR(Ballots!C241="",'Instant Runoff'!$C$12=1),99,Ballots!C241)</f>
        <v>99</v>
      </c>
      <c r="AN241" s="0" t="n">
        <f aca="false">IF(OR(Ballots!D241="",'Instant Runoff'!$D$12=1),99,Ballots!D241)</f>
        <v>99</v>
      </c>
      <c r="AO241" s="0" t="n">
        <f aca="false">IF(OR(Ballots!E241="",'Instant Runoff'!$E$12=1),99,Ballots!E241)</f>
        <v>99</v>
      </c>
      <c r="AP241" s="0" t="n">
        <f aca="false">IF(OR(Ballots!F241="",'Instant Runoff'!$F$12=1),99,Ballots!F241)</f>
        <v>99</v>
      </c>
      <c r="AQ241" s="0" t="n">
        <f aca="false">IF(OR(Ballots!G241="",'Instant Runoff'!$G$12=1),99,Ballots!G241)</f>
        <v>99</v>
      </c>
      <c r="AR241" s="0" t="n">
        <f aca="false">IF(OR(Ballots!H241="",'Instant Runoff'!$H$12=1),99,Ballots!H241)</f>
        <v>99</v>
      </c>
      <c r="AS241" s="0" t="n">
        <f aca="false">IF(OR(Ballots!I241="",'Instant Runoff'!$I$12=1),99,Ballots!I241)</f>
        <v>99</v>
      </c>
      <c r="AT241" s="0" t="str">
        <f aca="false">IF(MIN(AL241:AS241)=99,"",MATCH(MIN(AL241:AS241),AL241:AS241,0))</f>
        <v/>
      </c>
      <c r="AU241" s="0" t="n">
        <f aca="false">IF(OR(Ballots!B241="",'Instant Runoff'!$B$14=1),99,Ballots!B241)</f>
        <v>99</v>
      </c>
      <c r="AV241" s="0" t="n">
        <f aca="false">IF(OR(Ballots!C241="",'Instant Runoff'!$C$14=1),99,Ballots!C241)</f>
        <v>99</v>
      </c>
      <c r="AW241" s="0" t="n">
        <f aca="false">IF(OR(Ballots!D241="",'Instant Runoff'!$D$14=1),99,Ballots!D241)</f>
        <v>99</v>
      </c>
      <c r="AX241" s="0" t="n">
        <f aca="false">IF(OR(Ballots!E241="",'Instant Runoff'!$E$14=1),99,Ballots!E241)</f>
        <v>99</v>
      </c>
      <c r="AY241" s="0" t="n">
        <f aca="false">IF(OR(Ballots!F241="",'Instant Runoff'!$F$14=1),99,Ballots!F241)</f>
        <v>99</v>
      </c>
      <c r="AZ241" s="0" t="n">
        <f aca="false">IF(OR(Ballots!G241="",'Instant Runoff'!$G$14=1),99,Ballots!G241)</f>
        <v>99</v>
      </c>
      <c r="BA241" s="0" t="n">
        <f aca="false">IF(OR(Ballots!H241="",'Instant Runoff'!$H$14=1),99,Ballots!H241)</f>
        <v>99</v>
      </c>
      <c r="BB241" s="0" t="n">
        <f aca="false">IF(OR(Ballots!I241="",'Instant Runoff'!$I$14=1),99,Ballots!I241)</f>
        <v>99</v>
      </c>
      <c r="BC241" s="0" t="str">
        <f aca="false">IF(MIN(AU241:BB241)=99,"",MATCH(MIN(AU241:BB241),AU241:BB241,0))</f>
        <v/>
      </c>
      <c r="BD241" s="0" t="n">
        <f aca="false">IF(OR(Ballots!B241="",'Instant Runoff'!$B$16=1),99,Ballots!B241)</f>
        <v>99</v>
      </c>
      <c r="BE241" s="0" t="n">
        <f aca="false">IF(OR(Ballots!C241="",'Instant Runoff'!$C$16=1),99,Ballots!C241)</f>
        <v>99</v>
      </c>
      <c r="BF241" s="0" t="n">
        <f aca="false">IF(OR(Ballots!D241="",'Instant Runoff'!$D$16=1),99,Ballots!D241)</f>
        <v>99</v>
      </c>
      <c r="BG241" s="0" t="n">
        <f aca="false">IF(OR(Ballots!E241="",'Instant Runoff'!$E$16=1),99,Ballots!E241)</f>
        <v>99</v>
      </c>
      <c r="BH241" s="0" t="n">
        <f aca="false">IF(OR(Ballots!F241="",'Instant Runoff'!$F$16=1),99,Ballots!F241)</f>
        <v>99</v>
      </c>
      <c r="BI241" s="0" t="n">
        <f aca="false">IF(OR(Ballots!G241="",'Instant Runoff'!$G$16=1),99,Ballots!G241)</f>
        <v>99</v>
      </c>
      <c r="BJ241" s="0" t="n">
        <f aca="false">IF(OR(Ballots!H241="",'Instant Runoff'!$H$16=1),99,Ballots!H241)</f>
        <v>99</v>
      </c>
      <c r="BK241" s="0" t="n">
        <f aca="false">IF(OR(Ballots!I241="",'Instant Runoff'!$I$16=1),99,Ballots!I241)</f>
        <v>99</v>
      </c>
      <c r="BL241" s="0" t="str">
        <f aca="false">IF(MIN(BD241:BK241)=99,"",MATCH(MIN(BD241:BK241),BD241:BK241,0))</f>
        <v/>
      </c>
    </row>
    <row r="242" customFormat="false" ht="15" hidden="false" customHeight="false" outlineLevel="0" collapsed="false">
      <c r="B242" s="0" t="n">
        <f aca="false">IF(OR(Ballots!B242="",'Instant Runoff'!$B$4=1),99,Ballots!B242)</f>
        <v>99</v>
      </c>
      <c r="C242" s="0" t="n">
        <f aca="false">IF(OR(Ballots!C242="",'Instant Runoff'!$C$4=1),99,Ballots!C242)</f>
        <v>99</v>
      </c>
      <c r="D242" s="0" t="n">
        <f aca="false">IF(OR(Ballots!D242="",'Instant Runoff'!$D$4=1),99,Ballots!D242)</f>
        <v>99</v>
      </c>
      <c r="E242" s="0" t="n">
        <f aca="false">IF(OR(Ballots!E242="",'Instant Runoff'!$E$4=1),99,Ballots!E242)</f>
        <v>99</v>
      </c>
      <c r="F242" s="0" t="n">
        <f aca="false">IF(OR(Ballots!F242="",'Instant Runoff'!$F$4=1),99,Ballots!F242)</f>
        <v>99</v>
      </c>
      <c r="G242" s="0" t="n">
        <f aca="false">IF(OR(Ballots!G242="",'Instant Runoff'!$G$4=1),99,Ballots!G242)</f>
        <v>99</v>
      </c>
      <c r="H242" s="0" t="n">
        <f aca="false">IF(OR(Ballots!H242="",'Instant Runoff'!$H$4=1),99,Ballots!H242)</f>
        <v>99</v>
      </c>
      <c r="I242" s="0" t="n">
        <f aca="false">IF(OR(Ballots!I242="",'Instant Runoff'!$I$4=1),99,Ballots!I242)</f>
        <v>99</v>
      </c>
      <c r="J242" s="0" t="str">
        <f aca="false">IF(MIN(B242:I242)=99,"",MATCH(MIN(B242:I242),B242:I242,0))</f>
        <v/>
      </c>
      <c r="K242" s="0" t="n">
        <f aca="false">IF(OR(Ballots!B242="",'Instant Runoff'!$B$6=1),99,Ballots!B242)</f>
        <v>99</v>
      </c>
      <c r="L242" s="0" t="n">
        <f aca="false">IF(OR(Ballots!C242="",'Instant Runoff'!$C$6=1),99,Ballots!C242)</f>
        <v>99</v>
      </c>
      <c r="M242" s="0" t="n">
        <f aca="false">IF(OR(Ballots!D242="",'Instant Runoff'!$D$6=1),99,Ballots!D242)</f>
        <v>99</v>
      </c>
      <c r="N242" s="0" t="n">
        <f aca="false">IF(OR(Ballots!E242="",'Instant Runoff'!$E$6=1),99,Ballots!E242)</f>
        <v>99</v>
      </c>
      <c r="O242" s="0" t="n">
        <f aca="false">IF(OR(Ballots!F242="",'Instant Runoff'!$F$6=1),99,Ballots!F242)</f>
        <v>99</v>
      </c>
      <c r="P242" s="0" t="n">
        <f aca="false">IF(OR(Ballots!G242="",'Instant Runoff'!$G$6=1),99,Ballots!G242)</f>
        <v>99</v>
      </c>
      <c r="Q242" s="0" t="n">
        <f aca="false">IF(OR(Ballots!H242="",'Instant Runoff'!$H$6=1),99,Ballots!H242)</f>
        <v>99</v>
      </c>
      <c r="R242" s="0" t="n">
        <f aca="false">IF(OR(Ballots!I242="",'Instant Runoff'!$I$6=1),99,Ballots!I242)</f>
        <v>99</v>
      </c>
      <c r="S242" s="0" t="str">
        <f aca="false">IF(MIN(K242:R242)=99,"",MATCH(MIN(K242:R242),K242:R242,0))</f>
        <v/>
      </c>
      <c r="T242" s="0" t="n">
        <f aca="false">IF(OR(Ballots!B242="",'Instant Runoff'!$B$8=1),99,Ballots!B242)</f>
        <v>99</v>
      </c>
      <c r="U242" s="0" t="n">
        <f aca="false">IF(OR(Ballots!C242="",'Instant Runoff'!$C$8=1),99,Ballots!C242)</f>
        <v>99</v>
      </c>
      <c r="V242" s="0" t="n">
        <f aca="false">IF(OR(Ballots!D242="",'Instant Runoff'!$D$8=1),99,Ballots!D242)</f>
        <v>99</v>
      </c>
      <c r="W242" s="0" t="n">
        <f aca="false">IF(OR(Ballots!E242="",'Instant Runoff'!$E$8=1),99,Ballots!E242)</f>
        <v>99</v>
      </c>
      <c r="X242" s="0" t="n">
        <f aca="false">IF(OR(Ballots!F242="",'Instant Runoff'!$F$8=1),99,Ballots!F242)</f>
        <v>99</v>
      </c>
      <c r="Y242" s="0" t="n">
        <f aca="false">IF(OR(Ballots!G242="",'Instant Runoff'!$G$8=1),99,Ballots!G242)</f>
        <v>99</v>
      </c>
      <c r="Z242" s="0" t="n">
        <f aca="false">IF(OR(Ballots!H242="",'Instant Runoff'!$H$8=1),99,Ballots!H242)</f>
        <v>99</v>
      </c>
      <c r="AA242" s="0" t="n">
        <f aca="false">IF(OR(Ballots!I242="",'Instant Runoff'!$I$8=1),99,Ballots!I242)</f>
        <v>99</v>
      </c>
      <c r="AB242" s="0" t="str">
        <f aca="false">IF(MIN(T242:AA242)=99,"",MATCH(MIN(T242:AA242),T242:AA242,0))</f>
        <v/>
      </c>
      <c r="AC242" s="0" t="n">
        <f aca="false">IF(OR(Ballots!B242="",'Instant Runoff'!$B$10=1),99,Ballots!B242)</f>
        <v>99</v>
      </c>
      <c r="AD242" s="0" t="n">
        <f aca="false">IF(OR(Ballots!C242="",'Instant Runoff'!$C$10=1),99,Ballots!C242)</f>
        <v>99</v>
      </c>
      <c r="AE242" s="0" t="n">
        <f aca="false">IF(OR(Ballots!D242="",'Instant Runoff'!$D$10=1),99,Ballots!D242)</f>
        <v>99</v>
      </c>
      <c r="AF242" s="0" t="n">
        <f aca="false">IF(OR(Ballots!E242="",'Instant Runoff'!$E$10=1),99,Ballots!E242)</f>
        <v>99</v>
      </c>
      <c r="AG242" s="0" t="n">
        <f aca="false">IF(OR(Ballots!F242="",'Instant Runoff'!$F$10=1),99,Ballots!F242)</f>
        <v>99</v>
      </c>
      <c r="AH242" s="0" t="n">
        <f aca="false">IF(OR(Ballots!G242="",'Instant Runoff'!$G$10=1),99,Ballots!G242)</f>
        <v>99</v>
      </c>
      <c r="AI242" s="0" t="n">
        <f aca="false">IF(OR(Ballots!H242="",'Instant Runoff'!$H$10=1),99,Ballots!H242)</f>
        <v>99</v>
      </c>
      <c r="AJ242" s="0" t="n">
        <f aca="false">IF(OR(Ballots!I242="",'Instant Runoff'!$I$10=1),99,Ballots!I242)</f>
        <v>99</v>
      </c>
      <c r="AK242" s="0" t="str">
        <f aca="false">IF(MIN(AC242:AJ242)=99,"",MATCH(MIN(AC242:AJ242),AC242:AJ242,0))</f>
        <v/>
      </c>
      <c r="AL242" s="0" t="n">
        <f aca="false">IF(OR(Ballots!B242="",'Instant Runoff'!$B$12=1),99,Ballots!B242)</f>
        <v>99</v>
      </c>
      <c r="AM242" s="0" t="n">
        <f aca="false">IF(OR(Ballots!C242="",'Instant Runoff'!$C$12=1),99,Ballots!C242)</f>
        <v>99</v>
      </c>
      <c r="AN242" s="0" t="n">
        <f aca="false">IF(OR(Ballots!D242="",'Instant Runoff'!$D$12=1),99,Ballots!D242)</f>
        <v>99</v>
      </c>
      <c r="AO242" s="0" t="n">
        <f aca="false">IF(OR(Ballots!E242="",'Instant Runoff'!$E$12=1),99,Ballots!E242)</f>
        <v>99</v>
      </c>
      <c r="AP242" s="0" t="n">
        <f aca="false">IF(OR(Ballots!F242="",'Instant Runoff'!$F$12=1),99,Ballots!F242)</f>
        <v>99</v>
      </c>
      <c r="AQ242" s="0" t="n">
        <f aca="false">IF(OR(Ballots!G242="",'Instant Runoff'!$G$12=1),99,Ballots!G242)</f>
        <v>99</v>
      </c>
      <c r="AR242" s="0" t="n">
        <f aca="false">IF(OR(Ballots!H242="",'Instant Runoff'!$H$12=1),99,Ballots!H242)</f>
        <v>99</v>
      </c>
      <c r="AS242" s="0" t="n">
        <f aca="false">IF(OR(Ballots!I242="",'Instant Runoff'!$I$12=1),99,Ballots!I242)</f>
        <v>99</v>
      </c>
      <c r="AT242" s="0" t="str">
        <f aca="false">IF(MIN(AL242:AS242)=99,"",MATCH(MIN(AL242:AS242),AL242:AS242,0))</f>
        <v/>
      </c>
      <c r="AU242" s="0" t="n">
        <f aca="false">IF(OR(Ballots!B242="",'Instant Runoff'!$B$14=1),99,Ballots!B242)</f>
        <v>99</v>
      </c>
      <c r="AV242" s="0" t="n">
        <f aca="false">IF(OR(Ballots!C242="",'Instant Runoff'!$C$14=1),99,Ballots!C242)</f>
        <v>99</v>
      </c>
      <c r="AW242" s="0" t="n">
        <f aca="false">IF(OR(Ballots!D242="",'Instant Runoff'!$D$14=1),99,Ballots!D242)</f>
        <v>99</v>
      </c>
      <c r="AX242" s="0" t="n">
        <f aca="false">IF(OR(Ballots!E242="",'Instant Runoff'!$E$14=1),99,Ballots!E242)</f>
        <v>99</v>
      </c>
      <c r="AY242" s="0" t="n">
        <f aca="false">IF(OR(Ballots!F242="",'Instant Runoff'!$F$14=1),99,Ballots!F242)</f>
        <v>99</v>
      </c>
      <c r="AZ242" s="0" t="n">
        <f aca="false">IF(OR(Ballots!G242="",'Instant Runoff'!$G$14=1),99,Ballots!G242)</f>
        <v>99</v>
      </c>
      <c r="BA242" s="0" t="n">
        <f aca="false">IF(OR(Ballots!H242="",'Instant Runoff'!$H$14=1),99,Ballots!H242)</f>
        <v>99</v>
      </c>
      <c r="BB242" s="0" t="n">
        <f aca="false">IF(OR(Ballots!I242="",'Instant Runoff'!$I$14=1),99,Ballots!I242)</f>
        <v>99</v>
      </c>
      <c r="BC242" s="0" t="str">
        <f aca="false">IF(MIN(AU242:BB242)=99,"",MATCH(MIN(AU242:BB242),AU242:BB242,0))</f>
        <v/>
      </c>
      <c r="BD242" s="0" t="n">
        <f aca="false">IF(OR(Ballots!B242="",'Instant Runoff'!$B$16=1),99,Ballots!B242)</f>
        <v>99</v>
      </c>
      <c r="BE242" s="0" t="n">
        <f aca="false">IF(OR(Ballots!C242="",'Instant Runoff'!$C$16=1),99,Ballots!C242)</f>
        <v>99</v>
      </c>
      <c r="BF242" s="0" t="n">
        <f aca="false">IF(OR(Ballots!D242="",'Instant Runoff'!$D$16=1),99,Ballots!D242)</f>
        <v>99</v>
      </c>
      <c r="BG242" s="0" t="n">
        <f aca="false">IF(OR(Ballots!E242="",'Instant Runoff'!$E$16=1),99,Ballots!E242)</f>
        <v>99</v>
      </c>
      <c r="BH242" s="0" t="n">
        <f aca="false">IF(OR(Ballots!F242="",'Instant Runoff'!$F$16=1),99,Ballots!F242)</f>
        <v>99</v>
      </c>
      <c r="BI242" s="0" t="n">
        <f aca="false">IF(OR(Ballots!G242="",'Instant Runoff'!$G$16=1),99,Ballots!G242)</f>
        <v>99</v>
      </c>
      <c r="BJ242" s="0" t="n">
        <f aca="false">IF(OR(Ballots!H242="",'Instant Runoff'!$H$16=1),99,Ballots!H242)</f>
        <v>99</v>
      </c>
      <c r="BK242" s="0" t="n">
        <f aca="false">IF(OR(Ballots!I242="",'Instant Runoff'!$I$16=1),99,Ballots!I242)</f>
        <v>99</v>
      </c>
      <c r="BL242" s="0" t="str">
        <f aca="false">IF(MIN(BD242:BK242)=99,"",MATCH(MIN(BD242:BK242),BD242:BK242,0))</f>
        <v/>
      </c>
    </row>
    <row r="243" customFormat="false" ht="15" hidden="false" customHeight="false" outlineLevel="0" collapsed="false">
      <c r="B243" s="0" t="n">
        <f aca="false">IF(OR(Ballots!B243="",'Instant Runoff'!$B$4=1),99,Ballots!B243)</f>
        <v>99</v>
      </c>
      <c r="C243" s="0" t="n">
        <f aca="false">IF(OR(Ballots!C243="",'Instant Runoff'!$C$4=1),99,Ballots!C243)</f>
        <v>99</v>
      </c>
      <c r="D243" s="0" t="n">
        <f aca="false">IF(OR(Ballots!D243="",'Instant Runoff'!$D$4=1),99,Ballots!D243)</f>
        <v>99</v>
      </c>
      <c r="E243" s="0" t="n">
        <f aca="false">IF(OR(Ballots!E243="",'Instant Runoff'!$E$4=1),99,Ballots!E243)</f>
        <v>99</v>
      </c>
      <c r="F243" s="0" t="n">
        <f aca="false">IF(OR(Ballots!F243="",'Instant Runoff'!$F$4=1),99,Ballots!F243)</f>
        <v>99</v>
      </c>
      <c r="G243" s="0" t="n">
        <f aca="false">IF(OR(Ballots!G243="",'Instant Runoff'!$G$4=1),99,Ballots!G243)</f>
        <v>99</v>
      </c>
      <c r="H243" s="0" t="n">
        <f aca="false">IF(OR(Ballots!H243="",'Instant Runoff'!$H$4=1),99,Ballots!H243)</f>
        <v>99</v>
      </c>
      <c r="I243" s="0" t="n">
        <f aca="false">IF(OR(Ballots!I243="",'Instant Runoff'!$I$4=1),99,Ballots!I243)</f>
        <v>99</v>
      </c>
      <c r="J243" s="0" t="str">
        <f aca="false">IF(MIN(B243:I243)=99,"",MATCH(MIN(B243:I243),B243:I243,0))</f>
        <v/>
      </c>
      <c r="K243" s="0" t="n">
        <f aca="false">IF(OR(Ballots!B243="",'Instant Runoff'!$B$6=1),99,Ballots!B243)</f>
        <v>99</v>
      </c>
      <c r="L243" s="0" t="n">
        <f aca="false">IF(OR(Ballots!C243="",'Instant Runoff'!$C$6=1),99,Ballots!C243)</f>
        <v>99</v>
      </c>
      <c r="M243" s="0" t="n">
        <f aca="false">IF(OR(Ballots!D243="",'Instant Runoff'!$D$6=1),99,Ballots!D243)</f>
        <v>99</v>
      </c>
      <c r="N243" s="0" t="n">
        <f aca="false">IF(OR(Ballots!E243="",'Instant Runoff'!$E$6=1),99,Ballots!E243)</f>
        <v>99</v>
      </c>
      <c r="O243" s="0" t="n">
        <f aca="false">IF(OR(Ballots!F243="",'Instant Runoff'!$F$6=1),99,Ballots!F243)</f>
        <v>99</v>
      </c>
      <c r="P243" s="0" t="n">
        <f aca="false">IF(OR(Ballots!G243="",'Instant Runoff'!$G$6=1),99,Ballots!G243)</f>
        <v>99</v>
      </c>
      <c r="Q243" s="0" t="n">
        <f aca="false">IF(OR(Ballots!H243="",'Instant Runoff'!$H$6=1),99,Ballots!H243)</f>
        <v>99</v>
      </c>
      <c r="R243" s="0" t="n">
        <f aca="false">IF(OR(Ballots!I243="",'Instant Runoff'!$I$6=1),99,Ballots!I243)</f>
        <v>99</v>
      </c>
      <c r="S243" s="0" t="str">
        <f aca="false">IF(MIN(K243:R243)=99,"",MATCH(MIN(K243:R243),K243:R243,0))</f>
        <v/>
      </c>
      <c r="T243" s="0" t="n">
        <f aca="false">IF(OR(Ballots!B243="",'Instant Runoff'!$B$8=1),99,Ballots!B243)</f>
        <v>99</v>
      </c>
      <c r="U243" s="0" t="n">
        <f aca="false">IF(OR(Ballots!C243="",'Instant Runoff'!$C$8=1),99,Ballots!C243)</f>
        <v>99</v>
      </c>
      <c r="V243" s="0" t="n">
        <f aca="false">IF(OR(Ballots!D243="",'Instant Runoff'!$D$8=1),99,Ballots!D243)</f>
        <v>99</v>
      </c>
      <c r="W243" s="0" t="n">
        <f aca="false">IF(OR(Ballots!E243="",'Instant Runoff'!$E$8=1),99,Ballots!E243)</f>
        <v>99</v>
      </c>
      <c r="X243" s="0" t="n">
        <f aca="false">IF(OR(Ballots!F243="",'Instant Runoff'!$F$8=1),99,Ballots!F243)</f>
        <v>99</v>
      </c>
      <c r="Y243" s="0" t="n">
        <f aca="false">IF(OR(Ballots!G243="",'Instant Runoff'!$G$8=1),99,Ballots!G243)</f>
        <v>99</v>
      </c>
      <c r="Z243" s="0" t="n">
        <f aca="false">IF(OR(Ballots!H243="",'Instant Runoff'!$H$8=1),99,Ballots!H243)</f>
        <v>99</v>
      </c>
      <c r="AA243" s="0" t="n">
        <f aca="false">IF(OR(Ballots!I243="",'Instant Runoff'!$I$8=1),99,Ballots!I243)</f>
        <v>99</v>
      </c>
      <c r="AB243" s="0" t="str">
        <f aca="false">IF(MIN(T243:AA243)=99,"",MATCH(MIN(T243:AA243),T243:AA243,0))</f>
        <v/>
      </c>
      <c r="AC243" s="0" t="n">
        <f aca="false">IF(OR(Ballots!B243="",'Instant Runoff'!$B$10=1),99,Ballots!B243)</f>
        <v>99</v>
      </c>
      <c r="AD243" s="0" t="n">
        <f aca="false">IF(OR(Ballots!C243="",'Instant Runoff'!$C$10=1),99,Ballots!C243)</f>
        <v>99</v>
      </c>
      <c r="AE243" s="0" t="n">
        <f aca="false">IF(OR(Ballots!D243="",'Instant Runoff'!$D$10=1),99,Ballots!D243)</f>
        <v>99</v>
      </c>
      <c r="AF243" s="0" t="n">
        <f aca="false">IF(OR(Ballots!E243="",'Instant Runoff'!$E$10=1),99,Ballots!E243)</f>
        <v>99</v>
      </c>
      <c r="AG243" s="0" t="n">
        <f aca="false">IF(OR(Ballots!F243="",'Instant Runoff'!$F$10=1),99,Ballots!F243)</f>
        <v>99</v>
      </c>
      <c r="AH243" s="0" t="n">
        <f aca="false">IF(OR(Ballots!G243="",'Instant Runoff'!$G$10=1),99,Ballots!G243)</f>
        <v>99</v>
      </c>
      <c r="AI243" s="0" t="n">
        <f aca="false">IF(OR(Ballots!H243="",'Instant Runoff'!$H$10=1),99,Ballots!H243)</f>
        <v>99</v>
      </c>
      <c r="AJ243" s="0" t="n">
        <f aca="false">IF(OR(Ballots!I243="",'Instant Runoff'!$I$10=1),99,Ballots!I243)</f>
        <v>99</v>
      </c>
      <c r="AK243" s="0" t="str">
        <f aca="false">IF(MIN(AC243:AJ243)=99,"",MATCH(MIN(AC243:AJ243),AC243:AJ243,0))</f>
        <v/>
      </c>
      <c r="AL243" s="0" t="n">
        <f aca="false">IF(OR(Ballots!B243="",'Instant Runoff'!$B$12=1),99,Ballots!B243)</f>
        <v>99</v>
      </c>
      <c r="AM243" s="0" t="n">
        <f aca="false">IF(OR(Ballots!C243="",'Instant Runoff'!$C$12=1),99,Ballots!C243)</f>
        <v>99</v>
      </c>
      <c r="AN243" s="0" t="n">
        <f aca="false">IF(OR(Ballots!D243="",'Instant Runoff'!$D$12=1),99,Ballots!D243)</f>
        <v>99</v>
      </c>
      <c r="AO243" s="0" t="n">
        <f aca="false">IF(OR(Ballots!E243="",'Instant Runoff'!$E$12=1),99,Ballots!E243)</f>
        <v>99</v>
      </c>
      <c r="AP243" s="0" t="n">
        <f aca="false">IF(OR(Ballots!F243="",'Instant Runoff'!$F$12=1),99,Ballots!F243)</f>
        <v>99</v>
      </c>
      <c r="AQ243" s="0" t="n">
        <f aca="false">IF(OR(Ballots!G243="",'Instant Runoff'!$G$12=1),99,Ballots!G243)</f>
        <v>99</v>
      </c>
      <c r="AR243" s="0" t="n">
        <f aca="false">IF(OR(Ballots!H243="",'Instant Runoff'!$H$12=1),99,Ballots!H243)</f>
        <v>99</v>
      </c>
      <c r="AS243" s="0" t="n">
        <f aca="false">IF(OR(Ballots!I243="",'Instant Runoff'!$I$12=1),99,Ballots!I243)</f>
        <v>99</v>
      </c>
      <c r="AT243" s="0" t="str">
        <f aca="false">IF(MIN(AL243:AS243)=99,"",MATCH(MIN(AL243:AS243),AL243:AS243,0))</f>
        <v/>
      </c>
      <c r="AU243" s="0" t="n">
        <f aca="false">IF(OR(Ballots!B243="",'Instant Runoff'!$B$14=1),99,Ballots!B243)</f>
        <v>99</v>
      </c>
      <c r="AV243" s="0" t="n">
        <f aca="false">IF(OR(Ballots!C243="",'Instant Runoff'!$C$14=1),99,Ballots!C243)</f>
        <v>99</v>
      </c>
      <c r="AW243" s="0" t="n">
        <f aca="false">IF(OR(Ballots!D243="",'Instant Runoff'!$D$14=1),99,Ballots!D243)</f>
        <v>99</v>
      </c>
      <c r="AX243" s="0" t="n">
        <f aca="false">IF(OR(Ballots!E243="",'Instant Runoff'!$E$14=1),99,Ballots!E243)</f>
        <v>99</v>
      </c>
      <c r="AY243" s="0" t="n">
        <f aca="false">IF(OR(Ballots!F243="",'Instant Runoff'!$F$14=1),99,Ballots!F243)</f>
        <v>99</v>
      </c>
      <c r="AZ243" s="0" t="n">
        <f aca="false">IF(OR(Ballots!G243="",'Instant Runoff'!$G$14=1),99,Ballots!G243)</f>
        <v>99</v>
      </c>
      <c r="BA243" s="0" t="n">
        <f aca="false">IF(OR(Ballots!H243="",'Instant Runoff'!$H$14=1),99,Ballots!H243)</f>
        <v>99</v>
      </c>
      <c r="BB243" s="0" t="n">
        <f aca="false">IF(OR(Ballots!I243="",'Instant Runoff'!$I$14=1),99,Ballots!I243)</f>
        <v>99</v>
      </c>
      <c r="BC243" s="0" t="str">
        <f aca="false">IF(MIN(AU243:BB243)=99,"",MATCH(MIN(AU243:BB243),AU243:BB243,0))</f>
        <v/>
      </c>
      <c r="BD243" s="0" t="n">
        <f aca="false">IF(OR(Ballots!B243="",'Instant Runoff'!$B$16=1),99,Ballots!B243)</f>
        <v>99</v>
      </c>
      <c r="BE243" s="0" t="n">
        <f aca="false">IF(OR(Ballots!C243="",'Instant Runoff'!$C$16=1),99,Ballots!C243)</f>
        <v>99</v>
      </c>
      <c r="BF243" s="0" t="n">
        <f aca="false">IF(OR(Ballots!D243="",'Instant Runoff'!$D$16=1),99,Ballots!D243)</f>
        <v>99</v>
      </c>
      <c r="BG243" s="0" t="n">
        <f aca="false">IF(OR(Ballots!E243="",'Instant Runoff'!$E$16=1),99,Ballots!E243)</f>
        <v>99</v>
      </c>
      <c r="BH243" s="0" t="n">
        <f aca="false">IF(OR(Ballots!F243="",'Instant Runoff'!$F$16=1),99,Ballots!F243)</f>
        <v>99</v>
      </c>
      <c r="BI243" s="0" t="n">
        <f aca="false">IF(OR(Ballots!G243="",'Instant Runoff'!$G$16=1),99,Ballots!G243)</f>
        <v>99</v>
      </c>
      <c r="BJ243" s="0" t="n">
        <f aca="false">IF(OR(Ballots!H243="",'Instant Runoff'!$H$16=1),99,Ballots!H243)</f>
        <v>99</v>
      </c>
      <c r="BK243" s="0" t="n">
        <f aca="false">IF(OR(Ballots!I243="",'Instant Runoff'!$I$16=1),99,Ballots!I243)</f>
        <v>99</v>
      </c>
      <c r="BL243" s="0" t="str">
        <f aca="false">IF(MIN(BD243:BK243)=99,"",MATCH(MIN(BD243:BK243),BD243:BK243,0))</f>
        <v/>
      </c>
    </row>
    <row r="244" customFormat="false" ht="15" hidden="false" customHeight="false" outlineLevel="0" collapsed="false">
      <c r="B244" s="0" t="n">
        <f aca="false">IF(OR(Ballots!B244="",'Instant Runoff'!$B$4=1),99,Ballots!B244)</f>
        <v>99</v>
      </c>
      <c r="C244" s="0" t="n">
        <f aca="false">IF(OR(Ballots!C244="",'Instant Runoff'!$C$4=1),99,Ballots!C244)</f>
        <v>99</v>
      </c>
      <c r="D244" s="0" t="n">
        <f aca="false">IF(OR(Ballots!D244="",'Instant Runoff'!$D$4=1),99,Ballots!D244)</f>
        <v>99</v>
      </c>
      <c r="E244" s="0" t="n">
        <f aca="false">IF(OR(Ballots!E244="",'Instant Runoff'!$E$4=1),99,Ballots!E244)</f>
        <v>99</v>
      </c>
      <c r="F244" s="0" t="n">
        <f aca="false">IF(OR(Ballots!F244="",'Instant Runoff'!$F$4=1),99,Ballots!F244)</f>
        <v>99</v>
      </c>
      <c r="G244" s="0" t="n">
        <f aca="false">IF(OR(Ballots!G244="",'Instant Runoff'!$G$4=1),99,Ballots!G244)</f>
        <v>99</v>
      </c>
      <c r="H244" s="0" t="n">
        <f aca="false">IF(OR(Ballots!H244="",'Instant Runoff'!$H$4=1),99,Ballots!H244)</f>
        <v>99</v>
      </c>
      <c r="I244" s="0" t="n">
        <f aca="false">IF(OR(Ballots!I244="",'Instant Runoff'!$I$4=1),99,Ballots!I244)</f>
        <v>99</v>
      </c>
      <c r="J244" s="0" t="str">
        <f aca="false">IF(MIN(B244:I244)=99,"",MATCH(MIN(B244:I244),B244:I244,0))</f>
        <v/>
      </c>
      <c r="K244" s="0" t="n">
        <f aca="false">IF(OR(Ballots!B244="",'Instant Runoff'!$B$6=1),99,Ballots!B244)</f>
        <v>99</v>
      </c>
      <c r="L244" s="0" t="n">
        <f aca="false">IF(OR(Ballots!C244="",'Instant Runoff'!$C$6=1),99,Ballots!C244)</f>
        <v>99</v>
      </c>
      <c r="M244" s="0" t="n">
        <f aca="false">IF(OR(Ballots!D244="",'Instant Runoff'!$D$6=1),99,Ballots!D244)</f>
        <v>99</v>
      </c>
      <c r="N244" s="0" t="n">
        <f aca="false">IF(OR(Ballots!E244="",'Instant Runoff'!$E$6=1),99,Ballots!E244)</f>
        <v>99</v>
      </c>
      <c r="O244" s="0" t="n">
        <f aca="false">IF(OR(Ballots!F244="",'Instant Runoff'!$F$6=1),99,Ballots!F244)</f>
        <v>99</v>
      </c>
      <c r="P244" s="0" t="n">
        <f aca="false">IF(OR(Ballots!G244="",'Instant Runoff'!$G$6=1),99,Ballots!G244)</f>
        <v>99</v>
      </c>
      <c r="Q244" s="0" t="n">
        <f aca="false">IF(OR(Ballots!H244="",'Instant Runoff'!$H$6=1),99,Ballots!H244)</f>
        <v>99</v>
      </c>
      <c r="R244" s="0" t="n">
        <f aca="false">IF(OR(Ballots!I244="",'Instant Runoff'!$I$6=1),99,Ballots!I244)</f>
        <v>99</v>
      </c>
      <c r="S244" s="0" t="str">
        <f aca="false">IF(MIN(K244:R244)=99,"",MATCH(MIN(K244:R244),K244:R244,0))</f>
        <v/>
      </c>
      <c r="T244" s="0" t="n">
        <f aca="false">IF(OR(Ballots!B244="",'Instant Runoff'!$B$8=1),99,Ballots!B244)</f>
        <v>99</v>
      </c>
      <c r="U244" s="0" t="n">
        <f aca="false">IF(OR(Ballots!C244="",'Instant Runoff'!$C$8=1),99,Ballots!C244)</f>
        <v>99</v>
      </c>
      <c r="V244" s="0" t="n">
        <f aca="false">IF(OR(Ballots!D244="",'Instant Runoff'!$D$8=1),99,Ballots!D244)</f>
        <v>99</v>
      </c>
      <c r="W244" s="0" t="n">
        <f aca="false">IF(OR(Ballots!E244="",'Instant Runoff'!$E$8=1),99,Ballots!E244)</f>
        <v>99</v>
      </c>
      <c r="X244" s="0" t="n">
        <f aca="false">IF(OR(Ballots!F244="",'Instant Runoff'!$F$8=1),99,Ballots!F244)</f>
        <v>99</v>
      </c>
      <c r="Y244" s="0" t="n">
        <f aca="false">IF(OR(Ballots!G244="",'Instant Runoff'!$G$8=1),99,Ballots!G244)</f>
        <v>99</v>
      </c>
      <c r="Z244" s="0" t="n">
        <f aca="false">IF(OR(Ballots!H244="",'Instant Runoff'!$H$8=1),99,Ballots!H244)</f>
        <v>99</v>
      </c>
      <c r="AA244" s="0" t="n">
        <f aca="false">IF(OR(Ballots!I244="",'Instant Runoff'!$I$8=1),99,Ballots!I244)</f>
        <v>99</v>
      </c>
      <c r="AB244" s="0" t="str">
        <f aca="false">IF(MIN(T244:AA244)=99,"",MATCH(MIN(T244:AA244),T244:AA244,0))</f>
        <v/>
      </c>
      <c r="AC244" s="0" t="n">
        <f aca="false">IF(OR(Ballots!B244="",'Instant Runoff'!$B$10=1),99,Ballots!B244)</f>
        <v>99</v>
      </c>
      <c r="AD244" s="0" t="n">
        <f aca="false">IF(OR(Ballots!C244="",'Instant Runoff'!$C$10=1),99,Ballots!C244)</f>
        <v>99</v>
      </c>
      <c r="AE244" s="0" t="n">
        <f aca="false">IF(OR(Ballots!D244="",'Instant Runoff'!$D$10=1),99,Ballots!D244)</f>
        <v>99</v>
      </c>
      <c r="AF244" s="0" t="n">
        <f aca="false">IF(OR(Ballots!E244="",'Instant Runoff'!$E$10=1),99,Ballots!E244)</f>
        <v>99</v>
      </c>
      <c r="AG244" s="0" t="n">
        <f aca="false">IF(OR(Ballots!F244="",'Instant Runoff'!$F$10=1),99,Ballots!F244)</f>
        <v>99</v>
      </c>
      <c r="AH244" s="0" t="n">
        <f aca="false">IF(OR(Ballots!G244="",'Instant Runoff'!$G$10=1),99,Ballots!G244)</f>
        <v>99</v>
      </c>
      <c r="AI244" s="0" t="n">
        <f aca="false">IF(OR(Ballots!H244="",'Instant Runoff'!$H$10=1),99,Ballots!H244)</f>
        <v>99</v>
      </c>
      <c r="AJ244" s="0" t="n">
        <f aca="false">IF(OR(Ballots!I244="",'Instant Runoff'!$I$10=1),99,Ballots!I244)</f>
        <v>99</v>
      </c>
      <c r="AK244" s="0" t="str">
        <f aca="false">IF(MIN(AC244:AJ244)=99,"",MATCH(MIN(AC244:AJ244),AC244:AJ244,0))</f>
        <v/>
      </c>
      <c r="AL244" s="0" t="n">
        <f aca="false">IF(OR(Ballots!B244="",'Instant Runoff'!$B$12=1),99,Ballots!B244)</f>
        <v>99</v>
      </c>
      <c r="AM244" s="0" t="n">
        <f aca="false">IF(OR(Ballots!C244="",'Instant Runoff'!$C$12=1),99,Ballots!C244)</f>
        <v>99</v>
      </c>
      <c r="AN244" s="0" t="n">
        <f aca="false">IF(OR(Ballots!D244="",'Instant Runoff'!$D$12=1),99,Ballots!D244)</f>
        <v>99</v>
      </c>
      <c r="AO244" s="0" t="n">
        <f aca="false">IF(OR(Ballots!E244="",'Instant Runoff'!$E$12=1),99,Ballots!E244)</f>
        <v>99</v>
      </c>
      <c r="AP244" s="0" t="n">
        <f aca="false">IF(OR(Ballots!F244="",'Instant Runoff'!$F$12=1),99,Ballots!F244)</f>
        <v>99</v>
      </c>
      <c r="AQ244" s="0" t="n">
        <f aca="false">IF(OR(Ballots!G244="",'Instant Runoff'!$G$12=1),99,Ballots!G244)</f>
        <v>99</v>
      </c>
      <c r="AR244" s="0" t="n">
        <f aca="false">IF(OR(Ballots!H244="",'Instant Runoff'!$H$12=1),99,Ballots!H244)</f>
        <v>99</v>
      </c>
      <c r="AS244" s="0" t="n">
        <f aca="false">IF(OR(Ballots!I244="",'Instant Runoff'!$I$12=1),99,Ballots!I244)</f>
        <v>99</v>
      </c>
      <c r="AT244" s="0" t="str">
        <f aca="false">IF(MIN(AL244:AS244)=99,"",MATCH(MIN(AL244:AS244),AL244:AS244,0))</f>
        <v/>
      </c>
      <c r="AU244" s="0" t="n">
        <f aca="false">IF(OR(Ballots!B244="",'Instant Runoff'!$B$14=1),99,Ballots!B244)</f>
        <v>99</v>
      </c>
      <c r="AV244" s="0" t="n">
        <f aca="false">IF(OR(Ballots!C244="",'Instant Runoff'!$C$14=1),99,Ballots!C244)</f>
        <v>99</v>
      </c>
      <c r="AW244" s="0" t="n">
        <f aca="false">IF(OR(Ballots!D244="",'Instant Runoff'!$D$14=1),99,Ballots!D244)</f>
        <v>99</v>
      </c>
      <c r="AX244" s="0" t="n">
        <f aca="false">IF(OR(Ballots!E244="",'Instant Runoff'!$E$14=1),99,Ballots!E244)</f>
        <v>99</v>
      </c>
      <c r="AY244" s="0" t="n">
        <f aca="false">IF(OR(Ballots!F244="",'Instant Runoff'!$F$14=1),99,Ballots!F244)</f>
        <v>99</v>
      </c>
      <c r="AZ244" s="0" t="n">
        <f aca="false">IF(OR(Ballots!G244="",'Instant Runoff'!$G$14=1),99,Ballots!G244)</f>
        <v>99</v>
      </c>
      <c r="BA244" s="0" t="n">
        <f aca="false">IF(OR(Ballots!H244="",'Instant Runoff'!$H$14=1),99,Ballots!H244)</f>
        <v>99</v>
      </c>
      <c r="BB244" s="0" t="n">
        <f aca="false">IF(OR(Ballots!I244="",'Instant Runoff'!$I$14=1),99,Ballots!I244)</f>
        <v>99</v>
      </c>
      <c r="BC244" s="0" t="str">
        <f aca="false">IF(MIN(AU244:BB244)=99,"",MATCH(MIN(AU244:BB244),AU244:BB244,0))</f>
        <v/>
      </c>
      <c r="BD244" s="0" t="n">
        <f aca="false">IF(OR(Ballots!B244="",'Instant Runoff'!$B$16=1),99,Ballots!B244)</f>
        <v>99</v>
      </c>
      <c r="BE244" s="0" t="n">
        <f aca="false">IF(OR(Ballots!C244="",'Instant Runoff'!$C$16=1),99,Ballots!C244)</f>
        <v>99</v>
      </c>
      <c r="BF244" s="0" t="n">
        <f aca="false">IF(OR(Ballots!D244="",'Instant Runoff'!$D$16=1),99,Ballots!D244)</f>
        <v>99</v>
      </c>
      <c r="BG244" s="0" t="n">
        <f aca="false">IF(OR(Ballots!E244="",'Instant Runoff'!$E$16=1),99,Ballots!E244)</f>
        <v>99</v>
      </c>
      <c r="BH244" s="0" t="n">
        <f aca="false">IF(OR(Ballots!F244="",'Instant Runoff'!$F$16=1),99,Ballots!F244)</f>
        <v>99</v>
      </c>
      <c r="BI244" s="0" t="n">
        <f aca="false">IF(OR(Ballots!G244="",'Instant Runoff'!$G$16=1),99,Ballots!G244)</f>
        <v>99</v>
      </c>
      <c r="BJ244" s="0" t="n">
        <f aca="false">IF(OR(Ballots!H244="",'Instant Runoff'!$H$16=1),99,Ballots!H244)</f>
        <v>99</v>
      </c>
      <c r="BK244" s="0" t="n">
        <f aca="false">IF(OR(Ballots!I244="",'Instant Runoff'!$I$16=1),99,Ballots!I244)</f>
        <v>99</v>
      </c>
      <c r="BL244" s="0" t="str">
        <f aca="false">IF(MIN(BD244:BK244)=99,"",MATCH(MIN(BD244:BK244),BD244:BK244,0))</f>
        <v/>
      </c>
    </row>
    <row r="245" customFormat="false" ht="15" hidden="false" customHeight="false" outlineLevel="0" collapsed="false">
      <c r="B245" s="0" t="n">
        <f aca="false">IF(OR(Ballots!B245="",'Instant Runoff'!$B$4=1),99,Ballots!B245)</f>
        <v>99</v>
      </c>
      <c r="C245" s="0" t="n">
        <f aca="false">IF(OR(Ballots!C245="",'Instant Runoff'!$C$4=1),99,Ballots!C245)</f>
        <v>99</v>
      </c>
      <c r="D245" s="0" t="n">
        <f aca="false">IF(OR(Ballots!D245="",'Instant Runoff'!$D$4=1),99,Ballots!D245)</f>
        <v>99</v>
      </c>
      <c r="E245" s="0" t="n">
        <f aca="false">IF(OR(Ballots!E245="",'Instant Runoff'!$E$4=1),99,Ballots!E245)</f>
        <v>99</v>
      </c>
      <c r="F245" s="0" t="n">
        <f aca="false">IF(OR(Ballots!F245="",'Instant Runoff'!$F$4=1),99,Ballots!F245)</f>
        <v>99</v>
      </c>
      <c r="G245" s="0" t="n">
        <f aca="false">IF(OR(Ballots!G245="",'Instant Runoff'!$G$4=1),99,Ballots!G245)</f>
        <v>99</v>
      </c>
      <c r="H245" s="0" t="n">
        <f aca="false">IF(OR(Ballots!H245="",'Instant Runoff'!$H$4=1),99,Ballots!H245)</f>
        <v>99</v>
      </c>
      <c r="I245" s="0" t="n">
        <f aca="false">IF(OR(Ballots!I245="",'Instant Runoff'!$I$4=1),99,Ballots!I245)</f>
        <v>99</v>
      </c>
      <c r="J245" s="0" t="str">
        <f aca="false">IF(MIN(B245:I245)=99,"",MATCH(MIN(B245:I245),B245:I245,0))</f>
        <v/>
      </c>
      <c r="K245" s="0" t="n">
        <f aca="false">IF(OR(Ballots!B245="",'Instant Runoff'!$B$6=1),99,Ballots!B245)</f>
        <v>99</v>
      </c>
      <c r="L245" s="0" t="n">
        <f aca="false">IF(OR(Ballots!C245="",'Instant Runoff'!$C$6=1),99,Ballots!C245)</f>
        <v>99</v>
      </c>
      <c r="M245" s="0" t="n">
        <f aca="false">IF(OR(Ballots!D245="",'Instant Runoff'!$D$6=1),99,Ballots!D245)</f>
        <v>99</v>
      </c>
      <c r="N245" s="0" t="n">
        <f aca="false">IF(OR(Ballots!E245="",'Instant Runoff'!$E$6=1),99,Ballots!E245)</f>
        <v>99</v>
      </c>
      <c r="O245" s="0" t="n">
        <f aca="false">IF(OR(Ballots!F245="",'Instant Runoff'!$F$6=1),99,Ballots!F245)</f>
        <v>99</v>
      </c>
      <c r="P245" s="0" t="n">
        <f aca="false">IF(OR(Ballots!G245="",'Instant Runoff'!$G$6=1),99,Ballots!G245)</f>
        <v>99</v>
      </c>
      <c r="Q245" s="0" t="n">
        <f aca="false">IF(OR(Ballots!H245="",'Instant Runoff'!$H$6=1),99,Ballots!H245)</f>
        <v>99</v>
      </c>
      <c r="R245" s="0" t="n">
        <f aca="false">IF(OR(Ballots!I245="",'Instant Runoff'!$I$6=1),99,Ballots!I245)</f>
        <v>99</v>
      </c>
      <c r="S245" s="0" t="str">
        <f aca="false">IF(MIN(K245:R245)=99,"",MATCH(MIN(K245:R245),K245:R245,0))</f>
        <v/>
      </c>
      <c r="T245" s="0" t="n">
        <f aca="false">IF(OR(Ballots!B245="",'Instant Runoff'!$B$8=1),99,Ballots!B245)</f>
        <v>99</v>
      </c>
      <c r="U245" s="0" t="n">
        <f aca="false">IF(OR(Ballots!C245="",'Instant Runoff'!$C$8=1),99,Ballots!C245)</f>
        <v>99</v>
      </c>
      <c r="V245" s="0" t="n">
        <f aca="false">IF(OR(Ballots!D245="",'Instant Runoff'!$D$8=1),99,Ballots!D245)</f>
        <v>99</v>
      </c>
      <c r="W245" s="0" t="n">
        <f aca="false">IF(OR(Ballots!E245="",'Instant Runoff'!$E$8=1),99,Ballots!E245)</f>
        <v>99</v>
      </c>
      <c r="X245" s="0" t="n">
        <f aca="false">IF(OR(Ballots!F245="",'Instant Runoff'!$F$8=1),99,Ballots!F245)</f>
        <v>99</v>
      </c>
      <c r="Y245" s="0" t="n">
        <f aca="false">IF(OR(Ballots!G245="",'Instant Runoff'!$G$8=1),99,Ballots!G245)</f>
        <v>99</v>
      </c>
      <c r="Z245" s="0" t="n">
        <f aca="false">IF(OR(Ballots!H245="",'Instant Runoff'!$H$8=1),99,Ballots!H245)</f>
        <v>99</v>
      </c>
      <c r="AA245" s="0" t="n">
        <f aca="false">IF(OR(Ballots!I245="",'Instant Runoff'!$I$8=1),99,Ballots!I245)</f>
        <v>99</v>
      </c>
      <c r="AB245" s="0" t="str">
        <f aca="false">IF(MIN(T245:AA245)=99,"",MATCH(MIN(T245:AA245),T245:AA245,0))</f>
        <v/>
      </c>
      <c r="AC245" s="0" t="n">
        <f aca="false">IF(OR(Ballots!B245="",'Instant Runoff'!$B$10=1),99,Ballots!B245)</f>
        <v>99</v>
      </c>
      <c r="AD245" s="0" t="n">
        <f aca="false">IF(OR(Ballots!C245="",'Instant Runoff'!$C$10=1),99,Ballots!C245)</f>
        <v>99</v>
      </c>
      <c r="AE245" s="0" t="n">
        <f aca="false">IF(OR(Ballots!D245="",'Instant Runoff'!$D$10=1),99,Ballots!D245)</f>
        <v>99</v>
      </c>
      <c r="AF245" s="0" t="n">
        <f aca="false">IF(OR(Ballots!E245="",'Instant Runoff'!$E$10=1),99,Ballots!E245)</f>
        <v>99</v>
      </c>
      <c r="AG245" s="0" t="n">
        <f aca="false">IF(OR(Ballots!F245="",'Instant Runoff'!$F$10=1),99,Ballots!F245)</f>
        <v>99</v>
      </c>
      <c r="AH245" s="0" t="n">
        <f aca="false">IF(OR(Ballots!G245="",'Instant Runoff'!$G$10=1),99,Ballots!G245)</f>
        <v>99</v>
      </c>
      <c r="AI245" s="0" t="n">
        <f aca="false">IF(OR(Ballots!H245="",'Instant Runoff'!$H$10=1),99,Ballots!H245)</f>
        <v>99</v>
      </c>
      <c r="AJ245" s="0" t="n">
        <f aca="false">IF(OR(Ballots!I245="",'Instant Runoff'!$I$10=1),99,Ballots!I245)</f>
        <v>99</v>
      </c>
      <c r="AK245" s="0" t="str">
        <f aca="false">IF(MIN(AC245:AJ245)=99,"",MATCH(MIN(AC245:AJ245),AC245:AJ245,0))</f>
        <v/>
      </c>
      <c r="AL245" s="0" t="n">
        <f aca="false">IF(OR(Ballots!B245="",'Instant Runoff'!$B$12=1),99,Ballots!B245)</f>
        <v>99</v>
      </c>
      <c r="AM245" s="0" t="n">
        <f aca="false">IF(OR(Ballots!C245="",'Instant Runoff'!$C$12=1),99,Ballots!C245)</f>
        <v>99</v>
      </c>
      <c r="AN245" s="0" t="n">
        <f aca="false">IF(OR(Ballots!D245="",'Instant Runoff'!$D$12=1),99,Ballots!D245)</f>
        <v>99</v>
      </c>
      <c r="AO245" s="0" t="n">
        <f aca="false">IF(OR(Ballots!E245="",'Instant Runoff'!$E$12=1),99,Ballots!E245)</f>
        <v>99</v>
      </c>
      <c r="AP245" s="0" t="n">
        <f aca="false">IF(OR(Ballots!F245="",'Instant Runoff'!$F$12=1),99,Ballots!F245)</f>
        <v>99</v>
      </c>
      <c r="AQ245" s="0" t="n">
        <f aca="false">IF(OR(Ballots!G245="",'Instant Runoff'!$G$12=1),99,Ballots!G245)</f>
        <v>99</v>
      </c>
      <c r="AR245" s="0" t="n">
        <f aca="false">IF(OR(Ballots!H245="",'Instant Runoff'!$H$12=1),99,Ballots!H245)</f>
        <v>99</v>
      </c>
      <c r="AS245" s="0" t="n">
        <f aca="false">IF(OR(Ballots!I245="",'Instant Runoff'!$I$12=1),99,Ballots!I245)</f>
        <v>99</v>
      </c>
      <c r="AT245" s="0" t="str">
        <f aca="false">IF(MIN(AL245:AS245)=99,"",MATCH(MIN(AL245:AS245),AL245:AS245,0))</f>
        <v/>
      </c>
      <c r="AU245" s="0" t="n">
        <f aca="false">IF(OR(Ballots!B245="",'Instant Runoff'!$B$14=1),99,Ballots!B245)</f>
        <v>99</v>
      </c>
      <c r="AV245" s="0" t="n">
        <f aca="false">IF(OR(Ballots!C245="",'Instant Runoff'!$C$14=1),99,Ballots!C245)</f>
        <v>99</v>
      </c>
      <c r="AW245" s="0" t="n">
        <f aca="false">IF(OR(Ballots!D245="",'Instant Runoff'!$D$14=1),99,Ballots!D245)</f>
        <v>99</v>
      </c>
      <c r="AX245" s="0" t="n">
        <f aca="false">IF(OR(Ballots!E245="",'Instant Runoff'!$E$14=1),99,Ballots!E245)</f>
        <v>99</v>
      </c>
      <c r="AY245" s="0" t="n">
        <f aca="false">IF(OR(Ballots!F245="",'Instant Runoff'!$F$14=1),99,Ballots!F245)</f>
        <v>99</v>
      </c>
      <c r="AZ245" s="0" t="n">
        <f aca="false">IF(OR(Ballots!G245="",'Instant Runoff'!$G$14=1),99,Ballots!G245)</f>
        <v>99</v>
      </c>
      <c r="BA245" s="0" t="n">
        <f aca="false">IF(OR(Ballots!H245="",'Instant Runoff'!$H$14=1),99,Ballots!H245)</f>
        <v>99</v>
      </c>
      <c r="BB245" s="0" t="n">
        <f aca="false">IF(OR(Ballots!I245="",'Instant Runoff'!$I$14=1),99,Ballots!I245)</f>
        <v>99</v>
      </c>
      <c r="BC245" s="0" t="str">
        <f aca="false">IF(MIN(AU245:BB245)=99,"",MATCH(MIN(AU245:BB245),AU245:BB245,0))</f>
        <v/>
      </c>
      <c r="BD245" s="0" t="n">
        <f aca="false">IF(OR(Ballots!B245="",'Instant Runoff'!$B$16=1),99,Ballots!B245)</f>
        <v>99</v>
      </c>
      <c r="BE245" s="0" t="n">
        <f aca="false">IF(OR(Ballots!C245="",'Instant Runoff'!$C$16=1),99,Ballots!C245)</f>
        <v>99</v>
      </c>
      <c r="BF245" s="0" t="n">
        <f aca="false">IF(OR(Ballots!D245="",'Instant Runoff'!$D$16=1),99,Ballots!D245)</f>
        <v>99</v>
      </c>
      <c r="BG245" s="0" t="n">
        <f aca="false">IF(OR(Ballots!E245="",'Instant Runoff'!$E$16=1),99,Ballots!E245)</f>
        <v>99</v>
      </c>
      <c r="BH245" s="0" t="n">
        <f aca="false">IF(OR(Ballots!F245="",'Instant Runoff'!$F$16=1),99,Ballots!F245)</f>
        <v>99</v>
      </c>
      <c r="BI245" s="0" t="n">
        <f aca="false">IF(OR(Ballots!G245="",'Instant Runoff'!$G$16=1),99,Ballots!G245)</f>
        <v>99</v>
      </c>
      <c r="BJ245" s="0" t="n">
        <f aca="false">IF(OR(Ballots!H245="",'Instant Runoff'!$H$16=1),99,Ballots!H245)</f>
        <v>99</v>
      </c>
      <c r="BK245" s="0" t="n">
        <f aca="false">IF(OR(Ballots!I245="",'Instant Runoff'!$I$16=1),99,Ballots!I245)</f>
        <v>99</v>
      </c>
      <c r="BL245" s="0" t="str">
        <f aca="false">IF(MIN(BD245:BK245)=99,"",MATCH(MIN(BD245:BK245),BD245:BK245,0))</f>
        <v/>
      </c>
    </row>
    <row r="246" customFormat="false" ht="15" hidden="false" customHeight="false" outlineLevel="0" collapsed="false">
      <c r="B246" s="0" t="n">
        <f aca="false">IF(OR(Ballots!B246="",'Instant Runoff'!$B$4=1),99,Ballots!B246)</f>
        <v>99</v>
      </c>
      <c r="C246" s="0" t="n">
        <f aca="false">IF(OR(Ballots!C246="",'Instant Runoff'!$C$4=1),99,Ballots!C246)</f>
        <v>99</v>
      </c>
      <c r="D246" s="0" t="n">
        <f aca="false">IF(OR(Ballots!D246="",'Instant Runoff'!$D$4=1),99,Ballots!D246)</f>
        <v>99</v>
      </c>
      <c r="E246" s="0" t="n">
        <f aca="false">IF(OR(Ballots!E246="",'Instant Runoff'!$E$4=1),99,Ballots!E246)</f>
        <v>99</v>
      </c>
      <c r="F246" s="0" t="n">
        <f aca="false">IF(OR(Ballots!F246="",'Instant Runoff'!$F$4=1),99,Ballots!F246)</f>
        <v>99</v>
      </c>
      <c r="G246" s="0" t="n">
        <f aca="false">IF(OR(Ballots!G246="",'Instant Runoff'!$G$4=1),99,Ballots!G246)</f>
        <v>99</v>
      </c>
      <c r="H246" s="0" t="n">
        <f aca="false">IF(OR(Ballots!H246="",'Instant Runoff'!$H$4=1),99,Ballots!H246)</f>
        <v>99</v>
      </c>
      <c r="I246" s="0" t="n">
        <f aca="false">IF(OR(Ballots!I246="",'Instant Runoff'!$I$4=1),99,Ballots!I246)</f>
        <v>99</v>
      </c>
      <c r="J246" s="0" t="str">
        <f aca="false">IF(MIN(B246:I246)=99,"",MATCH(MIN(B246:I246),B246:I246,0))</f>
        <v/>
      </c>
      <c r="K246" s="0" t="n">
        <f aca="false">IF(OR(Ballots!B246="",'Instant Runoff'!$B$6=1),99,Ballots!B246)</f>
        <v>99</v>
      </c>
      <c r="L246" s="0" t="n">
        <f aca="false">IF(OR(Ballots!C246="",'Instant Runoff'!$C$6=1),99,Ballots!C246)</f>
        <v>99</v>
      </c>
      <c r="M246" s="0" t="n">
        <f aca="false">IF(OR(Ballots!D246="",'Instant Runoff'!$D$6=1),99,Ballots!D246)</f>
        <v>99</v>
      </c>
      <c r="N246" s="0" t="n">
        <f aca="false">IF(OR(Ballots!E246="",'Instant Runoff'!$E$6=1),99,Ballots!E246)</f>
        <v>99</v>
      </c>
      <c r="O246" s="0" t="n">
        <f aca="false">IF(OR(Ballots!F246="",'Instant Runoff'!$F$6=1),99,Ballots!F246)</f>
        <v>99</v>
      </c>
      <c r="P246" s="0" t="n">
        <f aca="false">IF(OR(Ballots!G246="",'Instant Runoff'!$G$6=1),99,Ballots!G246)</f>
        <v>99</v>
      </c>
      <c r="Q246" s="0" t="n">
        <f aca="false">IF(OR(Ballots!H246="",'Instant Runoff'!$H$6=1),99,Ballots!H246)</f>
        <v>99</v>
      </c>
      <c r="R246" s="0" t="n">
        <f aca="false">IF(OR(Ballots!I246="",'Instant Runoff'!$I$6=1),99,Ballots!I246)</f>
        <v>99</v>
      </c>
      <c r="S246" s="0" t="str">
        <f aca="false">IF(MIN(K246:R246)=99,"",MATCH(MIN(K246:R246),K246:R246,0))</f>
        <v/>
      </c>
      <c r="T246" s="0" t="n">
        <f aca="false">IF(OR(Ballots!B246="",'Instant Runoff'!$B$8=1),99,Ballots!B246)</f>
        <v>99</v>
      </c>
      <c r="U246" s="0" t="n">
        <f aca="false">IF(OR(Ballots!C246="",'Instant Runoff'!$C$8=1),99,Ballots!C246)</f>
        <v>99</v>
      </c>
      <c r="V246" s="0" t="n">
        <f aca="false">IF(OR(Ballots!D246="",'Instant Runoff'!$D$8=1),99,Ballots!D246)</f>
        <v>99</v>
      </c>
      <c r="W246" s="0" t="n">
        <f aca="false">IF(OR(Ballots!E246="",'Instant Runoff'!$E$8=1),99,Ballots!E246)</f>
        <v>99</v>
      </c>
      <c r="X246" s="0" t="n">
        <f aca="false">IF(OR(Ballots!F246="",'Instant Runoff'!$F$8=1),99,Ballots!F246)</f>
        <v>99</v>
      </c>
      <c r="Y246" s="0" t="n">
        <f aca="false">IF(OR(Ballots!G246="",'Instant Runoff'!$G$8=1),99,Ballots!G246)</f>
        <v>99</v>
      </c>
      <c r="Z246" s="0" t="n">
        <f aca="false">IF(OR(Ballots!H246="",'Instant Runoff'!$H$8=1),99,Ballots!H246)</f>
        <v>99</v>
      </c>
      <c r="AA246" s="0" t="n">
        <f aca="false">IF(OR(Ballots!I246="",'Instant Runoff'!$I$8=1),99,Ballots!I246)</f>
        <v>99</v>
      </c>
      <c r="AB246" s="0" t="str">
        <f aca="false">IF(MIN(T246:AA246)=99,"",MATCH(MIN(T246:AA246),T246:AA246,0))</f>
        <v/>
      </c>
      <c r="AC246" s="0" t="n">
        <f aca="false">IF(OR(Ballots!B246="",'Instant Runoff'!$B$10=1),99,Ballots!B246)</f>
        <v>99</v>
      </c>
      <c r="AD246" s="0" t="n">
        <f aca="false">IF(OR(Ballots!C246="",'Instant Runoff'!$C$10=1),99,Ballots!C246)</f>
        <v>99</v>
      </c>
      <c r="AE246" s="0" t="n">
        <f aca="false">IF(OR(Ballots!D246="",'Instant Runoff'!$D$10=1),99,Ballots!D246)</f>
        <v>99</v>
      </c>
      <c r="AF246" s="0" t="n">
        <f aca="false">IF(OR(Ballots!E246="",'Instant Runoff'!$E$10=1),99,Ballots!E246)</f>
        <v>99</v>
      </c>
      <c r="AG246" s="0" t="n">
        <f aca="false">IF(OR(Ballots!F246="",'Instant Runoff'!$F$10=1),99,Ballots!F246)</f>
        <v>99</v>
      </c>
      <c r="AH246" s="0" t="n">
        <f aca="false">IF(OR(Ballots!G246="",'Instant Runoff'!$G$10=1),99,Ballots!G246)</f>
        <v>99</v>
      </c>
      <c r="AI246" s="0" t="n">
        <f aca="false">IF(OR(Ballots!H246="",'Instant Runoff'!$H$10=1),99,Ballots!H246)</f>
        <v>99</v>
      </c>
      <c r="AJ246" s="0" t="n">
        <f aca="false">IF(OR(Ballots!I246="",'Instant Runoff'!$I$10=1),99,Ballots!I246)</f>
        <v>99</v>
      </c>
      <c r="AK246" s="0" t="str">
        <f aca="false">IF(MIN(AC246:AJ246)=99,"",MATCH(MIN(AC246:AJ246),AC246:AJ246,0))</f>
        <v/>
      </c>
      <c r="AL246" s="0" t="n">
        <f aca="false">IF(OR(Ballots!B246="",'Instant Runoff'!$B$12=1),99,Ballots!B246)</f>
        <v>99</v>
      </c>
      <c r="AM246" s="0" t="n">
        <f aca="false">IF(OR(Ballots!C246="",'Instant Runoff'!$C$12=1),99,Ballots!C246)</f>
        <v>99</v>
      </c>
      <c r="AN246" s="0" t="n">
        <f aca="false">IF(OR(Ballots!D246="",'Instant Runoff'!$D$12=1),99,Ballots!D246)</f>
        <v>99</v>
      </c>
      <c r="AO246" s="0" t="n">
        <f aca="false">IF(OR(Ballots!E246="",'Instant Runoff'!$E$12=1),99,Ballots!E246)</f>
        <v>99</v>
      </c>
      <c r="AP246" s="0" t="n">
        <f aca="false">IF(OR(Ballots!F246="",'Instant Runoff'!$F$12=1),99,Ballots!F246)</f>
        <v>99</v>
      </c>
      <c r="AQ246" s="0" t="n">
        <f aca="false">IF(OR(Ballots!G246="",'Instant Runoff'!$G$12=1),99,Ballots!G246)</f>
        <v>99</v>
      </c>
      <c r="AR246" s="0" t="n">
        <f aca="false">IF(OR(Ballots!H246="",'Instant Runoff'!$H$12=1),99,Ballots!H246)</f>
        <v>99</v>
      </c>
      <c r="AS246" s="0" t="n">
        <f aca="false">IF(OR(Ballots!I246="",'Instant Runoff'!$I$12=1),99,Ballots!I246)</f>
        <v>99</v>
      </c>
      <c r="AT246" s="0" t="str">
        <f aca="false">IF(MIN(AL246:AS246)=99,"",MATCH(MIN(AL246:AS246),AL246:AS246,0))</f>
        <v/>
      </c>
      <c r="AU246" s="0" t="n">
        <f aca="false">IF(OR(Ballots!B246="",'Instant Runoff'!$B$14=1),99,Ballots!B246)</f>
        <v>99</v>
      </c>
      <c r="AV246" s="0" t="n">
        <f aca="false">IF(OR(Ballots!C246="",'Instant Runoff'!$C$14=1),99,Ballots!C246)</f>
        <v>99</v>
      </c>
      <c r="AW246" s="0" t="n">
        <f aca="false">IF(OR(Ballots!D246="",'Instant Runoff'!$D$14=1),99,Ballots!D246)</f>
        <v>99</v>
      </c>
      <c r="AX246" s="0" t="n">
        <f aca="false">IF(OR(Ballots!E246="",'Instant Runoff'!$E$14=1),99,Ballots!E246)</f>
        <v>99</v>
      </c>
      <c r="AY246" s="0" t="n">
        <f aca="false">IF(OR(Ballots!F246="",'Instant Runoff'!$F$14=1),99,Ballots!F246)</f>
        <v>99</v>
      </c>
      <c r="AZ246" s="0" t="n">
        <f aca="false">IF(OR(Ballots!G246="",'Instant Runoff'!$G$14=1),99,Ballots!G246)</f>
        <v>99</v>
      </c>
      <c r="BA246" s="0" t="n">
        <f aca="false">IF(OR(Ballots!H246="",'Instant Runoff'!$H$14=1),99,Ballots!H246)</f>
        <v>99</v>
      </c>
      <c r="BB246" s="0" t="n">
        <f aca="false">IF(OR(Ballots!I246="",'Instant Runoff'!$I$14=1),99,Ballots!I246)</f>
        <v>99</v>
      </c>
      <c r="BC246" s="0" t="str">
        <f aca="false">IF(MIN(AU246:BB246)=99,"",MATCH(MIN(AU246:BB246),AU246:BB246,0))</f>
        <v/>
      </c>
      <c r="BD246" s="0" t="n">
        <f aca="false">IF(OR(Ballots!B246="",'Instant Runoff'!$B$16=1),99,Ballots!B246)</f>
        <v>99</v>
      </c>
      <c r="BE246" s="0" t="n">
        <f aca="false">IF(OR(Ballots!C246="",'Instant Runoff'!$C$16=1),99,Ballots!C246)</f>
        <v>99</v>
      </c>
      <c r="BF246" s="0" t="n">
        <f aca="false">IF(OR(Ballots!D246="",'Instant Runoff'!$D$16=1),99,Ballots!D246)</f>
        <v>99</v>
      </c>
      <c r="BG246" s="0" t="n">
        <f aca="false">IF(OR(Ballots!E246="",'Instant Runoff'!$E$16=1),99,Ballots!E246)</f>
        <v>99</v>
      </c>
      <c r="BH246" s="0" t="n">
        <f aca="false">IF(OR(Ballots!F246="",'Instant Runoff'!$F$16=1),99,Ballots!F246)</f>
        <v>99</v>
      </c>
      <c r="BI246" s="0" t="n">
        <f aca="false">IF(OR(Ballots!G246="",'Instant Runoff'!$G$16=1),99,Ballots!G246)</f>
        <v>99</v>
      </c>
      <c r="BJ246" s="0" t="n">
        <f aca="false">IF(OR(Ballots!H246="",'Instant Runoff'!$H$16=1),99,Ballots!H246)</f>
        <v>99</v>
      </c>
      <c r="BK246" s="0" t="n">
        <f aca="false">IF(OR(Ballots!I246="",'Instant Runoff'!$I$16=1),99,Ballots!I246)</f>
        <v>99</v>
      </c>
      <c r="BL246" s="0" t="str">
        <f aca="false">IF(MIN(BD246:BK246)=99,"",MATCH(MIN(BD246:BK246),BD246:BK246,0))</f>
        <v/>
      </c>
    </row>
    <row r="247" customFormat="false" ht="15" hidden="false" customHeight="false" outlineLevel="0" collapsed="false">
      <c r="B247" s="0" t="n">
        <f aca="false">IF(OR(Ballots!B247="",'Instant Runoff'!$B$4=1),99,Ballots!B247)</f>
        <v>99</v>
      </c>
      <c r="C247" s="0" t="n">
        <f aca="false">IF(OR(Ballots!C247="",'Instant Runoff'!$C$4=1),99,Ballots!C247)</f>
        <v>99</v>
      </c>
      <c r="D247" s="0" t="n">
        <f aca="false">IF(OR(Ballots!D247="",'Instant Runoff'!$D$4=1),99,Ballots!D247)</f>
        <v>99</v>
      </c>
      <c r="E247" s="0" t="n">
        <f aca="false">IF(OR(Ballots!E247="",'Instant Runoff'!$E$4=1),99,Ballots!E247)</f>
        <v>99</v>
      </c>
      <c r="F247" s="0" t="n">
        <f aca="false">IF(OR(Ballots!F247="",'Instant Runoff'!$F$4=1),99,Ballots!F247)</f>
        <v>99</v>
      </c>
      <c r="G247" s="0" t="n">
        <f aca="false">IF(OR(Ballots!G247="",'Instant Runoff'!$G$4=1),99,Ballots!G247)</f>
        <v>99</v>
      </c>
      <c r="H247" s="0" t="n">
        <f aca="false">IF(OR(Ballots!H247="",'Instant Runoff'!$H$4=1),99,Ballots!H247)</f>
        <v>99</v>
      </c>
      <c r="I247" s="0" t="n">
        <f aca="false">IF(OR(Ballots!I247="",'Instant Runoff'!$I$4=1),99,Ballots!I247)</f>
        <v>99</v>
      </c>
      <c r="J247" s="0" t="str">
        <f aca="false">IF(MIN(B247:I247)=99,"",MATCH(MIN(B247:I247),B247:I247,0))</f>
        <v/>
      </c>
      <c r="K247" s="0" t="n">
        <f aca="false">IF(OR(Ballots!B247="",'Instant Runoff'!$B$6=1),99,Ballots!B247)</f>
        <v>99</v>
      </c>
      <c r="L247" s="0" t="n">
        <f aca="false">IF(OR(Ballots!C247="",'Instant Runoff'!$C$6=1),99,Ballots!C247)</f>
        <v>99</v>
      </c>
      <c r="M247" s="0" t="n">
        <f aca="false">IF(OR(Ballots!D247="",'Instant Runoff'!$D$6=1),99,Ballots!D247)</f>
        <v>99</v>
      </c>
      <c r="N247" s="0" t="n">
        <f aca="false">IF(OR(Ballots!E247="",'Instant Runoff'!$E$6=1),99,Ballots!E247)</f>
        <v>99</v>
      </c>
      <c r="O247" s="0" t="n">
        <f aca="false">IF(OR(Ballots!F247="",'Instant Runoff'!$F$6=1),99,Ballots!F247)</f>
        <v>99</v>
      </c>
      <c r="P247" s="0" t="n">
        <f aca="false">IF(OR(Ballots!G247="",'Instant Runoff'!$G$6=1),99,Ballots!G247)</f>
        <v>99</v>
      </c>
      <c r="Q247" s="0" t="n">
        <f aca="false">IF(OR(Ballots!H247="",'Instant Runoff'!$H$6=1),99,Ballots!H247)</f>
        <v>99</v>
      </c>
      <c r="R247" s="0" t="n">
        <f aca="false">IF(OR(Ballots!I247="",'Instant Runoff'!$I$6=1),99,Ballots!I247)</f>
        <v>99</v>
      </c>
      <c r="S247" s="0" t="str">
        <f aca="false">IF(MIN(K247:R247)=99,"",MATCH(MIN(K247:R247),K247:R247,0))</f>
        <v/>
      </c>
      <c r="T247" s="0" t="n">
        <f aca="false">IF(OR(Ballots!B247="",'Instant Runoff'!$B$8=1),99,Ballots!B247)</f>
        <v>99</v>
      </c>
      <c r="U247" s="0" t="n">
        <f aca="false">IF(OR(Ballots!C247="",'Instant Runoff'!$C$8=1),99,Ballots!C247)</f>
        <v>99</v>
      </c>
      <c r="V247" s="0" t="n">
        <f aca="false">IF(OR(Ballots!D247="",'Instant Runoff'!$D$8=1),99,Ballots!D247)</f>
        <v>99</v>
      </c>
      <c r="W247" s="0" t="n">
        <f aca="false">IF(OR(Ballots!E247="",'Instant Runoff'!$E$8=1),99,Ballots!E247)</f>
        <v>99</v>
      </c>
      <c r="X247" s="0" t="n">
        <f aca="false">IF(OR(Ballots!F247="",'Instant Runoff'!$F$8=1),99,Ballots!F247)</f>
        <v>99</v>
      </c>
      <c r="Y247" s="0" t="n">
        <f aca="false">IF(OR(Ballots!G247="",'Instant Runoff'!$G$8=1),99,Ballots!G247)</f>
        <v>99</v>
      </c>
      <c r="Z247" s="0" t="n">
        <f aca="false">IF(OR(Ballots!H247="",'Instant Runoff'!$H$8=1),99,Ballots!H247)</f>
        <v>99</v>
      </c>
      <c r="AA247" s="0" t="n">
        <f aca="false">IF(OR(Ballots!I247="",'Instant Runoff'!$I$8=1),99,Ballots!I247)</f>
        <v>99</v>
      </c>
      <c r="AB247" s="0" t="str">
        <f aca="false">IF(MIN(T247:AA247)=99,"",MATCH(MIN(T247:AA247),T247:AA247,0))</f>
        <v/>
      </c>
      <c r="AC247" s="0" t="n">
        <f aca="false">IF(OR(Ballots!B247="",'Instant Runoff'!$B$10=1),99,Ballots!B247)</f>
        <v>99</v>
      </c>
      <c r="AD247" s="0" t="n">
        <f aca="false">IF(OR(Ballots!C247="",'Instant Runoff'!$C$10=1),99,Ballots!C247)</f>
        <v>99</v>
      </c>
      <c r="AE247" s="0" t="n">
        <f aca="false">IF(OR(Ballots!D247="",'Instant Runoff'!$D$10=1),99,Ballots!D247)</f>
        <v>99</v>
      </c>
      <c r="AF247" s="0" t="n">
        <f aca="false">IF(OR(Ballots!E247="",'Instant Runoff'!$E$10=1),99,Ballots!E247)</f>
        <v>99</v>
      </c>
      <c r="AG247" s="0" t="n">
        <f aca="false">IF(OR(Ballots!F247="",'Instant Runoff'!$F$10=1),99,Ballots!F247)</f>
        <v>99</v>
      </c>
      <c r="AH247" s="0" t="n">
        <f aca="false">IF(OR(Ballots!G247="",'Instant Runoff'!$G$10=1),99,Ballots!G247)</f>
        <v>99</v>
      </c>
      <c r="AI247" s="0" t="n">
        <f aca="false">IF(OR(Ballots!H247="",'Instant Runoff'!$H$10=1),99,Ballots!H247)</f>
        <v>99</v>
      </c>
      <c r="AJ247" s="0" t="n">
        <f aca="false">IF(OR(Ballots!I247="",'Instant Runoff'!$I$10=1),99,Ballots!I247)</f>
        <v>99</v>
      </c>
      <c r="AK247" s="0" t="str">
        <f aca="false">IF(MIN(AC247:AJ247)=99,"",MATCH(MIN(AC247:AJ247),AC247:AJ247,0))</f>
        <v/>
      </c>
      <c r="AL247" s="0" t="n">
        <f aca="false">IF(OR(Ballots!B247="",'Instant Runoff'!$B$12=1),99,Ballots!B247)</f>
        <v>99</v>
      </c>
      <c r="AM247" s="0" t="n">
        <f aca="false">IF(OR(Ballots!C247="",'Instant Runoff'!$C$12=1),99,Ballots!C247)</f>
        <v>99</v>
      </c>
      <c r="AN247" s="0" t="n">
        <f aca="false">IF(OR(Ballots!D247="",'Instant Runoff'!$D$12=1),99,Ballots!D247)</f>
        <v>99</v>
      </c>
      <c r="AO247" s="0" t="n">
        <f aca="false">IF(OR(Ballots!E247="",'Instant Runoff'!$E$12=1),99,Ballots!E247)</f>
        <v>99</v>
      </c>
      <c r="AP247" s="0" t="n">
        <f aca="false">IF(OR(Ballots!F247="",'Instant Runoff'!$F$12=1),99,Ballots!F247)</f>
        <v>99</v>
      </c>
      <c r="AQ247" s="0" t="n">
        <f aca="false">IF(OR(Ballots!G247="",'Instant Runoff'!$G$12=1),99,Ballots!G247)</f>
        <v>99</v>
      </c>
      <c r="AR247" s="0" t="n">
        <f aca="false">IF(OR(Ballots!H247="",'Instant Runoff'!$H$12=1),99,Ballots!H247)</f>
        <v>99</v>
      </c>
      <c r="AS247" s="0" t="n">
        <f aca="false">IF(OR(Ballots!I247="",'Instant Runoff'!$I$12=1),99,Ballots!I247)</f>
        <v>99</v>
      </c>
      <c r="AT247" s="0" t="str">
        <f aca="false">IF(MIN(AL247:AS247)=99,"",MATCH(MIN(AL247:AS247),AL247:AS247,0))</f>
        <v/>
      </c>
      <c r="AU247" s="0" t="n">
        <f aca="false">IF(OR(Ballots!B247="",'Instant Runoff'!$B$14=1),99,Ballots!B247)</f>
        <v>99</v>
      </c>
      <c r="AV247" s="0" t="n">
        <f aca="false">IF(OR(Ballots!C247="",'Instant Runoff'!$C$14=1),99,Ballots!C247)</f>
        <v>99</v>
      </c>
      <c r="AW247" s="0" t="n">
        <f aca="false">IF(OR(Ballots!D247="",'Instant Runoff'!$D$14=1),99,Ballots!D247)</f>
        <v>99</v>
      </c>
      <c r="AX247" s="0" t="n">
        <f aca="false">IF(OR(Ballots!E247="",'Instant Runoff'!$E$14=1),99,Ballots!E247)</f>
        <v>99</v>
      </c>
      <c r="AY247" s="0" t="n">
        <f aca="false">IF(OR(Ballots!F247="",'Instant Runoff'!$F$14=1),99,Ballots!F247)</f>
        <v>99</v>
      </c>
      <c r="AZ247" s="0" t="n">
        <f aca="false">IF(OR(Ballots!G247="",'Instant Runoff'!$G$14=1),99,Ballots!G247)</f>
        <v>99</v>
      </c>
      <c r="BA247" s="0" t="n">
        <f aca="false">IF(OR(Ballots!H247="",'Instant Runoff'!$H$14=1),99,Ballots!H247)</f>
        <v>99</v>
      </c>
      <c r="BB247" s="0" t="n">
        <f aca="false">IF(OR(Ballots!I247="",'Instant Runoff'!$I$14=1),99,Ballots!I247)</f>
        <v>99</v>
      </c>
      <c r="BC247" s="0" t="str">
        <f aca="false">IF(MIN(AU247:BB247)=99,"",MATCH(MIN(AU247:BB247),AU247:BB247,0))</f>
        <v/>
      </c>
      <c r="BD247" s="0" t="n">
        <f aca="false">IF(OR(Ballots!B247="",'Instant Runoff'!$B$16=1),99,Ballots!B247)</f>
        <v>99</v>
      </c>
      <c r="BE247" s="0" t="n">
        <f aca="false">IF(OR(Ballots!C247="",'Instant Runoff'!$C$16=1),99,Ballots!C247)</f>
        <v>99</v>
      </c>
      <c r="BF247" s="0" t="n">
        <f aca="false">IF(OR(Ballots!D247="",'Instant Runoff'!$D$16=1),99,Ballots!D247)</f>
        <v>99</v>
      </c>
      <c r="BG247" s="0" t="n">
        <f aca="false">IF(OR(Ballots!E247="",'Instant Runoff'!$E$16=1),99,Ballots!E247)</f>
        <v>99</v>
      </c>
      <c r="BH247" s="0" t="n">
        <f aca="false">IF(OR(Ballots!F247="",'Instant Runoff'!$F$16=1),99,Ballots!F247)</f>
        <v>99</v>
      </c>
      <c r="BI247" s="0" t="n">
        <f aca="false">IF(OR(Ballots!G247="",'Instant Runoff'!$G$16=1),99,Ballots!G247)</f>
        <v>99</v>
      </c>
      <c r="BJ247" s="0" t="n">
        <f aca="false">IF(OR(Ballots!H247="",'Instant Runoff'!$H$16=1),99,Ballots!H247)</f>
        <v>99</v>
      </c>
      <c r="BK247" s="0" t="n">
        <f aca="false">IF(OR(Ballots!I247="",'Instant Runoff'!$I$16=1),99,Ballots!I247)</f>
        <v>99</v>
      </c>
      <c r="BL247" s="0" t="str">
        <f aca="false">IF(MIN(BD247:BK247)=99,"",MATCH(MIN(BD247:BK247),BD247:BK247,0))</f>
        <v/>
      </c>
    </row>
    <row r="248" customFormat="false" ht="15" hidden="false" customHeight="false" outlineLevel="0" collapsed="false">
      <c r="B248" s="0" t="n">
        <f aca="false">IF(OR(Ballots!B248="",'Instant Runoff'!$B$4=1),99,Ballots!B248)</f>
        <v>99</v>
      </c>
      <c r="C248" s="0" t="n">
        <f aca="false">IF(OR(Ballots!C248="",'Instant Runoff'!$C$4=1),99,Ballots!C248)</f>
        <v>99</v>
      </c>
      <c r="D248" s="0" t="n">
        <f aca="false">IF(OR(Ballots!D248="",'Instant Runoff'!$D$4=1),99,Ballots!D248)</f>
        <v>99</v>
      </c>
      <c r="E248" s="0" t="n">
        <f aca="false">IF(OR(Ballots!E248="",'Instant Runoff'!$E$4=1),99,Ballots!E248)</f>
        <v>99</v>
      </c>
      <c r="F248" s="0" t="n">
        <f aca="false">IF(OR(Ballots!F248="",'Instant Runoff'!$F$4=1),99,Ballots!F248)</f>
        <v>99</v>
      </c>
      <c r="G248" s="0" t="n">
        <f aca="false">IF(OR(Ballots!G248="",'Instant Runoff'!$G$4=1),99,Ballots!G248)</f>
        <v>99</v>
      </c>
      <c r="H248" s="0" t="n">
        <f aca="false">IF(OR(Ballots!H248="",'Instant Runoff'!$H$4=1),99,Ballots!H248)</f>
        <v>99</v>
      </c>
      <c r="I248" s="0" t="n">
        <f aca="false">IF(OR(Ballots!I248="",'Instant Runoff'!$I$4=1),99,Ballots!I248)</f>
        <v>99</v>
      </c>
      <c r="J248" s="0" t="str">
        <f aca="false">IF(MIN(B248:I248)=99,"",MATCH(MIN(B248:I248),B248:I248,0))</f>
        <v/>
      </c>
      <c r="K248" s="0" t="n">
        <f aca="false">IF(OR(Ballots!B248="",'Instant Runoff'!$B$6=1),99,Ballots!B248)</f>
        <v>99</v>
      </c>
      <c r="L248" s="0" t="n">
        <f aca="false">IF(OR(Ballots!C248="",'Instant Runoff'!$C$6=1),99,Ballots!C248)</f>
        <v>99</v>
      </c>
      <c r="M248" s="0" t="n">
        <f aca="false">IF(OR(Ballots!D248="",'Instant Runoff'!$D$6=1),99,Ballots!D248)</f>
        <v>99</v>
      </c>
      <c r="N248" s="0" t="n">
        <f aca="false">IF(OR(Ballots!E248="",'Instant Runoff'!$E$6=1),99,Ballots!E248)</f>
        <v>99</v>
      </c>
      <c r="O248" s="0" t="n">
        <f aca="false">IF(OR(Ballots!F248="",'Instant Runoff'!$F$6=1),99,Ballots!F248)</f>
        <v>99</v>
      </c>
      <c r="P248" s="0" t="n">
        <f aca="false">IF(OR(Ballots!G248="",'Instant Runoff'!$G$6=1),99,Ballots!G248)</f>
        <v>99</v>
      </c>
      <c r="Q248" s="0" t="n">
        <f aca="false">IF(OR(Ballots!H248="",'Instant Runoff'!$H$6=1),99,Ballots!H248)</f>
        <v>99</v>
      </c>
      <c r="R248" s="0" t="n">
        <f aca="false">IF(OR(Ballots!I248="",'Instant Runoff'!$I$6=1),99,Ballots!I248)</f>
        <v>99</v>
      </c>
      <c r="S248" s="0" t="str">
        <f aca="false">IF(MIN(K248:R248)=99,"",MATCH(MIN(K248:R248),K248:R248,0))</f>
        <v/>
      </c>
      <c r="T248" s="0" t="n">
        <f aca="false">IF(OR(Ballots!B248="",'Instant Runoff'!$B$8=1),99,Ballots!B248)</f>
        <v>99</v>
      </c>
      <c r="U248" s="0" t="n">
        <f aca="false">IF(OR(Ballots!C248="",'Instant Runoff'!$C$8=1),99,Ballots!C248)</f>
        <v>99</v>
      </c>
      <c r="V248" s="0" t="n">
        <f aca="false">IF(OR(Ballots!D248="",'Instant Runoff'!$D$8=1),99,Ballots!D248)</f>
        <v>99</v>
      </c>
      <c r="W248" s="0" t="n">
        <f aca="false">IF(OR(Ballots!E248="",'Instant Runoff'!$E$8=1),99,Ballots!E248)</f>
        <v>99</v>
      </c>
      <c r="X248" s="0" t="n">
        <f aca="false">IF(OR(Ballots!F248="",'Instant Runoff'!$F$8=1),99,Ballots!F248)</f>
        <v>99</v>
      </c>
      <c r="Y248" s="0" t="n">
        <f aca="false">IF(OR(Ballots!G248="",'Instant Runoff'!$G$8=1),99,Ballots!G248)</f>
        <v>99</v>
      </c>
      <c r="Z248" s="0" t="n">
        <f aca="false">IF(OR(Ballots!H248="",'Instant Runoff'!$H$8=1),99,Ballots!H248)</f>
        <v>99</v>
      </c>
      <c r="AA248" s="0" t="n">
        <f aca="false">IF(OR(Ballots!I248="",'Instant Runoff'!$I$8=1),99,Ballots!I248)</f>
        <v>99</v>
      </c>
      <c r="AB248" s="0" t="str">
        <f aca="false">IF(MIN(T248:AA248)=99,"",MATCH(MIN(T248:AA248),T248:AA248,0))</f>
        <v/>
      </c>
      <c r="AC248" s="0" t="n">
        <f aca="false">IF(OR(Ballots!B248="",'Instant Runoff'!$B$10=1),99,Ballots!B248)</f>
        <v>99</v>
      </c>
      <c r="AD248" s="0" t="n">
        <f aca="false">IF(OR(Ballots!C248="",'Instant Runoff'!$C$10=1),99,Ballots!C248)</f>
        <v>99</v>
      </c>
      <c r="AE248" s="0" t="n">
        <f aca="false">IF(OR(Ballots!D248="",'Instant Runoff'!$D$10=1),99,Ballots!D248)</f>
        <v>99</v>
      </c>
      <c r="AF248" s="0" t="n">
        <f aca="false">IF(OR(Ballots!E248="",'Instant Runoff'!$E$10=1),99,Ballots!E248)</f>
        <v>99</v>
      </c>
      <c r="AG248" s="0" t="n">
        <f aca="false">IF(OR(Ballots!F248="",'Instant Runoff'!$F$10=1),99,Ballots!F248)</f>
        <v>99</v>
      </c>
      <c r="AH248" s="0" t="n">
        <f aca="false">IF(OR(Ballots!G248="",'Instant Runoff'!$G$10=1),99,Ballots!G248)</f>
        <v>99</v>
      </c>
      <c r="AI248" s="0" t="n">
        <f aca="false">IF(OR(Ballots!H248="",'Instant Runoff'!$H$10=1),99,Ballots!H248)</f>
        <v>99</v>
      </c>
      <c r="AJ248" s="0" t="n">
        <f aca="false">IF(OR(Ballots!I248="",'Instant Runoff'!$I$10=1),99,Ballots!I248)</f>
        <v>99</v>
      </c>
      <c r="AK248" s="0" t="str">
        <f aca="false">IF(MIN(AC248:AJ248)=99,"",MATCH(MIN(AC248:AJ248),AC248:AJ248,0))</f>
        <v/>
      </c>
      <c r="AL248" s="0" t="n">
        <f aca="false">IF(OR(Ballots!B248="",'Instant Runoff'!$B$12=1),99,Ballots!B248)</f>
        <v>99</v>
      </c>
      <c r="AM248" s="0" t="n">
        <f aca="false">IF(OR(Ballots!C248="",'Instant Runoff'!$C$12=1),99,Ballots!C248)</f>
        <v>99</v>
      </c>
      <c r="AN248" s="0" t="n">
        <f aca="false">IF(OR(Ballots!D248="",'Instant Runoff'!$D$12=1),99,Ballots!D248)</f>
        <v>99</v>
      </c>
      <c r="AO248" s="0" t="n">
        <f aca="false">IF(OR(Ballots!E248="",'Instant Runoff'!$E$12=1),99,Ballots!E248)</f>
        <v>99</v>
      </c>
      <c r="AP248" s="0" t="n">
        <f aca="false">IF(OR(Ballots!F248="",'Instant Runoff'!$F$12=1),99,Ballots!F248)</f>
        <v>99</v>
      </c>
      <c r="AQ248" s="0" t="n">
        <f aca="false">IF(OR(Ballots!G248="",'Instant Runoff'!$G$12=1),99,Ballots!G248)</f>
        <v>99</v>
      </c>
      <c r="AR248" s="0" t="n">
        <f aca="false">IF(OR(Ballots!H248="",'Instant Runoff'!$H$12=1),99,Ballots!H248)</f>
        <v>99</v>
      </c>
      <c r="AS248" s="0" t="n">
        <f aca="false">IF(OR(Ballots!I248="",'Instant Runoff'!$I$12=1),99,Ballots!I248)</f>
        <v>99</v>
      </c>
      <c r="AT248" s="0" t="str">
        <f aca="false">IF(MIN(AL248:AS248)=99,"",MATCH(MIN(AL248:AS248),AL248:AS248,0))</f>
        <v/>
      </c>
      <c r="AU248" s="0" t="n">
        <f aca="false">IF(OR(Ballots!B248="",'Instant Runoff'!$B$14=1),99,Ballots!B248)</f>
        <v>99</v>
      </c>
      <c r="AV248" s="0" t="n">
        <f aca="false">IF(OR(Ballots!C248="",'Instant Runoff'!$C$14=1),99,Ballots!C248)</f>
        <v>99</v>
      </c>
      <c r="AW248" s="0" t="n">
        <f aca="false">IF(OR(Ballots!D248="",'Instant Runoff'!$D$14=1),99,Ballots!D248)</f>
        <v>99</v>
      </c>
      <c r="AX248" s="0" t="n">
        <f aca="false">IF(OR(Ballots!E248="",'Instant Runoff'!$E$14=1),99,Ballots!E248)</f>
        <v>99</v>
      </c>
      <c r="AY248" s="0" t="n">
        <f aca="false">IF(OR(Ballots!F248="",'Instant Runoff'!$F$14=1),99,Ballots!F248)</f>
        <v>99</v>
      </c>
      <c r="AZ248" s="0" t="n">
        <f aca="false">IF(OR(Ballots!G248="",'Instant Runoff'!$G$14=1),99,Ballots!G248)</f>
        <v>99</v>
      </c>
      <c r="BA248" s="0" t="n">
        <f aca="false">IF(OR(Ballots!H248="",'Instant Runoff'!$H$14=1),99,Ballots!H248)</f>
        <v>99</v>
      </c>
      <c r="BB248" s="0" t="n">
        <f aca="false">IF(OR(Ballots!I248="",'Instant Runoff'!$I$14=1),99,Ballots!I248)</f>
        <v>99</v>
      </c>
      <c r="BC248" s="0" t="str">
        <f aca="false">IF(MIN(AU248:BB248)=99,"",MATCH(MIN(AU248:BB248),AU248:BB248,0))</f>
        <v/>
      </c>
      <c r="BD248" s="0" t="n">
        <f aca="false">IF(OR(Ballots!B248="",'Instant Runoff'!$B$16=1),99,Ballots!B248)</f>
        <v>99</v>
      </c>
      <c r="BE248" s="0" t="n">
        <f aca="false">IF(OR(Ballots!C248="",'Instant Runoff'!$C$16=1),99,Ballots!C248)</f>
        <v>99</v>
      </c>
      <c r="BF248" s="0" t="n">
        <f aca="false">IF(OR(Ballots!D248="",'Instant Runoff'!$D$16=1),99,Ballots!D248)</f>
        <v>99</v>
      </c>
      <c r="BG248" s="0" t="n">
        <f aca="false">IF(OR(Ballots!E248="",'Instant Runoff'!$E$16=1),99,Ballots!E248)</f>
        <v>99</v>
      </c>
      <c r="BH248" s="0" t="n">
        <f aca="false">IF(OR(Ballots!F248="",'Instant Runoff'!$F$16=1),99,Ballots!F248)</f>
        <v>99</v>
      </c>
      <c r="BI248" s="0" t="n">
        <f aca="false">IF(OR(Ballots!G248="",'Instant Runoff'!$G$16=1),99,Ballots!G248)</f>
        <v>99</v>
      </c>
      <c r="BJ248" s="0" t="n">
        <f aca="false">IF(OR(Ballots!H248="",'Instant Runoff'!$H$16=1),99,Ballots!H248)</f>
        <v>99</v>
      </c>
      <c r="BK248" s="0" t="n">
        <f aca="false">IF(OR(Ballots!I248="",'Instant Runoff'!$I$16=1),99,Ballots!I248)</f>
        <v>99</v>
      </c>
      <c r="BL248" s="0" t="str">
        <f aca="false">IF(MIN(BD248:BK248)=99,"",MATCH(MIN(BD248:BK248),BD248:BK248,0))</f>
        <v/>
      </c>
    </row>
    <row r="249" customFormat="false" ht="15" hidden="false" customHeight="false" outlineLevel="0" collapsed="false">
      <c r="B249" s="0" t="n">
        <f aca="false">IF(OR(Ballots!B249="",'Instant Runoff'!$B$4=1),99,Ballots!B249)</f>
        <v>99</v>
      </c>
      <c r="C249" s="0" t="n">
        <f aca="false">IF(OR(Ballots!C249="",'Instant Runoff'!$C$4=1),99,Ballots!C249)</f>
        <v>99</v>
      </c>
      <c r="D249" s="0" t="n">
        <f aca="false">IF(OR(Ballots!D249="",'Instant Runoff'!$D$4=1),99,Ballots!D249)</f>
        <v>99</v>
      </c>
      <c r="E249" s="0" t="n">
        <f aca="false">IF(OR(Ballots!E249="",'Instant Runoff'!$E$4=1),99,Ballots!E249)</f>
        <v>99</v>
      </c>
      <c r="F249" s="0" t="n">
        <f aca="false">IF(OR(Ballots!F249="",'Instant Runoff'!$F$4=1),99,Ballots!F249)</f>
        <v>99</v>
      </c>
      <c r="G249" s="0" t="n">
        <f aca="false">IF(OR(Ballots!G249="",'Instant Runoff'!$G$4=1),99,Ballots!G249)</f>
        <v>99</v>
      </c>
      <c r="H249" s="0" t="n">
        <f aca="false">IF(OR(Ballots!H249="",'Instant Runoff'!$H$4=1),99,Ballots!H249)</f>
        <v>99</v>
      </c>
      <c r="I249" s="0" t="n">
        <f aca="false">IF(OR(Ballots!I249="",'Instant Runoff'!$I$4=1),99,Ballots!I249)</f>
        <v>99</v>
      </c>
      <c r="J249" s="0" t="str">
        <f aca="false">IF(MIN(B249:I249)=99,"",MATCH(MIN(B249:I249),B249:I249,0))</f>
        <v/>
      </c>
      <c r="K249" s="0" t="n">
        <f aca="false">IF(OR(Ballots!B249="",'Instant Runoff'!$B$6=1),99,Ballots!B249)</f>
        <v>99</v>
      </c>
      <c r="L249" s="0" t="n">
        <f aca="false">IF(OR(Ballots!C249="",'Instant Runoff'!$C$6=1),99,Ballots!C249)</f>
        <v>99</v>
      </c>
      <c r="M249" s="0" t="n">
        <f aca="false">IF(OR(Ballots!D249="",'Instant Runoff'!$D$6=1),99,Ballots!D249)</f>
        <v>99</v>
      </c>
      <c r="N249" s="0" t="n">
        <f aca="false">IF(OR(Ballots!E249="",'Instant Runoff'!$E$6=1),99,Ballots!E249)</f>
        <v>99</v>
      </c>
      <c r="O249" s="0" t="n">
        <f aca="false">IF(OR(Ballots!F249="",'Instant Runoff'!$F$6=1),99,Ballots!F249)</f>
        <v>99</v>
      </c>
      <c r="P249" s="0" t="n">
        <f aca="false">IF(OR(Ballots!G249="",'Instant Runoff'!$G$6=1),99,Ballots!G249)</f>
        <v>99</v>
      </c>
      <c r="Q249" s="0" t="n">
        <f aca="false">IF(OR(Ballots!H249="",'Instant Runoff'!$H$6=1),99,Ballots!H249)</f>
        <v>99</v>
      </c>
      <c r="R249" s="0" t="n">
        <f aca="false">IF(OR(Ballots!I249="",'Instant Runoff'!$I$6=1),99,Ballots!I249)</f>
        <v>99</v>
      </c>
      <c r="S249" s="0" t="str">
        <f aca="false">IF(MIN(K249:R249)=99,"",MATCH(MIN(K249:R249),K249:R249,0))</f>
        <v/>
      </c>
      <c r="T249" s="0" t="n">
        <f aca="false">IF(OR(Ballots!B249="",'Instant Runoff'!$B$8=1),99,Ballots!B249)</f>
        <v>99</v>
      </c>
      <c r="U249" s="0" t="n">
        <f aca="false">IF(OR(Ballots!C249="",'Instant Runoff'!$C$8=1),99,Ballots!C249)</f>
        <v>99</v>
      </c>
      <c r="V249" s="0" t="n">
        <f aca="false">IF(OR(Ballots!D249="",'Instant Runoff'!$D$8=1),99,Ballots!D249)</f>
        <v>99</v>
      </c>
      <c r="W249" s="0" t="n">
        <f aca="false">IF(OR(Ballots!E249="",'Instant Runoff'!$E$8=1),99,Ballots!E249)</f>
        <v>99</v>
      </c>
      <c r="X249" s="0" t="n">
        <f aca="false">IF(OR(Ballots!F249="",'Instant Runoff'!$F$8=1),99,Ballots!F249)</f>
        <v>99</v>
      </c>
      <c r="Y249" s="0" t="n">
        <f aca="false">IF(OR(Ballots!G249="",'Instant Runoff'!$G$8=1),99,Ballots!G249)</f>
        <v>99</v>
      </c>
      <c r="Z249" s="0" t="n">
        <f aca="false">IF(OR(Ballots!H249="",'Instant Runoff'!$H$8=1),99,Ballots!H249)</f>
        <v>99</v>
      </c>
      <c r="AA249" s="0" t="n">
        <f aca="false">IF(OR(Ballots!I249="",'Instant Runoff'!$I$8=1),99,Ballots!I249)</f>
        <v>99</v>
      </c>
      <c r="AB249" s="0" t="str">
        <f aca="false">IF(MIN(T249:AA249)=99,"",MATCH(MIN(T249:AA249),T249:AA249,0))</f>
        <v/>
      </c>
      <c r="AC249" s="0" t="n">
        <f aca="false">IF(OR(Ballots!B249="",'Instant Runoff'!$B$10=1),99,Ballots!B249)</f>
        <v>99</v>
      </c>
      <c r="AD249" s="0" t="n">
        <f aca="false">IF(OR(Ballots!C249="",'Instant Runoff'!$C$10=1),99,Ballots!C249)</f>
        <v>99</v>
      </c>
      <c r="AE249" s="0" t="n">
        <f aca="false">IF(OR(Ballots!D249="",'Instant Runoff'!$D$10=1),99,Ballots!D249)</f>
        <v>99</v>
      </c>
      <c r="AF249" s="0" t="n">
        <f aca="false">IF(OR(Ballots!E249="",'Instant Runoff'!$E$10=1),99,Ballots!E249)</f>
        <v>99</v>
      </c>
      <c r="AG249" s="0" t="n">
        <f aca="false">IF(OR(Ballots!F249="",'Instant Runoff'!$F$10=1),99,Ballots!F249)</f>
        <v>99</v>
      </c>
      <c r="AH249" s="0" t="n">
        <f aca="false">IF(OR(Ballots!G249="",'Instant Runoff'!$G$10=1),99,Ballots!G249)</f>
        <v>99</v>
      </c>
      <c r="AI249" s="0" t="n">
        <f aca="false">IF(OR(Ballots!H249="",'Instant Runoff'!$H$10=1),99,Ballots!H249)</f>
        <v>99</v>
      </c>
      <c r="AJ249" s="0" t="n">
        <f aca="false">IF(OR(Ballots!I249="",'Instant Runoff'!$I$10=1),99,Ballots!I249)</f>
        <v>99</v>
      </c>
      <c r="AK249" s="0" t="str">
        <f aca="false">IF(MIN(AC249:AJ249)=99,"",MATCH(MIN(AC249:AJ249),AC249:AJ249,0))</f>
        <v/>
      </c>
      <c r="AL249" s="0" t="n">
        <f aca="false">IF(OR(Ballots!B249="",'Instant Runoff'!$B$12=1),99,Ballots!B249)</f>
        <v>99</v>
      </c>
      <c r="AM249" s="0" t="n">
        <f aca="false">IF(OR(Ballots!C249="",'Instant Runoff'!$C$12=1),99,Ballots!C249)</f>
        <v>99</v>
      </c>
      <c r="AN249" s="0" t="n">
        <f aca="false">IF(OR(Ballots!D249="",'Instant Runoff'!$D$12=1),99,Ballots!D249)</f>
        <v>99</v>
      </c>
      <c r="AO249" s="0" t="n">
        <f aca="false">IF(OR(Ballots!E249="",'Instant Runoff'!$E$12=1),99,Ballots!E249)</f>
        <v>99</v>
      </c>
      <c r="AP249" s="0" t="n">
        <f aca="false">IF(OR(Ballots!F249="",'Instant Runoff'!$F$12=1),99,Ballots!F249)</f>
        <v>99</v>
      </c>
      <c r="AQ249" s="0" t="n">
        <f aca="false">IF(OR(Ballots!G249="",'Instant Runoff'!$G$12=1),99,Ballots!G249)</f>
        <v>99</v>
      </c>
      <c r="AR249" s="0" t="n">
        <f aca="false">IF(OR(Ballots!H249="",'Instant Runoff'!$H$12=1),99,Ballots!H249)</f>
        <v>99</v>
      </c>
      <c r="AS249" s="0" t="n">
        <f aca="false">IF(OR(Ballots!I249="",'Instant Runoff'!$I$12=1),99,Ballots!I249)</f>
        <v>99</v>
      </c>
      <c r="AT249" s="0" t="str">
        <f aca="false">IF(MIN(AL249:AS249)=99,"",MATCH(MIN(AL249:AS249),AL249:AS249,0))</f>
        <v/>
      </c>
      <c r="AU249" s="0" t="n">
        <f aca="false">IF(OR(Ballots!B249="",'Instant Runoff'!$B$14=1),99,Ballots!B249)</f>
        <v>99</v>
      </c>
      <c r="AV249" s="0" t="n">
        <f aca="false">IF(OR(Ballots!C249="",'Instant Runoff'!$C$14=1),99,Ballots!C249)</f>
        <v>99</v>
      </c>
      <c r="AW249" s="0" t="n">
        <f aca="false">IF(OR(Ballots!D249="",'Instant Runoff'!$D$14=1),99,Ballots!D249)</f>
        <v>99</v>
      </c>
      <c r="AX249" s="0" t="n">
        <f aca="false">IF(OR(Ballots!E249="",'Instant Runoff'!$E$14=1),99,Ballots!E249)</f>
        <v>99</v>
      </c>
      <c r="AY249" s="0" t="n">
        <f aca="false">IF(OR(Ballots!F249="",'Instant Runoff'!$F$14=1),99,Ballots!F249)</f>
        <v>99</v>
      </c>
      <c r="AZ249" s="0" t="n">
        <f aca="false">IF(OR(Ballots!G249="",'Instant Runoff'!$G$14=1),99,Ballots!G249)</f>
        <v>99</v>
      </c>
      <c r="BA249" s="0" t="n">
        <f aca="false">IF(OR(Ballots!H249="",'Instant Runoff'!$H$14=1),99,Ballots!H249)</f>
        <v>99</v>
      </c>
      <c r="BB249" s="0" t="n">
        <f aca="false">IF(OR(Ballots!I249="",'Instant Runoff'!$I$14=1),99,Ballots!I249)</f>
        <v>99</v>
      </c>
      <c r="BC249" s="0" t="str">
        <f aca="false">IF(MIN(AU249:BB249)=99,"",MATCH(MIN(AU249:BB249),AU249:BB249,0))</f>
        <v/>
      </c>
      <c r="BD249" s="0" t="n">
        <f aca="false">IF(OR(Ballots!B249="",'Instant Runoff'!$B$16=1),99,Ballots!B249)</f>
        <v>99</v>
      </c>
      <c r="BE249" s="0" t="n">
        <f aca="false">IF(OR(Ballots!C249="",'Instant Runoff'!$C$16=1),99,Ballots!C249)</f>
        <v>99</v>
      </c>
      <c r="BF249" s="0" t="n">
        <f aca="false">IF(OR(Ballots!D249="",'Instant Runoff'!$D$16=1),99,Ballots!D249)</f>
        <v>99</v>
      </c>
      <c r="BG249" s="0" t="n">
        <f aca="false">IF(OR(Ballots!E249="",'Instant Runoff'!$E$16=1),99,Ballots!E249)</f>
        <v>99</v>
      </c>
      <c r="BH249" s="0" t="n">
        <f aca="false">IF(OR(Ballots!F249="",'Instant Runoff'!$F$16=1),99,Ballots!F249)</f>
        <v>99</v>
      </c>
      <c r="BI249" s="0" t="n">
        <f aca="false">IF(OR(Ballots!G249="",'Instant Runoff'!$G$16=1),99,Ballots!G249)</f>
        <v>99</v>
      </c>
      <c r="BJ249" s="0" t="n">
        <f aca="false">IF(OR(Ballots!H249="",'Instant Runoff'!$H$16=1),99,Ballots!H249)</f>
        <v>99</v>
      </c>
      <c r="BK249" s="0" t="n">
        <f aca="false">IF(OR(Ballots!I249="",'Instant Runoff'!$I$16=1),99,Ballots!I249)</f>
        <v>99</v>
      </c>
      <c r="BL249" s="0" t="str">
        <f aca="false">IF(MIN(BD249:BK249)=99,"",MATCH(MIN(BD249:BK249),BD249:BK249,0))</f>
        <v/>
      </c>
    </row>
    <row r="250" customFormat="false" ht="15" hidden="false" customHeight="false" outlineLevel="0" collapsed="false">
      <c r="B250" s="0" t="n">
        <f aca="false">IF(OR(Ballots!B250="",'Instant Runoff'!$B$4=1),99,Ballots!B250)</f>
        <v>99</v>
      </c>
      <c r="C250" s="0" t="n">
        <f aca="false">IF(OR(Ballots!C250="",'Instant Runoff'!$C$4=1),99,Ballots!C250)</f>
        <v>99</v>
      </c>
      <c r="D250" s="0" t="n">
        <f aca="false">IF(OR(Ballots!D250="",'Instant Runoff'!$D$4=1),99,Ballots!D250)</f>
        <v>99</v>
      </c>
      <c r="E250" s="0" t="n">
        <f aca="false">IF(OR(Ballots!E250="",'Instant Runoff'!$E$4=1),99,Ballots!E250)</f>
        <v>99</v>
      </c>
      <c r="F250" s="0" t="n">
        <f aca="false">IF(OR(Ballots!F250="",'Instant Runoff'!$F$4=1),99,Ballots!F250)</f>
        <v>99</v>
      </c>
      <c r="G250" s="0" t="n">
        <f aca="false">IF(OR(Ballots!G250="",'Instant Runoff'!$G$4=1),99,Ballots!G250)</f>
        <v>99</v>
      </c>
      <c r="H250" s="0" t="n">
        <f aca="false">IF(OR(Ballots!H250="",'Instant Runoff'!$H$4=1),99,Ballots!H250)</f>
        <v>99</v>
      </c>
      <c r="I250" s="0" t="n">
        <f aca="false">IF(OR(Ballots!I250="",'Instant Runoff'!$I$4=1),99,Ballots!I250)</f>
        <v>99</v>
      </c>
      <c r="J250" s="0" t="str">
        <f aca="false">IF(MIN(B250:I250)=99,"",MATCH(MIN(B250:I250),B250:I250,0))</f>
        <v/>
      </c>
      <c r="K250" s="0" t="n">
        <f aca="false">IF(OR(Ballots!B250="",'Instant Runoff'!$B$6=1),99,Ballots!B250)</f>
        <v>99</v>
      </c>
      <c r="L250" s="0" t="n">
        <f aca="false">IF(OR(Ballots!C250="",'Instant Runoff'!$C$6=1),99,Ballots!C250)</f>
        <v>99</v>
      </c>
      <c r="M250" s="0" t="n">
        <f aca="false">IF(OR(Ballots!D250="",'Instant Runoff'!$D$6=1),99,Ballots!D250)</f>
        <v>99</v>
      </c>
      <c r="N250" s="0" t="n">
        <f aca="false">IF(OR(Ballots!E250="",'Instant Runoff'!$E$6=1),99,Ballots!E250)</f>
        <v>99</v>
      </c>
      <c r="O250" s="0" t="n">
        <f aca="false">IF(OR(Ballots!F250="",'Instant Runoff'!$F$6=1),99,Ballots!F250)</f>
        <v>99</v>
      </c>
      <c r="P250" s="0" t="n">
        <f aca="false">IF(OR(Ballots!G250="",'Instant Runoff'!$G$6=1),99,Ballots!G250)</f>
        <v>99</v>
      </c>
      <c r="Q250" s="0" t="n">
        <f aca="false">IF(OR(Ballots!H250="",'Instant Runoff'!$H$6=1),99,Ballots!H250)</f>
        <v>99</v>
      </c>
      <c r="R250" s="0" t="n">
        <f aca="false">IF(OR(Ballots!I250="",'Instant Runoff'!$I$6=1),99,Ballots!I250)</f>
        <v>99</v>
      </c>
      <c r="S250" s="0" t="str">
        <f aca="false">IF(MIN(K250:R250)=99,"",MATCH(MIN(K250:R250),K250:R250,0))</f>
        <v/>
      </c>
      <c r="T250" s="0" t="n">
        <f aca="false">IF(OR(Ballots!B250="",'Instant Runoff'!$B$8=1),99,Ballots!B250)</f>
        <v>99</v>
      </c>
      <c r="U250" s="0" t="n">
        <f aca="false">IF(OR(Ballots!C250="",'Instant Runoff'!$C$8=1),99,Ballots!C250)</f>
        <v>99</v>
      </c>
      <c r="V250" s="0" t="n">
        <f aca="false">IF(OR(Ballots!D250="",'Instant Runoff'!$D$8=1),99,Ballots!D250)</f>
        <v>99</v>
      </c>
      <c r="W250" s="0" t="n">
        <f aca="false">IF(OR(Ballots!E250="",'Instant Runoff'!$E$8=1),99,Ballots!E250)</f>
        <v>99</v>
      </c>
      <c r="X250" s="0" t="n">
        <f aca="false">IF(OR(Ballots!F250="",'Instant Runoff'!$F$8=1),99,Ballots!F250)</f>
        <v>99</v>
      </c>
      <c r="Y250" s="0" t="n">
        <f aca="false">IF(OR(Ballots!G250="",'Instant Runoff'!$G$8=1),99,Ballots!G250)</f>
        <v>99</v>
      </c>
      <c r="Z250" s="0" t="n">
        <f aca="false">IF(OR(Ballots!H250="",'Instant Runoff'!$H$8=1),99,Ballots!H250)</f>
        <v>99</v>
      </c>
      <c r="AA250" s="0" t="n">
        <f aca="false">IF(OR(Ballots!I250="",'Instant Runoff'!$I$8=1),99,Ballots!I250)</f>
        <v>99</v>
      </c>
      <c r="AB250" s="0" t="str">
        <f aca="false">IF(MIN(T250:AA250)=99,"",MATCH(MIN(T250:AA250),T250:AA250,0))</f>
        <v/>
      </c>
      <c r="AC250" s="0" t="n">
        <f aca="false">IF(OR(Ballots!B250="",'Instant Runoff'!$B$10=1),99,Ballots!B250)</f>
        <v>99</v>
      </c>
      <c r="AD250" s="0" t="n">
        <f aca="false">IF(OR(Ballots!C250="",'Instant Runoff'!$C$10=1),99,Ballots!C250)</f>
        <v>99</v>
      </c>
      <c r="AE250" s="0" t="n">
        <f aca="false">IF(OR(Ballots!D250="",'Instant Runoff'!$D$10=1),99,Ballots!D250)</f>
        <v>99</v>
      </c>
      <c r="AF250" s="0" t="n">
        <f aca="false">IF(OR(Ballots!E250="",'Instant Runoff'!$E$10=1),99,Ballots!E250)</f>
        <v>99</v>
      </c>
      <c r="AG250" s="0" t="n">
        <f aca="false">IF(OR(Ballots!F250="",'Instant Runoff'!$F$10=1),99,Ballots!F250)</f>
        <v>99</v>
      </c>
      <c r="AH250" s="0" t="n">
        <f aca="false">IF(OR(Ballots!G250="",'Instant Runoff'!$G$10=1),99,Ballots!G250)</f>
        <v>99</v>
      </c>
      <c r="AI250" s="0" t="n">
        <f aca="false">IF(OR(Ballots!H250="",'Instant Runoff'!$H$10=1),99,Ballots!H250)</f>
        <v>99</v>
      </c>
      <c r="AJ250" s="0" t="n">
        <f aca="false">IF(OR(Ballots!I250="",'Instant Runoff'!$I$10=1),99,Ballots!I250)</f>
        <v>99</v>
      </c>
      <c r="AK250" s="0" t="str">
        <f aca="false">IF(MIN(AC250:AJ250)=99,"",MATCH(MIN(AC250:AJ250),AC250:AJ250,0))</f>
        <v/>
      </c>
      <c r="AL250" s="0" t="n">
        <f aca="false">IF(OR(Ballots!B250="",'Instant Runoff'!$B$12=1),99,Ballots!B250)</f>
        <v>99</v>
      </c>
      <c r="AM250" s="0" t="n">
        <f aca="false">IF(OR(Ballots!C250="",'Instant Runoff'!$C$12=1),99,Ballots!C250)</f>
        <v>99</v>
      </c>
      <c r="AN250" s="0" t="n">
        <f aca="false">IF(OR(Ballots!D250="",'Instant Runoff'!$D$12=1),99,Ballots!D250)</f>
        <v>99</v>
      </c>
      <c r="AO250" s="0" t="n">
        <f aca="false">IF(OR(Ballots!E250="",'Instant Runoff'!$E$12=1),99,Ballots!E250)</f>
        <v>99</v>
      </c>
      <c r="AP250" s="0" t="n">
        <f aca="false">IF(OR(Ballots!F250="",'Instant Runoff'!$F$12=1),99,Ballots!F250)</f>
        <v>99</v>
      </c>
      <c r="AQ250" s="0" t="n">
        <f aca="false">IF(OR(Ballots!G250="",'Instant Runoff'!$G$12=1),99,Ballots!G250)</f>
        <v>99</v>
      </c>
      <c r="AR250" s="0" t="n">
        <f aca="false">IF(OR(Ballots!H250="",'Instant Runoff'!$H$12=1),99,Ballots!H250)</f>
        <v>99</v>
      </c>
      <c r="AS250" s="0" t="n">
        <f aca="false">IF(OR(Ballots!I250="",'Instant Runoff'!$I$12=1),99,Ballots!I250)</f>
        <v>99</v>
      </c>
      <c r="AT250" s="0" t="str">
        <f aca="false">IF(MIN(AL250:AS250)=99,"",MATCH(MIN(AL250:AS250),AL250:AS250,0))</f>
        <v/>
      </c>
      <c r="AU250" s="0" t="n">
        <f aca="false">IF(OR(Ballots!B250="",'Instant Runoff'!$B$14=1),99,Ballots!B250)</f>
        <v>99</v>
      </c>
      <c r="AV250" s="0" t="n">
        <f aca="false">IF(OR(Ballots!C250="",'Instant Runoff'!$C$14=1),99,Ballots!C250)</f>
        <v>99</v>
      </c>
      <c r="AW250" s="0" t="n">
        <f aca="false">IF(OR(Ballots!D250="",'Instant Runoff'!$D$14=1),99,Ballots!D250)</f>
        <v>99</v>
      </c>
      <c r="AX250" s="0" t="n">
        <f aca="false">IF(OR(Ballots!E250="",'Instant Runoff'!$E$14=1),99,Ballots!E250)</f>
        <v>99</v>
      </c>
      <c r="AY250" s="0" t="n">
        <f aca="false">IF(OR(Ballots!F250="",'Instant Runoff'!$F$14=1),99,Ballots!F250)</f>
        <v>99</v>
      </c>
      <c r="AZ250" s="0" t="n">
        <f aca="false">IF(OR(Ballots!G250="",'Instant Runoff'!$G$14=1),99,Ballots!G250)</f>
        <v>99</v>
      </c>
      <c r="BA250" s="0" t="n">
        <f aca="false">IF(OR(Ballots!H250="",'Instant Runoff'!$H$14=1),99,Ballots!H250)</f>
        <v>99</v>
      </c>
      <c r="BB250" s="0" t="n">
        <f aca="false">IF(OR(Ballots!I250="",'Instant Runoff'!$I$14=1),99,Ballots!I250)</f>
        <v>99</v>
      </c>
      <c r="BC250" s="0" t="str">
        <f aca="false">IF(MIN(AU250:BB250)=99,"",MATCH(MIN(AU250:BB250),AU250:BB250,0))</f>
        <v/>
      </c>
      <c r="BD250" s="0" t="n">
        <f aca="false">IF(OR(Ballots!B250="",'Instant Runoff'!$B$16=1),99,Ballots!B250)</f>
        <v>99</v>
      </c>
      <c r="BE250" s="0" t="n">
        <f aca="false">IF(OR(Ballots!C250="",'Instant Runoff'!$C$16=1),99,Ballots!C250)</f>
        <v>99</v>
      </c>
      <c r="BF250" s="0" t="n">
        <f aca="false">IF(OR(Ballots!D250="",'Instant Runoff'!$D$16=1),99,Ballots!D250)</f>
        <v>99</v>
      </c>
      <c r="BG250" s="0" t="n">
        <f aca="false">IF(OR(Ballots!E250="",'Instant Runoff'!$E$16=1),99,Ballots!E250)</f>
        <v>99</v>
      </c>
      <c r="BH250" s="0" t="n">
        <f aca="false">IF(OR(Ballots!F250="",'Instant Runoff'!$F$16=1),99,Ballots!F250)</f>
        <v>99</v>
      </c>
      <c r="BI250" s="0" t="n">
        <f aca="false">IF(OR(Ballots!G250="",'Instant Runoff'!$G$16=1),99,Ballots!G250)</f>
        <v>99</v>
      </c>
      <c r="BJ250" s="0" t="n">
        <f aca="false">IF(OR(Ballots!H250="",'Instant Runoff'!$H$16=1),99,Ballots!H250)</f>
        <v>99</v>
      </c>
      <c r="BK250" s="0" t="n">
        <f aca="false">IF(OR(Ballots!I250="",'Instant Runoff'!$I$16=1),99,Ballots!I250)</f>
        <v>99</v>
      </c>
      <c r="BL250" s="0" t="str">
        <f aca="false">IF(MIN(BD250:BK250)=99,"",MATCH(MIN(BD250:BK250),BD250:BK250,0))</f>
        <v/>
      </c>
    </row>
    <row r="251" customFormat="false" ht="15" hidden="false" customHeight="false" outlineLevel="0" collapsed="false">
      <c r="B251" s="0" t="n">
        <f aca="false">IF(OR(Ballots!B251="",'Instant Runoff'!$B$4=1),99,Ballots!B251)</f>
        <v>99</v>
      </c>
      <c r="C251" s="0" t="n">
        <f aca="false">IF(OR(Ballots!C251="",'Instant Runoff'!$C$4=1),99,Ballots!C251)</f>
        <v>99</v>
      </c>
      <c r="D251" s="0" t="n">
        <f aca="false">IF(OR(Ballots!D251="",'Instant Runoff'!$D$4=1),99,Ballots!D251)</f>
        <v>99</v>
      </c>
      <c r="E251" s="0" t="n">
        <f aca="false">IF(OR(Ballots!E251="",'Instant Runoff'!$E$4=1),99,Ballots!E251)</f>
        <v>99</v>
      </c>
      <c r="F251" s="0" t="n">
        <f aca="false">IF(OR(Ballots!F251="",'Instant Runoff'!$F$4=1),99,Ballots!F251)</f>
        <v>99</v>
      </c>
      <c r="G251" s="0" t="n">
        <f aca="false">IF(OR(Ballots!G251="",'Instant Runoff'!$G$4=1),99,Ballots!G251)</f>
        <v>99</v>
      </c>
      <c r="H251" s="0" t="n">
        <f aca="false">IF(OR(Ballots!H251="",'Instant Runoff'!$H$4=1),99,Ballots!H251)</f>
        <v>99</v>
      </c>
      <c r="I251" s="0" t="n">
        <f aca="false">IF(OR(Ballots!I251="",'Instant Runoff'!$I$4=1),99,Ballots!I251)</f>
        <v>99</v>
      </c>
      <c r="J251" s="0" t="str">
        <f aca="false">IF(MIN(B251:I251)=99,"",MATCH(MIN(B251:I251),B251:I251,0))</f>
        <v/>
      </c>
      <c r="K251" s="0" t="n">
        <f aca="false">IF(OR(Ballots!B251="",'Instant Runoff'!$B$6=1),99,Ballots!B251)</f>
        <v>99</v>
      </c>
      <c r="L251" s="0" t="n">
        <f aca="false">IF(OR(Ballots!C251="",'Instant Runoff'!$C$6=1),99,Ballots!C251)</f>
        <v>99</v>
      </c>
      <c r="M251" s="0" t="n">
        <f aca="false">IF(OR(Ballots!D251="",'Instant Runoff'!$D$6=1),99,Ballots!D251)</f>
        <v>99</v>
      </c>
      <c r="N251" s="0" t="n">
        <f aca="false">IF(OR(Ballots!E251="",'Instant Runoff'!$E$6=1),99,Ballots!E251)</f>
        <v>99</v>
      </c>
      <c r="O251" s="0" t="n">
        <f aca="false">IF(OR(Ballots!F251="",'Instant Runoff'!$F$6=1),99,Ballots!F251)</f>
        <v>99</v>
      </c>
      <c r="P251" s="0" t="n">
        <f aca="false">IF(OR(Ballots!G251="",'Instant Runoff'!$G$6=1),99,Ballots!G251)</f>
        <v>99</v>
      </c>
      <c r="Q251" s="0" t="n">
        <f aca="false">IF(OR(Ballots!H251="",'Instant Runoff'!$H$6=1),99,Ballots!H251)</f>
        <v>99</v>
      </c>
      <c r="R251" s="0" t="n">
        <f aca="false">IF(OR(Ballots!I251="",'Instant Runoff'!$I$6=1),99,Ballots!I251)</f>
        <v>99</v>
      </c>
      <c r="S251" s="0" t="str">
        <f aca="false">IF(MIN(K251:R251)=99,"",MATCH(MIN(K251:R251),K251:R251,0))</f>
        <v/>
      </c>
      <c r="T251" s="0" t="n">
        <f aca="false">IF(OR(Ballots!B251="",'Instant Runoff'!$B$8=1),99,Ballots!B251)</f>
        <v>99</v>
      </c>
      <c r="U251" s="0" t="n">
        <f aca="false">IF(OR(Ballots!C251="",'Instant Runoff'!$C$8=1),99,Ballots!C251)</f>
        <v>99</v>
      </c>
      <c r="V251" s="0" t="n">
        <f aca="false">IF(OR(Ballots!D251="",'Instant Runoff'!$D$8=1),99,Ballots!D251)</f>
        <v>99</v>
      </c>
      <c r="W251" s="0" t="n">
        <f aca="false">IF(OR(Ballots!E251="",'Instant Runoff'!$E$8=1),99,Ballots!E251)</f>
        <v>99</v>
      </c>
      <c r="X251" s="0" t="n">
        <f aca="false">IF(OR(Ballots!F251="",'Instant Runoff'!$F$8=1),99,Ballots!F251)</f>
        <v>99</v>
      </c>
      <c r="Y251" s="0" t="n">
        <f aca="false">IF(OR(Ballots!G251="",'Instant Runoff'!$G$8=1),99,Ballots!G251)</f>
        <v>99</v>
      </c>
      <c r="Z251" s="0" t="n">
        <f aca="false">IF(OR(Ballots!H251="",'Instant Runoff'!$H$8=1),99,Ballots!H251)</f>
        <v>99</v>
      </c>
      <c r="AA251" s="0" t="n">
        <f aca="false">IF(OR(Ballots!I251="",'Instant Runoff'!$I$8=1),99,Ballots!I251)</f>
        <v>99</v>
      </c>
      <c r="AB251" s="0" t="str">
        <f aca="false">IF(MIN(T251:AA251)=99,"",MATCH(MIN(T251:AA251),T251:AA251,0))</f>
        <v/>
      </c>
      <c r="AC251" s="0" t="n">
        <f aca="false">IF(OR(Ballots!B251="",'Instant Runoff'!$B$10=1),99,Ballots!B251)</f>
        <v>99</v>
      </c>
      <c r="AD251" s="0" t="n">
        <f aca="false">IF(OR(Ballots!C251="",'Instant Runoff'!$C$10=1),99,Ballots!C251)</f>
        <v>99</v>
      </c>
      <c r="AE251" s="0" t="n">
        <f aca="false">IF(OR(Ballots!D251="",'Instant Runoff'!$D$10=1),99,Ballots!D251)</f>
        <v>99</v>
      </c>
      <c r="AF251" s="0" t="n">
        <f aca="false">IF(OR(Ballots!E251="",'Instant Runoff'!$E$10=1),99,Ballots!E251)</f>
        <v>99</v>
      </c>
      <c r="AG251" s="0" t="n">
        <f aca="false">IF(OR(Ballots!F251="",'Instant Runoff'!$F$10=1),99,Ballots!F251)</f>
        <v>99</v>
      </c>
      <c r="AH251" s="0" t="n">
        <f aca="false">IF(OR(Ballots!G251="",'Instant Runoff'!$G$10=1),99,Ballots!G251)</f>
        <v>99</v>
      </c>
      <c r="AI251" s="0" t="n">
        <f aca="false">IF(OR(Ballots!H251="",'Instant Runoff'!$H$10=1),99,Ballots!H251)</f>
        <v>99</v>
      </c>
      <c r="AJ251" s="0" t="n">
        <f aca="false">IF(OR(Ballots!I251="",'Instant Runoff'!$I$10=1),99,Ballots!I251)</f>
        <v>99</v>
      </c>
      <c r="AK251" s="0" t="str">
        <f aca="false">IF(MIN(AC251:AJ251)=99,"",MATCH(MIN(AC251:AJ251),AC251:AJ251,0))</f>
        <v/>
      </c>
      <c r="AL251" s="0" t="n">
        <f aca="false">IF(OR(Ballots!B251="",'Instant Runoff'!$B$12=1),99,Ballots!B251)</f>
        <v>99</v>
      </c>
      <c r="AM251" s="0" t="n">
        <f aca="false">IF(OR(Ballots!C251="",'Instant Runoff'!$C$12=1),99,Ballots!C251)</f>
        <v>99</v>
      </c>
      <c r="AN251" s="0" t="n">
        <f aca="false">IF(OR(Ballots!D251="",'Instant Runoff'!$D$12=1),99,Ballots!D251)</f>
        <v>99</v>
      </c>
      <c r="AO251" s="0" t="n">
        <f aca="false">IF(OR(Ballots!E251="",'Instant Runoff'!$E$12=1),99,Ballots!E251)</f>
        <v>99</v>
      </c>
      <c r="AP251" s="0" t="n">
        <f aca="false">IF(OR(Ballots!F251="",'Instant Runoff'!$F$12=1),99,Ballots!F251)</f>
        <v>99</v>
      </c>
      <c r="AQ251" s="0" t="n">
        <f aca="false">IF(OR(Ballots!G251="",'Instant Runoff'!$G$12=1),99,Ballots!G251)</f>
        <v>99</v>
      </c>
      <c r="AR251" s="0" t="n">
        <f aca="false">IF(OR(Ballots!H251="",'Instant Runoff'!$H$12=1),99,Ballots!H251)</f>
        <v>99</v>
      </c>
      <c r="AS251" s="0" t="n">
        <f aca="false">IF(OR(Ballots!I251="",'Instant Runoff'!$I$12=1),99,Ballots!I251)</f>
        <v>99</v>
      </c>
      <c r="AT251" s="0" t="str">
        <f aca="false">IF(MIN(AL251:AS251)=99,"",MATCH(MIN(AL251:AS251),AL251:AS251,0))</f>
        <v/>
      </c>
      <c r="AU251" s="0" t="n">
        <f aca="false">IF(OR(Ballots!B251="",'Instant Runoff'!$B$14=1),99,Ballots!B251)</f>
        <v>99</v>
      </c>
      <c r="AV251" s="0" t="n">
        <f aca="false">IF(OR(Ballots!C251="",'Instant Runoff'!$C$14=1),99,Ballots!C251)</f>
        <v>99</v>
      </c>
      <c r="AW251" s="0" t="n">
        <f aca="false">IF(OR(Ballots!D251="",'Instant Runoff'!$D$14=1),99,Ballots!D251)</f>
        <v>99</v>
      </c>
      <c r="AX251" s="0" t="n">
        <f aca="false">IF(OR(Ballots!E251="",'Instant Runoff'!$E$14=1),99,Ballots!E251)</f>
        <v>99</v>
      </c>
      <c r="AY251" s="0" t="n">
        <f aca="false">IF(OR(Ballots!F251="",'Instant Runoff'!$F$14=1),99,Ballots!F251)</f>
        <v>99</v>
      </c>
      <c r="AZ251" s="0" t="n">
        <f aca="false">IF(OR(Ballots!G251="",'Instant Runoff'!$G$14=1),99,Ballots!G251)</f>
        <v>99</v>
      </c>
      <c r="BA251" s="0" t="n">
        <f aca="false">IF(OR(Ballots!H251="",'Instant Runoff'!$H$14=1),99,Ballots!H251)</f>
        <v>99</v>
      </c>
      <c r="BB251" s="0" t="n">
        <f aca="false">IF(OR(Ballots!I251="",'Instant Runoff'!$I$14=1),99,Ballots!I251)</f>
        <v>99</v>
      </c>
      <c r="BC251" s="0" t="str">
        <f aca="false">IF(MIN(AU251:BB251)=99,"",MATCH(MIN(AU251:BB251),AU251:BB251,0))</f>
        <v/>
      </c>
      <c r="BD251" s="0" t="n">
        <f aca="false">IF(OR(Ballots!B251="",'Instant Runoff'!$B$16=1),99,Ballots!B251)</f>
        <v>99</v>
      </c>
      <c r="BE251" s="0" t="n">
        <f aca="false">IF(OR(Ballots!C251="",'Instant Runoff'!$C$16=1),99,Ballots!C251)</f>
        <v>99</v>
      </c>
      <c r="BF251" s="0" t="n">
        <f aca="false">IF(OR(Ballots!D251="",'Instant Runoff'!$D$16=1),99,Ballots!D251)</f>
        <v>99</v>
      </c>
      <c r="BG251" s="0" t="n">
        <f aca="false">IF(OR(Ballots!E251="",'Instant Runoff'!$E$16=1),99,Ballots!E251)</f>
        <v>99</v>
      </c>
      <c r="BH251" s="0" t="n">
        <f aca="false">IF(OR(Ballots!F251="",'Instant Runoff'!$F$16=1),99,Ballots!F251)</f>
        <v>99</v>
      </c>
      <c r="BI251" s="0" t="n">
        <f aca="false">IF(OR(Ballots!G251="",'Instant Runoff'!$G$16=1),99,Ballots!G251)</f>
        <v>99</v>
      </c>
      <c r="BJ251" s="0" t="n">
        <f aca="false">IF(OR(Ballots!H251="",'Instant Runoff'!$H$16=1),99,Ballots!H251)</f>
        <v>99</v>
      </c>
      <c r="BK251" s="0" t="n">
        <f aca="false">IF(OR(Ballots!I251="",'Instant Runoff'!$I$16=1),99,Ballots!I251)</f>
        <v>99</v>
      </c>
      <c r="BL251" s="0" t="str">
        <f aca="false">IF(MIN(BD251:BK251)=99,"",MATCH(MIN(BD251:BK251),BD251:BK251,0))</f>
        <v/>
      </c>
    </row>
    <row r="252" customFormat="false" ht="15" hidden="false" customHeight="false" outlineLevel="0" collapsed="false">
      <c r="B252" s="0" t="n">
        <f aca="false">IF(OR(Ballots!B252="",'Instant Runoff'!$B$4=1),99,Ballots!B252)</f>
        <v>99</v>
      </c>
      <c r="C252" s="0" t="n">
        <f aca="false">IF(OR(Ballots!C252="",'Instant Runoff'!$C$4=1),99,Ballots!C252)</f>
        <v>99</v>
      </c>
      <c r="D252" s="0" t="n">
        <f aca="false">IF(OR(Ballots!D252="",'Instant Runoff'!$D$4=1),99,Ballots!D252)</f>
        <v>99</v>
      </c>
      <c r="E252" s="0" t="n">
        <f aca="false">IF(OR(Ballots!E252="",'Instant Runoff'!$E$4=1),99,Ballots!E252)</f>
        <v>99</v>
      </c>
      <c r="F252" s="0" t="n">
        <f aca="false">IF(OR(Ballots!F252="",'Instant Runoff'!$F$4=1),99,Ballots!F252)</f>
        <v>99</v>
      </c>
      <c r="G252" s="0" t="n">
        <f aca="false">IF(OR(Ballots!G252="",'Instant Runoff'!$G$4=1),99,Ballots!G252)</f>
        <v>99</v>
      </c>
      <c r="H252" s="0" t="n">
        <f aca="false">IF(OR(Ballots!H252="",'Instant Runoff'!$H$4=1),99,Ballots!H252)</f>
        <v>99</v>
      </c>
      <c r="I252" s="0" t="n">
        <f aca="false">IF(OR(Ballots!I252="",'Instant Runoff'!$I$4=1),99,Ballots!I252)</f>
        <v>99</v>
      </c>
      <c r="J252" s="0" t="str">
        <f aca="false">IF(MIN(B252:I252)=99,"",MATCH(MIN(B252:I252),B252:I252,0))</f>
        <v/>
      </c>
      <c r="K252" s="0" t="n">
        <f aca="false">IF(OR(Ballots!B252="",'Instant Runoff'!$B$6=1),99,Ballots!B252)</f>
        <v>99</v>
      </c>
      <c r="L252" s="0" t="n">
        <f aca="false">IF(OR(Ballots!C252="",'Instant Runoff'!$C$6=1),99,Ballots!C252)</f>
        <v>99</v>
      </c>
      <c r="M252" s="0" t="n">
        <f aca="false">IF(OR(Ballots!D252="",'Instant Runoff'!$D$6=1),99,Ballots!D252)</f>
        <v>99</v>
      </c>
      <c r="N252" s="0" t="n">
        <f aca="false">IF(OR(Ballots!E252="",'Instant Runoff'!$E$6=1),99,Ballots!E252)</f>
        <v>99</v>
      </c>
      <c r="O252" s="0" t="n">
        <f aca="false">IF(OR(Ballots!F252="",'Instant Runoff'!$F$6=1),99,Ballots!F252)</f>
        <v>99</v>
      </c>
      <c r="P252" s="0" t="n">
        <f aca="false">IF(OR(Ballots!G252="",'Instant Runoff'!$G$6=1),99,Ballots!G252)</f>
        <v>99</v>
      </c>
      <c r="Q252" s="0" t="n">
        <f aca="false">IF(OR(Ballots!H252="",'Instant Runoff'!$H$6=1),99,Ballots!H252)</f>
        <v>99</v>
      </c>
      <c r="R252" s="0" t="n">
        <f aca="false">IF(OR(Ballots!I252="",'Instant Runoff'!$I$6=1),99,Ballots!I252)</f>
        <v>99</v>
      </c>
      <c r="S252" s="0" t="str">
        <f aca="false">IF(MIN(K252:R252)=99,"",MATCH(MIN(K252:R252),K252:R252,0))</f>
        <v/>
      </c>
      <c r="T252" s="0" t="n">
        <f aca="false">IF(OR(Ballots!B252="",'Instant Runoff'!$B$8=1),99,Ballots!B252)</f>
        <v>99</v>
      </c>
      <c r="U252" s="0" t="n">
        <f aca="false">IF(OR(Ballots!C252="",'Instant Runoff'!$C$8=1),99,Ballots!C252)</f>
        <v>99</v>
      </c>
      <c r="V252" s="0" t="n">
        <f aca="false">IF(OR(Ballots!D252="",'Instant Runoff'!$D$8=1),99,Ballots!D252)</f>
        <v>99</v>
      </c>
      <c r="W252" s="0" t="n">
        <f aca="false">IF(OR(Ballots!E252="",'Instant Runoff'!$E$8=1),99,Ballots!E252)</f>
        <v>99</v>
      </c>
      <c r="X252" s="0" t="n">
        <f aca="false">IF(OR(Ballots!F252="",'Instant Runoff'!$F$8=1),99,Ballots!F252)</f>
        <v>99</v>
      </c>
      <c r="Y252" s="0" t="n">
        <f aca="false">IF(OR(Ballots!G252="",'Instant Runoff'!$G$8=1),99,Ballots!G252)</f>
        <v>99</v>
      </c>
      <c r="Z252" s="0" t="n">
        <f aca="false">IF(OR(Ballots!H252="",'Instant Runoff'!$H$8=1),99,Ballots!H252)</f>
        <v>99</v>
      </c>
      <c r="AA252" s="0" t="n">
        <f aca="false">IF(OR(Ballots!I252="",'Instant Runoff'!$I$8=1),99,Ballots!I252)</f>
        <v>99</v>
      </c>
      <c r="AB252" s="0" t="str">
        <f aca="false">IF(MIN(T252:AA252)=99,"",MATCH(MIN(T252:AA252),T252:AA252,0))</f>
        <v/>
      </c>
      <c r="AC252" s="0" t="n">
        <f aca="false">IF(OR(Ballots!B252="",'Instant Runoff'!$B$10=1),99,Ballots!B252)</f>
        <v>99</v>
      </c>
      <c r="AD252" s="0" t="n">
        <f aca="false">IF(OR(Ballots!C252="",'Instant Runoff'!$C$10=1),99,Ballots!C252)</f>
        <v>99</v>
      </c>
      <c r="AE252" s="0" t="n">
        <f aca="false">IF(OR(Ballots!D252="",'Instant Runoff'!$D$10=1),99,Ballots!D252)</f>
        <v>99</v>
      </c>
      <c r="AF252" s="0" t="n">
        <f aca="false">IF(OR(Ballots!E252="",'Instant Runoff'!$E$10=1),99,Ballots!E252)</f>
        <v>99</v>
      </c>
      <c r="AG252" s="0" t="n">
        <f aca="false">IF(OR(Ballots!F252="",'Instant Runoff'!$F$10=1),99,Ballots!F252)</f>
        <v>99</v>
      </c>
      <c r="AH252" s="0" t="n">
        <f aca="false">IF(OR(Ballots!G252="",'Instant Runoff'!$G$10=1),99,Ballots!G252)</f>
        <v>99</v>
      </c>
      <c r="AI252" s="0" t="n">
        <f aca="false">IF(OR(Ballots!H252="",'Instant Runoff'!$H$10=1),99,Ballots!H252)</f>
        <v>99</v>
      </c>
      <c r="AJ252" s="0" t="n">
        <f aca="false">IF(OR(Ballots!I252="",'Instant Runoff'!$I$10=1),99,Ballots!I252)</f>
        <v>99</v>
      </c>
      <c r="AK252" s="0" t="str">
        <f aca="false">IF(MIN(AC252:AJ252)=99,"",MATCH(MIN(AC252:AJ252),AC252:AJ252,0))</f>
        <v/>
      </c>
      <c r="AL252" s="0" t="n">
        <f aca="false">IF(OR(Ballots!B252="",'Instant Runoff'!$B$12=1),99,Ballots!B252)</f>
        <v>99</v>
      </c>
      <c r="AM252" s="0" t="n">
        <f aca="false">IF(OR(Ballots!C252="",'Instant Runoff'!$C$12=1),99,Ballots!C252)</f>
        <v>99</v>
      </c>
      <c r="AN252" s="0" t="n">
        <f aca="false">IF(OR(Ballots!D252="",'Instant Runoff'!$D$12=1),99,Ballots!D252)</f>
        <v>99</v>
      </c>
      <c r="AO252" s="0" t="n">
        <f aca="false">IF(OR(Ballots!E252="",'Instant Runoff'!$E$12=1),99,Ballots!E252)</f>
        <v>99</v>
      </c>
      <c r="AP252" s="0" t="n">
        <f aca="false">IF(OR(Ballots!F252="",'Instant Runoff'!$F$12=1),99,Ballots!F252)</f>
        <v>99</v>
      </c>
      <c r="AQ252" s="0" t="n">
        <f aca="false">IF(OR(Ballots!G252="",'Instant Runoff'!$G$12=1),99,Ballots!G252)</f>
        <v>99</v>
      </c>
      <c r="AR252" s="0" t="n">
        <f aca="false">IF(OR(Ballots!H252="",'Instant Runoff'!$H$12=1),99,Ballots!H252)</f>
        <v>99</v>
      </c>
      <c r="AS252" s="0" t="n">
        <f aca="false">IF(OR(Ballots!I252="",'Instant Runoff'!$I$12=1),99,Ballots!I252)</f>
        <v>99</v>
      </c>
      <c r="AT252" s="0" t="str">
        <f aca="false">IF(MIN(AL252:AS252)=99,"",MATCH(MIN(AL252:AS252),AL252:AS252,0))</f>
        <v/>
      </c>
      <c r="AU252" s="0" t="n">
        <f aca="false">IF(OR(Ballots!B252="",'Instant Runoff'!$B$14=1),99,Ballots!B252)</f>
        <v>99</v>
      </c>
      <c r="AV252" s="0" t="n">
        <f aca="false">IF(OR(Ballots!C252="",'Instant Runoff'!$C$14=1),99,Ballots!C252)</f>
        <v>99</v>
      </c>
      <c r="AW252" s="0" t="n">
        <f aca="false">IF(OR(Ballots!D252="",'Instant Runoff'!$D$14=1),99,Ballots!D252)</f>
        <v>99</v>
      </c>
      <c r="AX252" s="0" t="n">
        <f aca="false">IF(OR(Ballots!E252="",'Instant Runoff'!$E$14=1),99,Ballots!E252)</f>
        <v>99</v>
      </c>
      <c r="AY252" s="0" t="n">
        <f aca="false">IF(OR(Ballots!F252="",'Instant Runoff'!$F$14=1),99,Ballots!F252)</f>
        <v>99</v>
      </c>
      <c r="AZ252" s="0" t="n">
        <f aca="false">IF(OR(Ballots!G252="",'Instant Runoff'!$G$14=1),99,Ballots!G252)</f>
        <v>99</v>
      </c>
      <c r="BA252" s="0" t="n">
        <f aca="false">IF(OR(Ballots!H252="",'Instant Runoff'!$H$14=1),99,Ballots!H252)</f>
        <v>99</v>
      </c>
      <c r="BB252" s="0" t="n">
        <f aca="false">IF(OR(Ballots!I252="",'Instant Runoff'!$I$14=1),99,Ballots!I252)</f>
        <v>99</v>
      </c>
      <c r="BC252" s="0" t="str">
        <f aca="false">IF(MIN(AU252:BB252)=99,"",MATCH(MIN(AU252:BB252),AU252:BB252,0))</f>
        <v/>
      </c>
      <c r="BD252" s="0" t="n">
        <f aca="false">IF(OR(Ballots!B252="",'Instant Runoff'!$B$16=1),99,Ballots!B252)</f>
        <v>99</v>
      </c>
      <c r="BE252" s="0" t="n">
        <f aca="false">IF(OR(Ballots!C252="",'Instant Runoff'!$C$16=1),99,Ballots!C252)</f>
        <v>99</v>
      </c>
      <c r="BF252" s="0" t="n">
        <f aca="false">IF(OR(Ballots!D252="",'Instant Runoff'!$D$16=1),99,Ballots!D252)</f>
        <v>99</v>
      </c>
      <c r="BG252" s="0" t="n">
        <f aca="false">IF(OR(Ballots!E252="",'Instant Runoff'!$E$16=1),99,Ballots!E252)</f>
        <v>99</v>
      </c>
      <c r="BH252" s="0" t="n">
        <f aca="false">IF(OR(Ballots!F252="",'Instant Runoff'!$F$16=1),99,Ballots!F252)</f>
        <v>99</v>
      </c>
      <c r="BI252" s="0" t="n">
        <f aca="false">IF(OR(Ballots!G252="",'Instant Runoff'!$G$16=1),99,Ballots!G252)</f>
        <v>99</v>
      </c>
      <c r="BJ252" s="0" t="n">
        <f aca="false">IF(OR(Ballots!H252="",'Instant Runoff'!$H$16=1),99,Ballots!H252)</f>
        <v>99</v>
      </c>
      <c r="BK252" s="0" t="n">
        <f aca="false">IF(OR(Ballots!I252="",'Instant Runoff'!$I$16=1),99,Ballots!I252)</f>
        <v>99</v>
      </c>
      <c r="BL252" s="0" t="str">
        <f aca="false">IF(MIN(BD252:BK252)=99,"",MATCH(MIN(BD252:BK252),BD252:BK252,0))</f>
        <v/>
      </c>
    </row>
    <row r="253" customFormat="false" ht="15" hidden="false" customHeight="false" outlineLevel="0" collapsed="false">
      <c r="B253" s="0" t="n">
        <f aca="false">IF(OR(Ballots!B253="",'Instant Runoff'!$B$4=1),99,Ballots!B253)</f>
        <v>99</v>
      </c>
      <c r="C253" s="0" t="n">
        <f aca="false">IF(OR(Ballots!C253="",'Instant Runoff'!$C$4=1),99,Ballots!C253)</f>
        <v>99</v>
      </c>
      <c r="D253" s="0" t="n">
        <f aca="false">IF(OR(Ballots!D253="",'Instant Runoff'!$D$4=1),99,Ballots!D253)</f>
        <v>99</v>
      </c>
      <c r="E253" s="0" t="n">
        <f aca="false">IF(OR(Ballots!E253="",'Instant Runoff'!$E$4=1),99,Ballots!E253)</f>
        <v>99</v>
      </c>
      <c r="F253" s="0" t="n">
        <f aca="false">IF(OR(Ballots!F253="",'Instant Runoff'!$F$4=1),99,Ballots!F253)</f>
        <v>99</v>
      </c>
      <c r="G253" s="0" t="n">
        <f aca="false">IF(OR(Ballots!G253="",'Instant Runoff'!$G$4=1),99,Ballots!G253)</f>
        <v>99</v>
      </c>
      <c r="H253" s="0" t="n">
        <f aca="false">IF(OR(Ballots!H253="",'Instant Runoff'!$H$4=1),99,Ballots!H253)</f>
        <v>99</v>
      </c>
      <c r="I253" s="0" t="n">
        <f aca="false">IF(OR(Ballots!I253="",'Instant Runoff'!$I$4=1),99,Ballots!I253)</f>
        <v>99</v>
      </c>
      <c r="J253" s="0" t="str">
        <f aca="false">IF(MIN(B253:I253)=99,"",MATCH(MIN(B253:I253),B253:I253,0))</f>
        <v/>
      </c>
      <c r="K253" s="0" t="n">
        <f aca="false">IF(OR(Ballots!B253="",'Instant Runoff'!$B$6=1),99,Ballots!B253)</f>
        <v>99</v>
      </c>
      <c r="L253" s="0" t="n">
        <f aca="false">IF(OR(Ballots!C253="",'Instant Runoff'!$C$6=1),99,Ballots!C253)</f>
        <v>99</v>
      </c>
      <c r="M253" s="0" t="n">
        <f aca="false">IF(OR(Ballots!D253="",'Instant Runoff'!$D$6=1),99,Ballots!D253)</f>
        <v>99</v>
      </c>
      <c r="N253" s="0" t="n">
        <f aca="false">IF(OR(Ballots!E253="",'Instant Runoff'!$E$6=1),99,Ballots!E253)</f>
        <v>99</v>
      </c>
      <c r="O253" s="0" t="n">
        <f aca="false">IF(OR(Ballots!F253="",'Instant Runoff'!$F$6=1),99,Ballots!F253)</f>
        <v>99</v>
      </c>
      <c r="P253" s="0" t="n">
        <f aca="false">IF(OR(Ballots!G253="",'Instant Runoff'!$G$6=1),99,Ballots!G253)</f>
        <v>99</v>
      </c>
      <c r="Q253" s="0" t="n">
        <f aca="false">IF(OR(Ballots!H253="",'Instant Runoff'!$H$6=1),99,Ballots!H253)</f>
        <v>99</v>
      </c>
      <c r="R253" s="0" t="n">
        <f aca="false">IF(OR(Ballots!I253="",'Instant Runoff'!$I$6=1),99,Ballots!I253)</f>
        <v>99</v>
      </c>
      <c r="S253" s="0" t="str">
        <f aca="false">IF(MIN(K253:R253)=99,"",MATCH(MIN(K253:R253),K253:R253,0))</f>
        <v/>
      </c>
      <c r="T253" s="0" t="n">
        <f aca="false">IF(OR(Ballots!B253="",'Instant Runoff'!$B$8=1),99,Ballots!B253)</f>
        <v>99</v>
      </c>
      <c r="U253" s="0" t="n">
        <f aca="false">IF(OR(Ballots!C253="",'Instant Runoff'!$C$8=1),99,Ballots!C253)</f>
        <v>99</v>
      </c>
      <c r="V253" s="0" t="n">
        <f aca="false">IF(OR(Ballots!D253="",'Instant Runoff'!$D$8=1),99,Ballots!D253)</f>
        <v>99</v>
      </c>
      <c r="W253" s="0" t="n">
        <f aca="false">IF(OR(Ballots!E253="",'Instant Runoff'!$E$8=1),99,Ballots!E253)</f>
        <v>99</v>
      </c>
      <c r="X253" s="0" t="n">
        <f aca="false">IF(OR(Ballots!F253="",'Instant Runoff'!$F$8=1),99,Ballots!F253)</f>
        <v>99</v>
      </c>
      <c r="Y253" s="0" t="n">
        <f aca="false">IF(OR(Ballots!G253="",'Instant Runoff'!$G$8=1),99,Ballots!G253)</f>
        <v>99</v>
      </c>
      <c r="Z253" s="0" t="n">
        <f aca="false">IF(OR(Ballots!H253="",'Instant Runoff'!$H$8=1),99,Ballots!H253)</f>
        <v>99</v>
      </c>
      <c r="AA253" s="0" t="n">
        <f aca="false">IF(OR(Ballots!I253="",'Instant Runoff'!$I$8=1),99,Ballots!I253)</f>
        <v>99</v>
      </c>
      <c r="AB253" s="0" t="str">
        <f aca="false">IF(MIN(T253:AA253)=99,"",MATCH(MIN(T253:AA253),T253:AA253,0))</f>
        <v/>
      </c>
      <c r="AC253" s="0" t="n">
        <f aca="false">IF(OR(Ballots!B253="",'Instant Runoff'!$B$10=1),99,Ballots!B253)</f>
        <v>99</v>
      </c>
      <c r="AD253" s="0" t="n">
        <f aca="false">IF(OR(Ballots!C253="",'Instant Runoff'!$C$10=1),99,Ballots!C253)</f>
        <v>99</v>
      </c>
      <c r="AE253" s="0" t="n">
        <f aca="false">IF(OR(Ballots!D253="",'Instant Runoff'!$D$10=1),99,Ballots!D253)</f>
        <v>99</v>
      </c>
      <c r="AF253" s="0" t="n">
        <f aca="false">IF(OR(Ballots!E253="",'Instant Runoff'!$E$10=1),99,Ballots!E253)</f>
        <v>99</v>
      </c>
      <c r="AG253" s="0" t="n">
        <f aca="false">IF(OR(Ballots!F253="",'Instant Runoff'!$F$10=1),99,Ballots!F253)</f>
        <v>99</v>
      </c>
      <c r="AH253" s="0" t="n">
        <f aca="false">IF(OR(Ballots!G253="",'Instant Runoff'!$G$10=1),99,Ballots!G253)</f>
        <v>99</v>
      </c>
      <c r="AI253" s="0" t="n">
        <f aca="false">IF(OR(Ballots!H253="",'Instant Runoff'!$H$10=1),99,Ballots!H253)</f>
        <v>99</v>
      </c>
      <c r="AJ253" s="0" t="n">
        <f aca="false">IF(OR(Ballots!I253="",'Instant Runoff'!$I$10=1),99,Ballots!I253)</f>
        <v>99</v>
      </c>
      <c r="AK253" s="0" t="str">
        <f aca="false">IF(MIN(AC253:AJ253)=99,"",MATCH(MIN(AC253:AJ253),AC253:AJ253,0))</f>
        <v/>
      </c>
      <c r="AL253" s="0" t="n">
        <f aca="false">IF(OR(Ballots!B253="",'Instant Runoff'!$B$12=1),99,Ballots!B253)</f>
        <v>99</v>
      </c>
      <c r="AM253" s="0" t="n">
        <f aca="false">IF(OR(Ballots!C253="",'Instant Runoff'!$C$12=1),99,Ballots!C253)</f>
        <v>99</v>
      </c>
      <c r="AN253" s="0" t="n">
        <f aca="false">IF(OR(Ballots!D253="",'Instant Runoff'!$D$12=1),99,Ballots!D253)</f>
        <v>99</v>
      </c>
      <c r="AO253" s="0" t="n">
        <f aca="false">IF(OR(Ballots!E253="",'Instant Runoff'!$E$12=1),99,Ballots!E253)</f>
        <v>99</v>
      </c>
      <c r="AP253" s="0" t="n">
        <f aca="false">IF(OR(Ballots!F253="",'Instant Runoff'!$F$12=1),99,Ballots!F253)</f>
        <v>99</v>
      </c>
      <c r="AQ253" s="0" t="n">
        <f aca="false">IF(OR(Ballots!G253="",'Instant Runoff'!$G$12=1),99,Ballots!G253)</f>
        <v>99</v>
      </c>
      <c r="AR253" s="0" t="n">
        <f aca="false">IF(OR(Ballots!H253="",'Instant Runoff'!$H$12=1),99,Ballots!H253)</f>
        <v>99</v>
      </c>
      <c r="AS253" s="0" t="n">
        <f aca="false">IF(OR(Ballots!I253="",'Instant Runoff'!$I$12=1),99,Ballots!I253)</f>
        <v>99</v>
      </c>
      <c r="AT253" s="0" t="str">
        <f aca="false">IF(MIN(AL253:AS253)=99,"",MATCH(MIN(AL253:AS253),AL253:AS253,0))</f>
        <v/>
      </c>
      <c r="AU253" s="0" t="n">
        <f aca="false">IF(OR(Ballots!B253="",'Instant Runoff'!$B$14=1),99,Ballots!B253)</f>
        <v>99</v>
      </c>
      <c r="AV253" s="0" t="n">
        <f aca="false">IF(OR(Ballots!C253="",'Instant Runoff'!$C$14=1),99,Ballots!C253)</f>
        <v>99</v>
      </c>
      <c r="AW253" s="0" t="n">
        <f aca="false">IF(OR(Ballots!D253="",'Instant Runoff'!$D$14=1),99,Ballots!D253)</f>
        <v>99</v>
      </c>
      <c r="AX253" s="0" t="n">
        <f aca="false">IF(OR(Ballots!E253="",'Instant Runoff'!$E$14=1),99,Ballots!E253)</f>
        <v>99</v>
      </c>
      <c r="AY253" s="0" t="n">
        <f aca="false">IF(OR(Ballots!F253="",'Instant Runoff'!$F$14=1),99,Ballots!F253)</f>
        <v>99</v>
      </c>
      <c r="AZ253" s="0" t="n">
        <f aca="false">IF(OR(Ballots!G253="",'Instant Runoff'!$G$14=1),99,Ballots!G253)</f>
        <v>99</v>
      </c>
      <c r="BA253" s="0" t="n">
        <f aca="false">IF(OR(Ballots!H253="",'Instant Runoff'!$H$14=1),99,Ballots!H253)</f>
        <v>99</v>
      </c>
      <c r="BB253" s="0" t="n">
        <f aca="false">IF(OR(Ballots!I253="",'Instant Runoff'!$I$14=1),99,Ballots!I253)</f>
        <v>99</v>
      </c>
      <c r="BC253" s="0" t="str">
        <f aca="false">IF(MIN(AU253:BB253)=99,"",MATCH(MIN(AU253:BB253),AU253:BB253,0))</f>
        <v/>
      </c>
      <c r="BD253" s="0" t="n">
        <f aca="false">IF(OR(Ballots!B253="",'Instant Runoff'!$B$16=1),99,Ballots!B253)</f>
        <v>99</v>
      </c>
      <c r="BE253" s="0" t="n">
        <f aca="false">IF(OR(Ballots!C253="",'Instant Runoff'!$C$16=1),99,Ballots!C253)</f>
        <v>99</v>
      </c>
      <c r="BF253" s="0" t="n">
        <f aca="false">IF(OR(Ballots!D253="",'Instant Runoff'!$D$16=1),99,Ballots!D253)</f>
        <v>99</v>
      </c>
      <c r="BG253" s="0" t="n">
        <f aca="false">IF(OR(Ballots!E253="",'Instant Runoff'!$E$16=1),99,Ballots!E253)</f>
        <v>99</v>
      </c>
      <c r="BH253" s="0" t="n">
        <f aca="false">IF(OR(Ballots!F253="",'Instant Runoff'!$F$16=1),99,Ballots!F253)</f>
        <v>99</v>
      </c>
      <c r="BI253" s="0" t="n">
        <f aca="false">IF(OR(Ballots!G253="",'Instant Runoff'!$G$16=1),99,Ballots!G253)</f>
        <v>99</v>
      </c>
      <c r="BJ253" s="0" t="n">
        <f aca="false">IF(OR(Ballots!H253="",'Instant Runoff'!$H$16=1),99,Ballots!H253)</f>
        <v>99</v>
      </c>
      <c r="BK253" s="0" t="n">
        <f aca="false">IF(OR(Ballots!I253="",'Instant Runoff'!$I$16=1),99,Ballots!I253)</f>
        <v>99</v>
      </c>
      <c r="BL253" s="0" t="str">
        <f aca="false">IF(MIN(BD253:BK253)=99,"",MATCH(MIN(BD253:BK253),BD253:BK253,0))</f>
        <v/>
      </c>
    </row>
    <row r="254" customFormat="false" ht="15" hidden="false" customHeight="false" outlineLevel="0" collapsed="false">
      <c r="B254" s="0" t="n">
        <f aca="false">IF(OR(Ballots!B254="",'Instant Runoff'!$B$4=1),99,Ballots!B254)</f>
        <v>99</v>
      </c>
      <c r="C254" s="0" t="n">
        <f aca="false">IF(OR(Ballots!C254="",'Instant Runoff'!$C$4=1),99,Ballots!C254)</f>
        <v>99</v>
      </c>
      <c r="D254" s="0" t="n">
        <f aca="false">IF(OR(Ballots!D254="",'Instant Runoff'!$D$4=1),99,Ballots!D254)</f>
        <v>99</v>
      </c>
      <c r="E254" s="0" t="n">
        <f aca="false">IF(OR(Ballots!E254="",'Instant Runoff'!$E$4=1),99,Ballots!E254)</f>
        <v>99</v>
      </c>
      <c r="F254" s="0" t="n">
        <f aca="false">IF(OR(Ballots!F254="",'Instant Runoff'!$F$4=1),99,Ballots!F254)</f>
        <v>99</v>
      </c>
      <c r="G254" s="0" t="n">
        <f aca="false">IF(OR(Ballots!G254="",'Instant Runoff'!$G$4=1),99,Ballots!G254)</f>
        <v>99</v>
      </c>
      <c r="H254" s="0" t="n">
        <f aca="false">IF(OR(Ballots!H254="",'Instant Runoff'!$H$4=1),99,Ballots!H254)</f>
        <v>99</v>
      </c>
      <c r="I254" s="0" t="n">
        <f aca="false">IF(OR(Ballots!I254="",'Instant Runoff'!$I$4=1),99,Ballots!I254)</f>
        <v>99</v>
      </c>
      <c r="J254" s="0" t="str">
        <f aca="false">IF(MIN(B254:I254)=99,"",MATCH(MIN(B254:I254),B254:I254,0))</f>
        <v/>
      </c>
      <c r="K254" s="0" t="n">
        <f aca="false">IF(OR(Ballots!B254="",'Instant Runoff'!$B$6=1),99,Ballots!B254)</f>
        <v>99</v>
      </c>
      <c r="L254" s="0" t="n">
        <f aca="false">IF(OR(Ballots!C254="",'Instant Runoff'!$C$6=1),99,Ballots!C254)</f>
        <v>99</v>
      </c>
      <c r="M254" s="0" t="n">
        <f aca="false">IF(OR(Ballots!D254="",'Instant Runoff'!$D$6=1),99,Ballots!D254)</f>
        <v>99</v>
      </c>
      <c r="N254" s="0" t="n">
        <f aca="false">IF(OR(Ballots!E254="",'Instant Runoff'!$E$6=1),99,Ballots!E254)</f>
        <v>99</v>
      </c>
      <c r="O254" s="0" t="n">
        <f aca="false">IF(OR(Ballots!F254="",'Instant Runoff'!$F$6=1),99,Ballots!F254)</f>
        <v>99</v>
      </c>
      <c r="P254" s="0" t="n">
        <f aca="false">IF(OR(Ballots!G254="",'Instant Runoff'!$G$6=1),99,Ballots!G254)</f>
        <v>99</v>
      </c>
      <c r="Q254" s="0" t="n">
        <f aca="false">IF(OR(Ballots!H254="",'Instant Runoff'!$H$6=1),99,Ballots!H254)</f>
        <v>99</v>
      </c>
      <c r="R254" s="0" t="n">
        <f aca="false">IF(OR(Ballots!I254="",'Instant Runoff'!$I$6=1),99,Ballots!I254)</f>
        <v>99</v>
      </c>
      <c r="S254" s="0" t="str">
        <f aca="false">IF(MIN(K254:R254)=99,"",MATCH(MIN(K254:R254),K254:R254,0))</f>
        <v/>
      </c>
      <c r="T254" s="0" t="n">
        <f aca="false">IF(OR(Ballots!B254="",'Instant Runoff'!$B$8=1),99,Ballots!B254)</f>
        <v>99</v>
      </c>
      <c r="U254" s="0" t="n">
        <f aca="false">IF(OR(Ballots!C254="",'Instant Runoff'!$C$8=1),99,Ballots!C254)</f>
        <v>99</v>
      </c>
      <c r="V254" s="0" t="n">
        <f aca="false">IF(OR(Ballots!D254="",'Instant Runoff'!$D$8=1),99,Ballots!D254)</f>
        <v>99</v>
      </c>
      <c r="W254" s="0" t="n">
        <f aca="false">IF(OR(Ballots!E254="",'Instant Runoff'!$E$8=1),99,Ballots!E254)</f>
        <v>99</v>
      </c>
      <c r="X254" s="0" t="n">
        <f aca="false">IF(OR(Ballots!F254="",'Instant Runoff'!$F$8=1),99,Ballots!F254)</f>
        <v>99</v>
      </c>
      <c r="Y254" s="0" t="n">
        <f aca="false">IF(OR(Ballots!G254="",'Instant Runoff'!$G$8=1),99,Ballots!G254)</f>
        <v>99</v>
      </c>
      <c r="Z254" s="0" t="n">
        <f aca="false">IF(OR(Ballots!H254="",'Instant Runoff'!$H$8=1),99,Ballots!H254)</f>
        <v>99</v>
      </c>
      <c r="AA254" s="0" t="n">
        <f aca="false">IF(OR(Ballots!I254="",'Instant Runoff'!$I$8=1),99,Ballots!I254)</f>
        <v>99</v>
      </c>
      <c r="AB254" s="0" t="str">
        <f aca="false">IF(MIN(T254:AA254)=99,"",MATCH(MIN(T254:AA254),T254:AA254,0))</f>
        <v/>
      </c>
      <c r="AC254" s="0" t="n">
        <f aca="false">IF(OR(Ballots!B254="",'Instant Runoff'!$B$10=1),99,Ballots!B254)</f>
        <v>99</v>
      </c>
      <c r="AD254" s="0" t="n">
        <f aca="false">IF(OR(Ballots!C254="",'Instant Runoff'!$C$10=1),99,Ballots!C254)</f>
        <v>99</v>
      </c>
      <c r="AE254" s="0" t="n">
        <f aca="false">IF(OR(Ballots!D254="",'Instant Runoff'!$D$10=1),99,Ballots!D254)</f>
        <v>99</v>
      </c>
      <c r="AF254" s="0" t="n">
        <f aca="false">IF(OR(Ballots!E254="",'Instant Runoff'!$E$10=1),99,Ballots!E254)</f>
        <v>99</v>
      </c>
      <c r="AG254" s="0" t="n">
        <f aca="false">IF(OR(Ballots!F254="",'Instant Runoff'!$F$10=1),99,Ballots!F254)</f>
        <v>99</v>
      </c>
      <c r="AH254" s="0" t="n">
        <f aca="false">IF(OR(Ballots!G254="",'Instant Runoff'!$G$10=1),99,Ballots!G254)</f>
        <v>99</v>
      </c>
      <c r="AI254" s="0" t="n">
        <f aca="false">IF(OR(Ballots!H254="",'Instant Runoff'!$H$10=1),99,Ballots!H254)</f>
        <v>99</v>
      </c>
      <c r="AJ254" s="0" t="n">
        <f aca="false">IF(OR(Ballots!I254="",'Instant Runoff'!$I$10=1),99,Ballots!I254)</f>
        <v>99</v>
      </c>
      <c r="AK254" s="0" t="str">
        <f aca="false">IF(MIN(AC254:AJ254)=99,"",MATCH(MIN(AC254:AJ254),AC254:AJ254,0))</f>
        <v/>
      </c>
      <c r="AL254" s="0" t="n">
        <f aca="false">IF(OR(Ballots!B254="",'Instant Runoff'!$B$12=1),99,Ballots!B254)</f>
        <v>99</v>
      </c>
      <c r="AM254" s="0" t="n">
        <f aca="false">IF(OR(Ballots!C254="",'Instant Runoff'!$C$12=1),99,Ballots!C254)</f>
        <v>99</v>
      </c>
      <c r="AN254" s="0" t="n">
        <f aca="false">IF(OR(Ballots!D254="",'Instant Runoff'!$D$12=1),99,Ballots!D254)</f>
        <v>99</v>
      </c>
      <c r="AO254" s="0" t="n">
        <f aca="false">IF(OR(Ballots!E254="",'Instant Runoff'!$E$12=1),99,Ballots!E254)</f>
        <v>99</v>
      </c>
      <c r="AP254" s="0" t="n">
        <f aca="false">IF(OR(Ballots!F254="",'Instant Runoff'!$F$12=1),99,Ballots!F254)</f>
        <v>99</v>
      </c>
      <c r="AQ254" s="0" t="n">
        <f aca="false">IF(OR(Ballots!G254="",'Instant Runoff'!$G$12=1),99,Ballots!G254)</f>
        <v>99</v>
      </c>
      <c r="AR254" s="0" t="n">
        <f aca="false">IF(OR(Ballots!H254="",'Instant Runoff'!$H$12=1),99,Ballots!H254)</f>
        <v>99</v>
      </c>
      <c r="AS254" s="0" t="n">
        <f aca="false">IF(OR(Ballots!I254="",'Instant Runoff'!$I$12=1),99,Ballots!I254)</f>
        <v>99</v>
      </c>
      <c r="AT254" s="0" t="str">
        <f aca="false">IF(MIN(AL254:AS254)=99,"",MATCH(MIN(AL254:AS254),AL254:AS254,0))</f>
        <v/>
      </c>
      <c r="AU254" s="0" t="n">
        <f aca="false">IF(OR(Ballots!B254="",'Instant Runoff'!$B$14=1),99,Ballots!B254)</f>
        <v>99</v>
      </c>
      <c r="AV254" s="0" t="n">
        <f aca="false">IF(OR(Ballots!C254="",'Instant Runoff'!$C$14=1),99,Ballots!C254)</f>
        <v>99</v>
      </c>
      <c r="AW254" s="0" t="n">
        <f aca="false">IF(OR(Ballots!D254="",'Instant Runoff'!$D$14=1),99,Ballots!D254)</f>
        <v>99</v>
      </c>
      <c r="AX254" s="0" t="n">
        <f aca="false">IF(OR(Ballots!E254="",'Instant Runoff'!$E$14=1),99,Ballots!E254)</f>
        <v>99</v>
      </c>
      <c r="AY254" s="0" t="n">
        <f aca="false">IF(OR(Ballots!F254="",'Instant Runoff'!$F$14=1),99,Ballots!F254)</f>
        <v>99</v>
      </c>
      <c r="AZ254" s="0" t="n">
        <f aca="false">IF(OR(Ballots!G254="",'Instant Runoff'!$G$14=1),99,Ballots!G254)</f>
        <v>99</v>
      </c>
      <c r="BA254" s="0" t="n">
        <f aca="false">IF(OR(Ballots!H254="",'Instant Runoff'!$H$14=1),99,Ballots!H254)</f>
        <v>99</v>
      </c>
      <c r="BB254" s="0" t="n">
        <f aca="false">IF(OR(Ballots!I254="",'Instant Runoff'!$I$14=1),99,Ballots!I254)</f>
        <v>99</v>
      </c>
      <c r="BC254" s="0" t="str">
        <f aca="false">IF(MIN(AU254:BB254)=99,"",MATCH(MIN(AU254:BB254),AU254:BB254,0))</f>
        <v/>
      </c>
      <c r="BD254" s="0" t="n">
        <f aca="false">IF(OR(Ballots!B254="",'Instant Runoff'!$B$16=1),99,Ballots!B254)</f>
        <v>99</v>
      </c>
      <c r="BE254" s="0" t="n">
        <f aca="false">IF(OR(Ballots!C254="",'Instant Runoff'!$C$16=1),99,Ballots!C254)</f>
        <v>99</v>
      </c>
      <c r="BF254" s="0" t="n">
        <f aca="false">IF(OR(Ballots!D254="",'Instant Runoff'!$D$16=1),99,Ballots!D254)</f>
        <v>99</v>
      </c>
      <c r="BG254" s="0" t="n">
        <f aca="false">IF(OR(Ballots!E254="",'Instant Runoff'!$E$16=1),99,Ballots!E254)</f>
        <v>99</v>
      </c>
      <c r="BH254" s="0" t="n">
        <f aca="false">IF(OR(Ballots!F254="",'Instant Runoff'!$F$16=1),99,Ballots!F254)</f>
        <v>99</v>
      </c>
      <c r="BI254" s="0" t="n">
        <f aca="false">IF(OR(Ballots!G254="",'Instant Runoff'!$G$16=1),99,Ballots!G254)</f>
        <v>99</v>
      </c>
      <c r="BJ254" s="0" t="n">
        <f aca="false">IF(OR(Ballots!H254="",'Instant Runoff'!$H$16=1),99,Ballots!H254)</f>
        <v>99</v>
      </c>
      <c r="BK254" s="0" t="n">
        <f aca="false">IF(OR(Ballots!I254="",'Instant Runoff'!$I$16=1),99,Ballots!I254)</f>
        <v>99</v>
      </c>
      <c r="BL254" s="0" t="str">
        <f aca="false">IF(MIN(BD254:BK254)=99,"",MATCH(MIN(BD254:BK254),BD254:BK254,0))</f>
        <v/>
      </c>
    </row>
    <row r="255" customFormat="false" ht="15" hidden="false" customHeight="false" outlineLevel="0" collapsed="false">
      <c r="B255" s="0" t="n">
        <f aca="false">IF(OR(Ballots!B255="",'Instant Runoff'!$B$4=1),99,Ballots!B255)</f>
        <v>99</v>
      </c>
      <c r="C255" s="0" t="n">
        <f aca="false">IF(OR(Ballots!C255="",'Instant Runoff'!$C$4=1),99,Ballots!C255)</f>
        <v>99</v>
      </c>
      <c r="D255" s="0" t="n">
        <f aca="false">IF(OR(Ballots!D255="",'Instant Runoff'!$D$4=1),99,Ballots!D255)</f>
        <v>99</v>
      </c>
      <c r="E255" s="0" t="n">
        <f aca="false">IF(OR(Ballots!E255="",'Instant Runoff'!$E$4=1),99,Ballots!E255)</f>
        <v>99</v>
      </c>
      <c r="F255" s="0" t="n">
        <f aca="false">IF(OR(Ballots!F255="",'Instant Runoff'!$F$4=1),99,Ballots!F255)</f>
        <v>99</v>
      </c>
      <c r="G255" s="0" t="n">
        <f aca="false">IF(OR(Ballots!G255="",'Instant Runoff'!$G$4=1),99,Ballots!G255)</f>
        <v>99</v>
      </c>
      <c r="H255" s="0" t="n">
        <f aca="false">IF(OR(Ballots!H255="",'Instant Runoff'!$H$4=1),99,Ballots!H255)</f>
        <v>99</v>
      </c>
      <c r="I255" s="0" t="n">
        <f aca="false">IF(OR(Ballots!I255="",'Instant Runoff'!$I$4=1),99,Ballots!I255)</f>
        <v>99</v>
      </c>
      <c r="J255" s="0" t="str">
        <f aca="false">IF(MIN(B255:I255)=99,"",MATCH(MIN(B255:I255),B255:I255,0))</f>
        <v/>
      </c>
      <c r="K255" s="0" t="n">
        <f aca="false">IF(OR(Ballots!B255="",'Instant Runoff'!$B$6=1),99,Ballots!B255)</f>
        <v>99</v>
      </c>
      <c r="L255" s="0" t="n">
        <f aca="false">IF(OR(Ballots!C255="",'Instant Runoff'!$C$6=1),99,Ballots!C255)</f>
        <v>99</v>
      </c>
      <c r="M255" s="0" t="n">
        <f aca="false">IF(OR(Ballots!D255="",'Instant Runoff'!$D$6=1),99,Ballots!D255)</f>
        <v>99</v>
      </c>
      <c r="N255" s="0" t="n">
        <f aca="false">IF(OR(Ballots!E255="",'Instant Runoff'!$E$6=1),99,Ballots!E255)</f>
        <v>99</v>
      </c>
      <c r="O255" s="0" t="n">
        <f aca="false">IF(OR(Ballots!F255="",'Instant Runoff'!$F$6=1),99,Ballots!F255)</f>
        <v>99</v>
      </c>
      <c r="P255" s="0" t="n">
        <f aca="false">IF(OR(Ballots!G255="",'Instant Runoff'!$G$6=1),99,Ballots!G255)</f>
        <v>99</v>
      </c>
      <c r="Q255" s="0" t="n">
        <f aca="false">IF(OR(Ballots!H255="",'Instant Runoff'!$H$6=1),99,Ballots!H255)</f>
        <v>99</v>
      </c>
      <c r="R255" s="0" t="n">
        <f aca="false">IF(OR(Ballots!I255="",'Instant Runoff'!$I$6=1),99,Ballots!I255)</f>
        <v>99</v>
      </c>
      <c r="S255" s="0" t="str">
        <f aca="false">IF(MIN(K255:R255)=99,"",MATCH(MIN(K255:R255),K255:R255,0))</f>
        <v/>
      </c>
      <c r="T255" s="0" t="n">
        <f aca="false">IF(OR(Ballots!B255="",'Instant Runoff'!$B$8=1),99,Ballots!B255)</f>
        <v>99</v>
      </c>
      <c r="U255" s="0" t="n">
        <f aca="false">IF(OR(Ballots!C255="",'Instant Runoff'!$C$8=1),99,Ballots!C255)</f>
        <v>99</v>
      </c>
      <c r="V255" s="0" t="n">
        <f aca="false">IF(OR(Ballots!D255="",'Instant Runoff'!$D$8=1),99,Ballots!D255)</f>
        <v>99</v>
      </c>
      <c r="W255" s="0" t="n">
        <f aca="false">IF(OR(Ballots!E255="",'Instant Runoff'!$E$8=1),99,Ballots!E255)</f>
        <v>99</v>
      </c>
      <c r="X255" s="0" t="n">
        <f aca="false">IF(OR(Ballots!F255="",'Instant Runoff'!$F$8=1),99,Ballots!F255)</f>
        <v>99</v>
      </c>
      <c r="Y255" s="0" t="n">
        <f aca="false">IF(OR(Ballots!G255="",'Instant Runoff'!$G$8=1),99,Ballots!G255)</f>
        <v>99</v>
      </c>
      <c r="Z255" s="0" t="n">
        <f aca="false">IF(OR(Ballots!H255="",'Instant Runoff'!$H$8=1),99,Ballots!H255)</f>
        <v>99</v>
      </c>
      <c r="AA255" s="0" t="n">
        <f aca="false">IF(OR(Ballots!I255="",'Instant Runoff'!$I$8=1),99,Ballots!I255)</f>
        <v>99</v>
      </c>
      <c r="AB255" s="0" t="str">
        <f aca="false">IF(MIN(T255:AA255)=99,"",MATCH(MIN(T255:AA255),T255:AA255,0))</f>
        <v/>
      </c>
      <c r="AC255" s="0" t="n">
        <f aca="false">IF(OR(Ballots!B255="",'Instant Runoff'!$B$10=1),99,Ballots!B255)</f>
        <v>99</v>
      </c>
      <c r="AD255" s="0" t="n">
        <f aca="false">IF(OR(Ballots!C255="",'Instant Runoff'!$C$10=1),99,Ballots!C255)</f>
        <v>99</v>
      </c>
      <c r="AE255" s="0" t="n">
        <f aca="false">IF(OR(Ballots!D255="",'Instant Runoff'!$D$10=1),99,Ballots!D255)</f>
        <v>99</v>
      </c>
      <c r="AF255" s="0" t="n">
        <f aca="false">IF(OR(Ballots!E255="",'Instant Runoff'!$E$10=1),99,Ballots!E255)</f>
        <v>99</v>
      </c>
      <c r="AG255" s="0" t="n">
        <f aca="false">IF(OR(Ballots!F255="",'Instant Runoff'!$F$10=1),99,Ballots!F255)</f>
        <v>99</v>
      </c>
      <c r="AH255" s="0" t="n">
        <f aca="false">IF(OR(Ballots!G255="",'Instant Runoff'!$G$10=1),99,Ballots!G255)</f>
        <v>99</v>
      </c>
      <c r="AI255" s="0" t="n">
        <f aca="false">IF(OR(Ballots!H255="",'Instant Runoff'!$H$10=1),99,Ballots!H255)</f>
        <v>99</v>
      </c>
      <c r="AJ255" s="0" t="n">
        <f aca="false">IF(OR(Ballots!I255="",'Instant Runoff'!$I$10=1),99,Ballots!I255)</f>
        <v>99</v>
      </c>
      <c r="AK255" s="0" t="str">
        <f aca="false">IF(MIN(AC255:AJ255)=99,"",MATCH(MIN(AC255:AJ255),AC255:AJ255,0))</f>
        <v/>
      </c>
      <c r="AL255" s="0" t="n">
        <f aca="false">IF(OR(Ballots!B255="",'Instant Runoff'!$B$12=1),99,Ballots!B255)</f>
        <v>99</v>
      </c>
      <c r="AM255" s="0" t="n">
        <f aca="false">IF(OR(Ballots!C255="",'Instant Runoff'!$C$12=1),99,Ballots!C255)</f>
        <v>99</v>
      </c>
      <c r="AN255" s="0" t="n">
        <f aca="false">IF(OR(Ballots!D255="",'Instant Runoff'!$D$12=1),99,Ballots!D255)</f>
        <v>99</v>
      </c>
      <c r="AO255" s="0" t="n">
        <f aca="false">IF(OR(Ballots!E255="",'Instant Runoff'!$E$12=1),99,Ballots!E255)</f>
        <v>99</v>
      </c>
      <c r="AP255" s="0" t="n">
        <f aca="false">IF(OR(Ballots!F255="",'Instant Runoff'!$F$12=1),99,Ballots!F255)</f>
        <v>99</v>
      </c>
      <c r="AQ255" s="0" t="n">
        <f aca="false">IF(OR(Ballots!G255="",'Instant Runoff'!$G$12=1),99,Ballots!G255)</f>
        <v>99</v>
      </c>
      <c r="AR255" s="0" t="n">
        <f aca="false">IF(OR(Ballots!H255="",'Instant Runoff'!$H$12=1),99,Ballots!H255)</f>
        <v>99</v>
      </c>
      <c r="AS255" s="0" t="n">
        <f aca="false">IF(OR(Ballots!I255="",'Instant Runoff'!$I$12=1),99,Ballots!I255)</f>
        <v>99</v>
      </c>
      <c r="AT255" s="0" t="str">
        <f aca="false">IF(MIN(AL255:AS255)=99,"",MATCH(MIN(AL255:AS255),AL255:AS255,0))</f>
        <v/>
      </c>
      <c r="AU255" s="0" t="n">
        <f aca="false">IF(OR(Ballots!B255="",'Instant Runoff'!$B$14=1),99,Ballots!B255)</f>
        <v>99</v>
      </c>
      <c r="AV255" s="0" t="n">
        <f aca="false">IF(OR(Ballots!C255="",'Instant Runoff'!$C$14=1),99,Ballots!C255)</f>
        <v>99</v>
      </c>
      <c r="AW255" s="0" t="n">
        <f aca="false">IF(OR(Ballots!D255="",'Instant Runoff'!$D$14=1),99,Ballots!D255)</f>
        <v>99</v>
      </c>
      <c r="AX255" s="0" t="n">
        <f aca="false">IF(OR(Ballots!E255="",'Instant Runoff'!$E$14=1),99,Ballots!E255)</f>
        <v>99</v>
      </c>
      <c r="AY255" s="0" t="n">
        <f aca="false">IF(OR(Ballots!F255="",'Instant Runoff'!$F$14=1),99,Ballots!F255)</f>
        <v>99</v>
      </c>
      <c r="AZ255" s="0" t="n">
        <f aca="false">IF(OR(Ballots!G255="",'Instant Runoff'!$G$14=1),99,Ballots!G255)</f>
        <v>99</v>
      </c>
      <c r="BA255" s="0" t="n">
        <f aca="false">IF(OR(Ballots!H255="",'Instant Runoff'!$H$14=1),99,Ballots!H255)</f>
        <v>99</v>
      </c>
      <c r="BB255" s="0" t="n">
        <f aca="false">IF(OR(Ballots!I255="",'Instant Runoff'!$I$14=1),99,Ballots!I255)</f>
        <v>99</v>
      </c>
      <c r="BC255" s="0" t="str">
        <f aca="false">IF(MIN(AU255:BB255)=99,"",MATCH(MIN(AU255:BB255),AU255:BB255,0))</f>
        <v/>
      </c>
      <c r="BD255" s="0" t="n">
        <f aca="false">IF(OR(Ballots!B255="",'Instant Runoff'!$B$16=1),99,Ballots!B255)</f>
        <v>99</v>
      </c>
      <c r="BE255" s="0" t="n">
        <f aca="false">IF(OR(Ballots!C255="",'Instant Runoff'!$C$16=1),99,Ballots!C255)</f>
        <v>99</v>
      </c>
      <c r="BF255" s="0" t="n">
        <f aca="false">IF(OR(Ballots!D255="",'Instant Runoff'!$D$16=1),99,Ballots!D255)</f>
        <v>99</v>
      </c>
      <c r="BG255" s="0" t="n">
        <f aca="false">IF(OR(Ballots!E255="",'Instant Runoff'!$E$16=1),99,Ballots!E255)</f>
        <v>99</v>
      </c>
      <c r="BH255" s="0" t="n">
        <f aca="false">IF(OR(Ballots!F255="",'Instant Runoff'!$F$16=1),99,Ballots!F255)</f>
        <v>99</v>
      </c>
      <c r="BI255" s="0" t="n">
        <f aca="false">IF(OR(Ballots!G255="",'Instant Runoff'!$G$16=1),99,Ballots!G255)</f>
        <v>99</v>
      </c>
      <c r="BJ255" s="0" t="n">
        <f aca="false">IF(OR(Ballots!H255="",'Instant Runoff'!$H$16=1),99,Ballots!H255)</f>
        <v>99</v>
      </c>
      <c r="BK255" s="0" t="n">
        <f aca="false">IF(OR(Ballots!I255="",'Instant Runoff'!$I$16=1),99,Ballots!I255)</f>
        <v>99</v>
      </c>
      <c r="BL255" s="0" t="str">
        <f aca="false">IF(MIN(BD255:BK255)=99,"",MATCH(MIN(BD255:BK255),BD255:BK255,0))</f>
        <v/>
      </c>
    </row>
    <row r="256" customFormat="false" ht="15" hidden="false" customHeight="false" outlineLevel="0" collapsed="false">
      <c r="B256" s="0" t="n">
        <f aca="false">IF(OR(Ballots!B256="",'Instant Runoff'!$B$4=1),99,Ballots!B256)</f>
        <v>99</v>
      </c>
      <c r="C256" s="0" t="n">
        <f aca="false">IF(OR(Ballots!C256="",'Instant Runoff'!$C$4=1),99,Ballots!C256)</f>
        <v>99</v>
      </c>
      <c r="D256" s="0" t="n">
        <f aca="false">IF(OR(Ballots!D256="",'Instant Runoff'!$D$4=1),99,Ballots!D256)</f>
        <v>99</v>
      </c>
      <c r="E256" s="0" t="n">
        <f aca="false">IF(OR(Ballots!E256="",'Instant Runoff'!$E$4=1),99,Ballots!E256)</f>
        <v>99</v>
      </c>
      <c r="F256" s="0" t="n">
        <f aca="false">IF(OR(Ballots!F256="",'Instant Runoff'!$F$4=1),99,Ballots!F256)</f>
        <v>99</v>
      </c>
      <c r="G256" s="0" t="n">
        <f aca="false">IF(OR(Ballots!G256="",'Instant Runoff'!$G$4=1),99,Ballots!G256)</f>
        <v>99</v>
      </c>
      <c r="H256" s="0" t="n">
        <f aca="false">IF(OR(Ballots!H256="",'Instant Runoff'!$H$4=1),99,Ballots!H256)</f>
        <v>99</v>
      </c>
      <c r="I256" s="0" t="n">
        <f aca="false">IF(OR(Ballots!I256="",'Instant Runoff'!$I$4=1),99,Ballots!I256)</f>
        <v>99</v>
      </c>
      <c r="J256" s="0" t="str">
        <f aca="false">IF(MIN(B256:I256)=99,"",MATCH(MIN(B256:I256),B256:I256,0))</f>
        <v/>
      </c>
      <c r="K256" s="0" t="n">
        <f aca="false">IF(OR(Ballots!B256="",'Instant Runoff'!$B$6=1),99,Ballots!B256)</f>
        <v>99</v>
      </c>
      <c r="L256" s="0" t="n">
        <f aca="false">IF(OR(Ballots!C256="",'Instant Runoff'!$C$6=1),99,Ballots!C256)</f>
        <v>99</v>
      </c>
      <c r="M256" s="0" t="n">
        <f aca="false">IF(OR(Ballots!D256="",'Instant Runoff'!$D$6=1),99,Ballots!D256)</f>
        <v>99</v>
      </c>
      <c r="N256" s="0" t="n">
        <f aca="false">IF(OR(Ballots!E256="",'Instant Runoff'!$E$6=1),99,Ballots!E256)</f>
        <v>99</v>
      </c>
      <c r="O256" s="0" t="n">
        <f aca="false">IF(OR(Ballots!F256="",'Instant Runoff'!$F$6=1),99,Ballots!F256)</f>
        <v>99</v>
      </c>
      <c r="P256" s="0" t="n">
        <f aca="false">IF(OR(Ballots!G256="",'Instant Runoff'!$G$6=1),99,Ballots!G256)</f>
        <v>99</v>
      </c>
      <c r="Q256" s="0" t="n">
        <f aca="false">IF(OR(Ballots!H256="",'Instant Runoff'!$H$6=1),99,Ballots!H256)</f>
        <v>99</v>
      </c>
      <c r="R256" s="0" t="n">
        <f aca="false">IF(OR(Ballots!I256="",'Instant Runoff'!$I$6=1),99,Ballots!I256)</f>
        <v>99</v>
      </c>
      <c r="S256" s="0" t="str">
        <f aca="false">IF(MIN(K256:R256)=99,"",MATCH(MIN(K256:R256),K256:R256,0))</f>
        <v/>
      </c>
      <c r="T256" s="0" t="n">
        <f aca="false">IF(OR(Ballots!B256="",'Instant Runoff'!$B$8=1),99,Ballots!B256)</f>
        <v>99</v>
      </c>
      <c r="U256" s="0" t="n">
        <f aca="false">IF(OR(Ballots!C256="",'Instant Runoff'!$C$8=1),99,Ballots!C256)</f>
        <v>99</v>
      </c>
      <c r="V256" s="0" t="n">
        <f aca="false">IF(OR(Ballots!D256="",'Instant Runoff'!$D$8=1),99,Ballots!D256)</f>
        <v>99</v>
      </c>
      <c r="W256" s="0" t="n">
        <f aca="false">IF(OR(Ballots!E256="",'Instant Runoff'!$E$8=1),99,Ballots!E256)</f>
        <v>99</v>
      </c>
      <c r="X256" s="0" t="n">
        <f aca="false">IF(OR(Ballots!F256="",'Instant Runoff'!$F$8=1),99,Ballots!F256)</f>
        <v>99</v>
      </c>
      <c r="Y256" s="0" t="n">
        <f aca="false">IF(OR(Ballots!G256="",'Instant Runoff'!$G$8=1),99,Ballots!G256)</f>
        <v>99</v>
      </c>
      <c r="Z256" s="0" t="n">
        <f aca="false">IF(OR(Ballots!H256="",'Instant Runoff'!$H$8=1),99,Ballots!H256)</f>
        <v>99</v>
      </c>
      <c r="AA256" s="0" t="n">
        <f aca="false">IF(OR(Ballots!I256="",'Instant Runoff'!$I$8=1),99,Ballots!I256)</f>
        <v>99</v>
      </c>
      <c r="AB256" s="0" t="str">
        <f aca="false">IF(MIN(T256:AA256)=99,"",MATCH(MIN(T256:AA256),T256:AA256,0))</f>
        <v/>
      </c>
      <c r="AC256" s="0" t="n">
        <f aca="false">IF(OR(Ballots!B256="",'Instant Runoff'!$B$10=1),99,Ballots!B256)</f>
        <v>99</v>
      </c>
      <c r="AD256" s="0" t="n">
        <f aca="false">IF(OR(Ballots!C256="",'Instant Runoff'!$C$10=1),99,Ballots!C256)</f>
        <v>99</v>
      </c>
      <c r="AE256" s="0" t="n">
        <f aca="false">IF(OR(Ballots!D256="",'Instant Runoff'!$D$10=1),99,Ballots!D256)</f>
        <v>99</v>
      </c>
      <c r="AF256" s="0" t="n">
        <f aca="false">IF(OR(Ballots!E256="",'Instant Runoff'!$E$10=1),99,Ballots!E256)</f>
        <v>99</v>
      </c>
      <c r="AG256" s="0" t="n">
        <f aca="false">IF(OR(Ballots!F256="",'Instant Runoff'!$F$10=1),99,Ballots!F256)</f>
        <v>99</v>
      </c>
      <c r="AH256" s="0" t="n">
        <f aca="false">IF(OR(Ballots!G256="",'Instant Runoff'!$G$10=1),99,Ballots!G256)</f>
        <v>99</v>
      </c>
      <c r="AI256" s="0" t="n">
        <f aca="false">IF(OR(Ballots!H256="",'Instant Runoff'!$H$10=1),99,Ballots!H256)</f>
        <v>99</v>
      </c>
      <c r="AJ256" s="0" t="n">
        <f aca="false">IF(OR(Ballots!I256="",'Instant Runoff'!$I$10=1),99,Ballots!I256)</f>
        <v>99</v>
      </c>
      <c r="AK256" s="0" t="str">
        <f aca="false">IF(MIN(AC256:AJ256)=99,"",MATCH(MIN(AC256:AJ256),AC256:AJ256,0))</f>
        <v/>
      </c>
      <c r="AL256" s="0" t="n">
        <f aca="false">IF(OR(Ballots!B256="",'Instant Runoff'!$B$12=1),99,Ballots!B256)</f>
        <v>99</v>
      </c>
      <c r="AM256" s="0" t="n">
        <f aca="false">IF(OR(Ballots!C256="",'Instant Runoff'!$C$12=1),99,Ballots!C256)</f>
        <v>99</v>
      </c>
      <c r="AN256" s="0" t="n">
        <f aca="false">IF(OR(Ballots!D256="",'Instant Runoff'!$D$12=1),99,Ballots!D256)</f>
        <v>99</v>
      </c>
      <c r="AO256" s="0" t="n">
        <f aca="false">IF(OR(Ballots!E256="",'Instant Runoff'!$E$12=1),99,Ballots!E256)</f>
        <v>99</v>
      </c>
      <c r="AP256" s="0" t="n">
        <f aca="false">IF(OR(Ballots!F256="",'Instant Runoff'!$F$12=1),99,Ballots!F256)</f>
        <v>99</v>
      </c>
      <c r="AQ256" s="0" t="n">
        <f aca="false">IF(OR(Ballots!G256="",'Instant Runoff'!$G$12=1),99,Ballots!G256)</f>
        <v>99</v>
      </c>
      <c r="AR256" s="0" t="n">
        <f aca="false">IF(OR(Ballots!H256="",'Instant Runoff'!$H$12=1),99,Ballots!H256)</f>
        <v>99</v>
      </c>
      <c r="AS256" s="0" t="n">
        <f aca="false">IF(OR(Ballots!I256="",'Instant Runoff'!$I$12=1),99,Ballots!I256)</f>
        <v>99</v>
      </c>
      <c r="AT256" s="0" t="str">
        <f aca="false">IF(MIN(AL256:AS256)=99,"",MATCH(MIN(AL256:AS256),AL256:AS256,0))</f>
        <v/>
      </c>
      <c r="AU256" s="0" t="n">
        <f aca="false">IF(OR(Ballots!B256="",'Instant Runoff'!$B$14=1),99,Ballots!B256)</f>
        <v>99</v>
      </c>
      <c r="AV256" s="0" t="n">
        <f aca="false">IF(OR(Ballots!C256="",'Instant Runoff'!$C$14=1),99,Ballots!C256)</f>
        <v>99</v>
      </c>
      <c r="AW256" s="0" t="n">
        <f aca="false">IF(OR(Ballots!D256="",'Instant Runoff'!$D$14=1),99,Ballots!D256)</f>
        <v>99</v>
      </c>
      <c r="AX256" s="0" t="n">
        <f aca="false">IF(OR(Ballots!E256="",'Instant Runoff'!$E$14=1),99,Ballots!E256)</f>
        <v>99</v>
      </c>
      <c r="AY256" s="0" t="n">
        <f aca="false">IF(OR(Ballots!F256="",'Instant Runoff'!$F$14=1),99,Ballots!F256)</f>
        <v>99</v>
      </c>
      <c r="AZ256" s="0" t="n">
        <f aca="false">IF(OR(Ballots!G256="",'Instant Runoff'!$G$14=1),99,Ballots!G256)</f>
        <v>99</v>
      </c>
      <c r="BA256" s="0" t="n">
        <f aca="false">IF(OR(Ballots!H256="",'Instant Runoff'!$H$14=1),99,Ballots!H256)</f>
        <v>99</v>
      </c>
      <c r="BB256" s="0" t="n">
        <f aca="false">IF(OR(Ballots!I256="",'Instant Runoff'!$I$14=1),99,Ballots!I256)</f>
        <v>99</v>
      </c>
      <c r="BC256" s="0" t="str">
        <f aca="false">IF(MIN(AU256:BB256)=99,"",MATCH(MIN(AU256:BB256),AU256:BB256,0))</f>
        <v/>
      </c>
      <c r="BD256" s="0" t="n">
        <f aca="false">IF(OR(Ballots!B256="",'Instant Runoff'!$B$16=1),99,Ballots!B256)</f>
        <v>99</v>
      </c>
      <c r="BE256" s="0" t="n">
        <f aca="false">IF(OR(Ballots!C256="",'Instant Runoff'!$C$16=1),99,Ballots!C256)</f>
        <v>99</v>
      </c>
      <c r="BF256" s="0" t="n">
        <f aca="false">IF(OR(Ballots!D256="",'Instant Runoff'!$D$16=1),99,Ballots!D256)</f>
        <v>99</v>
      </c>
      <c r="BG256" s="0" t="n">
        <f aca="false">IF(OR(Ballots!E256="",'Instant Runoff'!$E$16=1),99,Ballots!E256)</f>
        <v>99</v>
      </c>
      <c r="BH256" s="0" t="n">
        <f aca="false">IF(OR(Ballots!F256="",'Instant Runoff'!$F$16=1),99,Ballots!F256)</f>
        <v>99</v>
      </c>
      <c r="BI256" s="0" t="n">
        <f aca="false">IF(OR(Ballots!G256="",'Instant Runoff'!$G$16=1),99,Ballots!G256)</f>
        <v>99</v>
      </c>
      <c r="BJ256" s="0" t="n">
        <f aca="false">IF(OR(Ballots!H256="",'Instant Runoff'!$H$16=1),99,Ballots!H256)</f>
        <v>99</v>
      </c>
      <c r="BK256" s="0" t="n">
        <f aca="false">IF(OR(Ballots!I256="",'Instant Runoff'!$I$16=1),99,Ballots!I256)</f>
        <v>99</v>
      </c>
      <c r="BL256" s="0" t="str">
        <f aca="false">IF(MIN(BD256:BK256)=99,"",MATCH(MIN(BD256:BK256),BD256:BK256,0))</f>
        <v/>
      </c>
    </row>
    <row r="257" customFormat="false" ht="15" hidden="false" customHeight="false" outlineLevel="0" collapsed="false">
      <c r="B257" s="0" t="n">
        <f aca="false">IF(OR(Ballots!B257="",'Instant Runoff'!$B$4=1),99,Ballots!B257)</f>
        <v>99</v>
      </c>
      <c r="C257" s="0" t="n">
        <f aca="false">IF(OR(Ballots!C257="",'Instant Runoff'!$C$4=1),99,Ballots!C257)</f>
        <v>99</v>
      </c>
      <c r="D257" s="0" t="n">
        <f aca="false">IF(OR(Ballots!D257="",'Instant Runoff'!$D$4=1),99,Ballots!D257)</f>
        <v>99</v>
      </c>
      <c r="E257" s="0" t="n">
        <f aca="false">IF(OR(Ballots!E257="",'Instant Runoff'!$E$4=1),99,Ballots!E257)</f>
        <v>99</v>
      </c>
      <c r="F257" s="0" t="n">
        <f aca="false">IF(OR(Ballots!F257="",'Instant Runoff'!$F$4=1),99,Ballots!F257)</f>
        <v>99</v>
      </c>
      <c r="G257" s="0" t="n">
        <f aca="false">IF(OR(Ballots!G257="",'Instant Runoff'!$G$4=1),99,Ballots!G257)</f>
        <v>99</v>
      </c>
      <c r="H257" s="0" t="n">
        <f aca="false">IF(OR(Ballots!H257="",'Instant Runoff'!$H$4=1),99,Ballots!H257)</f>
        <v>99</v>
      </c>
      <c r="I257" s="0" t="n">
        <f aca="false">IF(OR(Ballots!I257="",'Instant Runoff'!$I$4=1),99,Ballots!I257)</f>
        <v>99</v>
      </c>
      <c r="J257" s="0" t="str">
        <f aca="false">IF(MIN(B257:I257)=99,"",MATCH(MIN(B257:I257),B257:I257,0))</f>
        <v/>
      </c>
      <c r="K257" s="0" t="n">
        <f aca="false">IF(OR(Ballots!B257="",'Instant Runoff'!$B$6=1),99,Ballots!B257)</f>
        <v>99</v>
      </c>
      <c r="L257" s="0" t="n">
        <f aca="false">IF(OR(Ballots!C257="",'Instant Runoff'!$C$6=1),99,Ballots!C257)</f>
        <v>99</v>
      </c>
      <c r="M257" s="0" t="n">
        <f aca="false">IF(OR(Ballots!D257="",'Instant Runoff'!$D$6=1),99,Ballots!D257)</f>
        <v>99</v>
      </c>
      <c r="N257" s="0" t="n">
        <f aca="false">IF(OR(Ballots!E257="",'Instant Runoff'!$E$6=1),99,Ballots!E257)</f>
        <v>99</v>
      </c>
      <c r="O257" s="0" t="n">
        <f aca="false">IF(OR(Ballots!F257="",'Instant Runoff'!$F$6=1),99,Ballots!F257)</f>
        <v>99</v>
      </c>
      <c r="P257" s="0" t="n">
        <f aca="false">IF(OR(Ballots!G257="",'Instant Runoff'!$G$6=1),99,Ballots!G257)</f>
        <v>99</v>
      </c>
      <c r="Q257" s="0" t="n">
        <f aca="false">IF(OR(Ballots!H257="",'Instant Runoff'!$H$6=1),99,Ballots!H257)</f>
        <v>99</v>
      </c>
      <c r="R257" s="0" t="n">
        <f aca="false">IF(OR(Ballots!I257="",'Instant Runoff'!$I$6=1),99,Ballots!I257)</f>
        <v>99</v>
      </c>
      <c r="S257" s="0" t="str">
        <f aca="false">IF(MIN(K257:R257)=99,"",MATCH(MIN(K257:R257),K257:R257,0))</f>
        <v/>
      </c>
      <c r="T257" s="0" t="n">
        <f aca="false">IF(OR(Ballots!B257="",'Instant Runoff'!$B$8=1),99,Ballots!B257)</f>
        <v>99</v>
      </c>
      <c r="U257" s="0" t="n">
        <f aca="false">IF(OR(Ballots!C257="",'Instant Runoff'!$C$8=1),99,Ballots!C257)</f>
        <v>99</v>
      </c>
      <c r="V257" s="0" t="n">
        <f aca="false">IF(OR(Ballots!D257="",'Instant Runoff'!$D$8=1),99,Ballots!D257)</f>
        <v>99</v>
      </c>
      <c r="W257" s="0" t="n">
        <f aca="false">IF(OR(Ballots!E257="",'Instant Runoff'!$E$8=1),99,Ballots!E257)</f>
        <v>99</v>
      </c>
      <c r="X257" s="0" t="n">
        <f aca="false">IF(OR(Ballots!F257="",'Instant Runoff'!$F$8=1),99,Ballots!F257)</f>
        <v>99</v>
      </c>
      <c r="Y257" s="0" t="n">
        <f aca="false">IF(OR(Ballots!G257="",'Instant Runoff'!$G$8=1),99,Ballots!G257)</f>
        <v>99</v>
      </c>
      <c r="Z257" s="0" t="n">
        <f aca="false">IF(OR(Ballots!H257="",'Instant Runoff'!$H$8=1),99,Ballots!H257)</f>
        <v>99</v>
      </c>
      <c r="AA257" s="0" t="n">
        <f aca="false">IF(OR(Ballots!I257="",'Instant Runoff'!$I$8=1),99,Ballots!I257)</f>
        <v>99</v>
      </c>
      <c r="AB257" s="0" t="str">
        <f aca="false">IF(MIN(T257:AA257)=99,"",MATCH(MIN(T257:AA257),T257:AA257,0))</f>
        <v/>
      </c>
      <c r="AC257" s="0" t="n">
        <f aca="false">IF(OR(Ballots!B257="",'Instant Runoff'!$B$10=1),99,Ballots!B257)</f>
        <v>99</v>
      </c>
      <c r="AD257" s="0" t="n">
        <f aca="false">IF(OR(Ballots!C257="",'Instant Runoff'!$C$10=1),99,Ballots!C257)</f>
        <v>99</v>
      </c>
      <c r="AE257" s="0" t="n">
        <f aca="false">IF(OR(Ballots!D257="",'Instant Runoff'!$D$10=1),99,Ballots!D257)</f>
        <v>99</v>
      </c>
      <c r="AF257" s="0" t="n">
        <f aca="false">IF(OR(Ballots!E257="",'Instant Runoff'!$E$10=1),99,Ballots!E257)</f>
        <v>99</v>
      </c>
      <c r="AG257" s="0" t="n">
        <f aca="false">IF(OR(Ballots!F257="",'Instant Runoff'!$F$10=1),99,Ballots!F257)</f>
        <v>99</v>
      </c>
      <c r="AH257" s="0" t="n">
        <f aca="false">IF(OR(Ballots!G257="",'Instant Runoff'!$G$10=1),99,Ballots!G257)</f>
        <v>99</v>
      </c>
      <c r="AI257" s="0" t="n">
        <f aca="false">IF(OR(Ballots!H257="",'Instant Runoff'!$H$10=1),99,Ballots!H257)</f>
        <v>99</v>
      </c>
      <c r="AJ257" s="0" t="n">
        <f aca="false">IF(OR(Ballots!I257="",'Instant Runoff'!$I$10=1),99,Ballots!I257)</f>
        <v>99</v>
      </c>
      <c r="AK257" s="0" t="str">
        <f aca="false">IF(MIN(AC257:AJ257)=99,"",MATCH(MIN(AC257:AJ257),AC257:AJ257,0))</f>
        <v/>
      </c>
      <c r="AL257" s="0" t="n">
        <f aca="false">IF(OR(Ballots!B257="",'Instant Runoff'!$B$12=1),99,Ballots!B257)</f>
        <v>99</v>
      </c>
      <c r="AM257" s="0" t="n">
        <f aca="false">IF(OR(Ballots!C257="",'Instant Runoff'!$C$12=1),99,Ballots!C257)</f>
        <v>99</v>
      </c>
      <c r="AN257" s="0" t="n">
        <f aca="false">IF(OR(Ballots!D257="",'Instant Runoff'!$D$12=1),99,Ballots!D257)</f>
        <v>99</v>
      </c>
      <c r="AO257" s="0" t="n">
        <f aca="false">IF(OR(Ballots!E257="",'Instant Runoff'!$E$12=1),99,Ballots!E257)</f>
        <v>99</v>
      </c>
      <c r="AP257" s="0" t="n">
        <f aca="false">IF(OR(Ballots!F257="",'Instant Runoff'!$F$12=1),99,Ballots!F257)</f>
        <v>99</v>
      </c>
      <c r="AQ257" s="0" t="n">
        <f aca="false">IF(OR(Ballots!G257="",'Instant Runoff'!$G$12=1),99,Ballots!G257)</f>
        <v>99</v>
      </c>
      <c r="AR257" s="0" t="n">
        <f aca="false">IF(OR(Ballots!H257="",'Instant Runoff'!$H$12=1),99,Ballots!H257)</f>
        <v>99</v>
      </c>
      <c r="AS257" s="0" t="n">
        <f aca="false">IF(OR(Ballots!I257="",'Instant Runoff'!$I$12=1),99,Ballots!I257)</f>
        <v>99</v>
      </c>
      <c r="AT257" s="0" t="str">
        <f aca="false">IF(MIN(AL257:AS257)=99,"",MATCH(MIN(AL257:AS257),AL257:AS257,0))</f>
        <v/>
      </c>
      <c r="AU257" s="0" t="n">
        <f aca="false">IF(OR(Ballots!B257="",'Instant Runoff'!$B$14=1),99,Ballots!B257)</f>
        <v>99</v>
      </c>
      <c r="AV257" s="0" t="n">
        <f aca="false">IF(OR(Ballots!C257="",'Instant Runoff'!$C$14=1),99,Ballots!C257)</f>
        <v>99</v>
      </c>
      <c r="AW257" s="0" t="n">
        <f aca="false">IF(OR(Ballots!D257="",'Instant Runoff'!$D$14=1),99,Ballots!D257)</f>
        <v>99</v>
      </c>
      <c r="AX257" s="0" t="n">
        <f aca="false">IF(OR(Ballots!E257="",'Instant Runoff'!$E$14=1),99,Ballots!E257)</f>
        <v>99</v>
      </c>
      <c r="AY257" s="0" t="n">
        <f aca="false">IF(OR(Ballots!F257="",'Instant Runoff'!$F$14=1),99,Ballots!F257)</f>
        <v>99</v>
      </c>
      <c r="AZ257" s="0" t="n">
        <f aca="false">IF(OR(Ballots!G257="",'Instant Runoff'!$G$14=1),99,Ballots!G257)</f>
        <v>99</v>
      </c>
      <c r="BA257" s="0" t="n">
        <f aca="false">IF(OR(Ballots!H257="",'Instant Runoff'!$H$14=1),99,Ballots!H257)</f>
        <v>99</v>
      </c>
      <c r="BB257" s="0" t="n">
        <f aca="false">IF(OR(Ballots!I257="",'Instant Runoff'!$I$14=1),99,Ballots!I257)</f>
        <v>99</v>
      </c>
      <c r="BC257" s="0" t="str">
        <f aca="false">IF(MIN(AU257:BB257)=99,"",MATCH(MIN(AU257:BB257),AU257:BB257,0))</f>
        <v/>
      </c>
      <c r="BD257" s="0" t="n">
        <f aca="false">IF(OR(Ballots!B257="",'Instant Runoff'!$B$16=1),99,Ballots!B257)</f>
        <v>99</v>
      </c>
      <c r="BE257" s="0" t="n">
        <f aca="false">IF(OR(Ballots!C257="",'Instant Runoff'!$C$16=1),99,Ballots!C257)</f>
        <v>99</v>
      </c>
      <c r="BF257" s="0" t="n">
        <f aca="false">IF(OR(Ballots!D257="",'Instant Runoff'!$D$16=1),99,Ballots!D257)</f>
        <v>99</v>
      </c>
      <c r="BG257" s="0" t="n">
        <f aca="false">IF(OR(Ballots!E257="",'Instant Runoff'!$E$16=1),99,Ballots!E257)</f>
        <v>99</v>
      </c>
      <c r="BH257" s="0" t="n">
        <f aca="false">IF(OR(Ballots!F257="",'Instant Runoff'!$F$16=1),99,Ballots!F257)</f>
        <v>99</v>
      </c>
      <c r="BI257" s="0" t="n">
        <f aca="false">IF(OR(Ballots!G257="",'Instant Runoff'!$G$16=1),99,Ballots!G257)</f>
        <v>99</v>
      </c>
      <c r="BJ257" s="0" t="n">
        <f aca="false">IF(OR(Ballots!H257="",'Instant Runoff'!$H$16=1),99,Ballots!H257)</f>
        <v>99</v>
      </c>
      <c r="BK257" s="0" t="n">
        <f aca="false">IF(OR(Ballots!I257="",'Instant Runoff'!$I$16=1),99,Ballots!I257)</f>
        <v>99</v>
      </c>
      <c r="BL257" s="0" t="str">
        <f aca="false">IF(MIN(BD257:BK257)=99,"",MATCH(MIN(BD257:BK257),BD257:BK257,0))</f>
        <v/>
      </c>
    </row>
    <row r="258" customFormat="false" ht="15" hidden="false" customHeight="false" outlineLevel="0" collapsed="false">
      <c r="B258" s="0" t="n">
        <f aca="false">IF(OR(Ballots!B258="",'Instant Runoff'!$B$4=1),99,Ballots!B258)</f>
        <v>99</v>
      </c>
      <c r="C258" s="0" t="n">
        <f aca="false">IF(OR(Ballots!C258="",'Instant Runoff'!$C$4=1),99,Ballots!C258)</f>
        <v>99</v>
      </c>
      <c r="D258" s="0" t="n">
        <f aca="false">IF(OR(Ballots!D258="",'Instant Runoff'!$D$4=1),99,Ballots!D258)</f>
        <v>99</v>
      </c>
      <c r="E258" s="0" t="n">
        <f aca="false">IF(OR(Ballots!E258="",'Instant Runoff'!$E$4=1),99,Ballots!E258)</f>
        <v>99</v>
      </c>
      <c r="F258" s="0" t="n">
        <f aca="false">IF(OR(Ballots!F258="",'Instant Runoff'!$F$4=1),99,Ballots!F258)</f>
        <v>99</v>
      </c>
      <c r="G258" s="0" t="n">
        <f aca="false">IF(OR(Ballots!G258="",'Instant Runoff'!$G$4=1),99,Ballots!G258)</f>
        <v>99</v>
      </c>
      <c r="H258" s="0" t="n">
        <f aca="false">IF(OR(Ballots!H258="",'Instant Runoff'!$H$4=1),99,Ballots!H258)</f>
        <v>99</v>
      </c>
      <c r="I258" s="0" t="n">
        <f aca="false">IF(OR(Ballots!I258="",'Instant Runoff'!$I$4=1),99,Ballots!I258)</f>
        <v>99</v>
      </c>
      <c r="J258" s="0" t="str">
        <f aca="false">IF(MIN(B258:I258)=99,"",MATCH(MIN(B258:I258),B258:I258,0))</f>
        <v/>
      </c>
      <c r="K258" s="0" t="n">
        <f aca="false">IF(OR(Ballots!B258="",'Instant Runoff'!$B$6=1),99,Ballots!B258)</f>
        <v>99</v>
      </c>
      <c r="L258" s="0" t="n">
        <f aca="false">IF(OR(Ballots!C258="",'Instant Runoff'!$C$6=1),99,Ballots!C258)</f>
        <v>99</v>
      </c>
      <c r="M258" s="0" t="n">
        <f aca="false">IF(OR(Ballots!D258="",'Instant Runoff'!$D$6=1),99,Ballots!D258)</f>
        <v>99</v>
      </c>
      <c r="N258" s="0" t="n">
        <f aca="false">IF(OR(Ballots!E258="",'Instant Runoff'!$E$6=1),99,Ballots!E258)</f>
        <v>99</v>
      </c>
      <c r="O258" s="0" t="n">
        <f aca="false">IF(OR(Ballots!F258="",'Instant Runoff'!$F$6=1),99,Ballots!F258)</f>
        <v>99</v>
      </c>
      <c r="P258" s="0" t="n">
        <f aca="false">IF(OR(Ballots!G258="",'Instant Runoff'!$G$6=1),99,Ballots!G258)</f>
        <v>99</v>
      </c>
      <c r="Q258" s="0" t="n">
        <f aca="false">IF(OR(Ballots!H258="",'Instant Runoff'!$H$6=1),99,Ballots!H258)</f>
        <v>99</v>
      </c>
      <c r="R258" s="0" t="n">
        <f aca="false">IF(OR(Ballots!I258="",'Instant Runoff'!$I$6=1),99,Ballots!I258)</f>
        <v>99</v>
      </c>
      <c r="S258" s="0" t="str">
        <f aca="false">IF(MIN(K258:R258)=99,"",MATCH(MIN(K258:R258),K258:R258,0))</f>
        <v/>
      </c>
      <c r="T258" s="0" t="n">
        <f aca="false">IF(OR(Ballots!B258="",'Instant Runoff'!$B$8=1),99,Ballots!B258)</f>
        <v>99</v>
      </c>
      <c r="U258" s="0" t="n">
        <f aca="false">IF(OR(Ballots!C258="",'Instant Runoff'!$C$8=1),99,Ballots!C258)</f>
        <v>99</v>
      </c>
      <c r="V258" s="0" t="n">
        <f aca="false">IF(OR(Ballots!D258="",'Instant Runoff'!$D$8=1),99,Ballots!D258)</f>
        <v>99</v>
      </c>
      <c r="W258" s="0" t="n">
        <f aca="false">IF(OR(Ballots!E258="",'Instant Runoff'!$E$8=1),99,Ballots!E258)</f>
        <v>99</v>
      </c>
      <c r="X258" s="0" t="n">
        <f aca="false">IF(OR(Ballots!F258="",'Instant Runoff'!$F$8=1),99,Ballots!F258)</f>
        <v>99</v>
      </c>
      <c r="Y258" s="0" t="n">
        <f aca="false">IF(OR(Ballots!G258="",'Instant Runoff'!$G$8=1),99,Ballots!G258)</f>
        <v>99</v>
      </c>
      <c r="Z258" s="0" t="n">
        <f aca="false">IF(OR(Ballots!H258="",'Instant Runoff'!$H$8=1),99,Ballots!H258)</f>
        <v>99</v>
      </c>
      <c r="AA258" s="0" t="n">
        <f aca="false">IF(OR(Ballots!I258="",'Instant Runoff'!$I$8=1),99,Ballots!I258)</f>
        <v>99</v>
      </c>
      <c r="AB258" s="0" t="str">
        <f aca="false">IF(MIN(T258:AA258)=99,"",MATCH(MIN(T258:AA258),T258:AA258,0))</f>
        <v/>
      </c>
      <c r="AC258" s="0" t="n">
        <f aca="false">IF(OR(Ballots!B258="",'Instant Runoff'!$B$10=1),99,Ballots!B258)</f>
        <v>99</v>
      </c>
      <c r="AD258" s="0" t="n">
        <f aca="false">IF(OR(Ballots!C258="",'Instant Runoff'!$C$10=1),99,Ballots!C258)</f>
        <v>99</v>
      </c>
      <c r="AE258" s="0" t="n">
        <f aca="false">IF(OR(Ballots!D258="",'Instant Runoff'!$D$10=1),99,Ballots!D258)</f>
        <v>99</v>
      </c>
      <c r="AF258" s="0" t="n">
        <f aca="false">IF(OR(Ballots!E258="",'Instant Runoff'!$E$10=1),99,Ballots!E258)</f>
        <v>99</v>
      </c>
      <c r="AG258" s="0" t="n">
        <f aca="false">IF(OR(Ballots!F258="",'Instant Runoff'!$F$10=1),99,Ballots!F258)</f>
        <v>99</v>
      </c>
      <c r="AH258" s="0" t="n">
        <f aca="false">IF(OR(Ballots!G258="",'Instant Runoff'!$G$10=1),99,Ballots!G258)</f>
        <v>99</v>
      </c>
      <c r="AI258" s="0" t="n">
        <f aca="false">IF(OR(Ballots!H258="",'Instant Runoff'!$H$10=1),99,Ballots!H258)</f>
        <v>99</v>
      </c>
      <c r="AJ258" s="0" t="n">
        <f aca="false">IF(OR(Ballots!I258="",'Instant Runoff'!$I$10=1),99,Ballots!I258)</f>
        <v>99</v>
      </c>
      <c r="AK258" s="0" t="str">
        <f aca="false">IF(MIN(AC258:AJ258)=99,"",MATCH(MIN(AC258:AJ258),AC258:AJ258,0))</f>
        <v/>
      </c>
      <c r="AL258" s="0" t="n">
        <f aca="false">IF(OR(Ballots!B258="",'Instant Runoff'!$B$12=1),99,Ballots!B258)</f>
        <v>99</v>
      </c>
      <c r="AM258" s="0" t="n">
        <f aca="false">IF(OR(Ballots!C258="",'Instant Runoff'!$C$12=1),99,Ballots!C258)</f>
        <v>99</v>
      </c>
      <c r="AN258" s="0" t="n">
        <f aca="false">IF(OR(Ballots!D258="",'Instant Runoff'!$D$12=1),99,Ballots!D258)</f>
        <v>99</v>
      </c>
      <c r="AO258" s="0" t="n">
        <f aca="false">IF(OR(Ballots!E258="",'Instant Runoff'!$E$12=1),99,Ballots!E258)</f>
        <v>99</v>
      </c>
      <c r="AP258" s="0" t="n">
        <f aca="false">IF(OR(Ballots!F258="",'Instant Runoff'!$F$12=1),99,Ballots!F258)</f>
        <v>99</v>
      </c>
      <c r="AQ258" s="0" t="n">
        <f aca="false">IF(OR(Ballots!G258="",'Instant Runoff'!$G$12=1),99,Ballots!G258)</f>
        <v>99</v>
      </c>
      <c r="AR258" s="0" t="n">
        <f aca="false">IF(OR(Ballots!H258="",'Instant Runoff'!$H$12=1),99,Ballots!H258)</f>
        <v>99</v>
      </c>
      <c r="AS258" s="0" t="n">
        <f aca="false">IF(OR(Ballots!I258="",'Instant Runoff'!$I$12=1),99,Ballots!I258)</f>
        <v>99</v>
      </c>
      <c r="AT258" s="0" t="str">
        <f aca="false">IF(MIN(AL258:AS258)=99,"",MATCH(MIN(AL258:AS258),AL258:AS258,0))</f>
        <v/>
      </c>
      <c r="AU258" s="0" t="n">
        <f aca="false">IF(OR(Ballots!B258="",'Instant Runoff'!$B$14=1),99,Ballots!B258)</f>
        <v>99</v>
      </c>
      <c r="AV258" s="0" t="n">
        <f aca="false">IF(OR(Ballots!C258="",'Instant Runoff'!$C$14=1),99,Ballots!C258)</f>
        <v>99</v>
      </c>
      <c r="AW258" s="0" t="n">
        <f aca="false">IF(OR(Ballots!D258="",'Instant Runoff'!$D$14=1),99,Ballots!D258)</f>
        <v>99</v>
      </c>
      <c r="AX258" s="0" t="n">
        <f aca="false">IF(OR(Ballots!E258="",'Instant Runoff'!$E$14=1),99,Ballots!E258)</f>
        <v>99</v>
      </c>
      <c r="AY258" s="0" t="n">
        <f aca="false">IF(OR(Ballots!F258="",'Instant Runoff'!$F$14=1),99,Ballots!F258)</f>
        <v>99</v>
      </c>
      <c r="AZ258" s="0" t="n">
        <f aca="false">IF(OR(Ballots!G258="",'Instant Runoff'!$G$14=1),99,Ballots!G258)</f>
        <v>99</v>
      </c>
      <c r="BA258" s="0" t="n">
        <f aca="false">IF(OR(Ballots!H258="",'Instant Runoff'!$H$14=1),99,Ballots!H258)</f>
        <v>99</v>
      </c>
      <c r="BB258" s="0" t="n">
        <f aca="false">IF(OR(Ballots!I258="",'Instant Runoff'!$I$14=1),99,Ballots!I258)</f>
        <v>99</v>
      </c>
      <c r="BC258" s="0" t="str">
        <f aca="false">IF(MIN(AU258:BB258)=99,"",MATCH(MIN(AU258:BB258),AU258:BB258,0))</f>
        <v/>
      </c>
      <c r="BD258" s="0" t="n">
        <f aca="false">IF(OR(Ballots!B258="",'Instant Runoff'!$B$16=1),99,Ballots!B258)</f>
        <v>99</v>
      </c>
      <c r="BE258" s="0" t="n">
        <f aca="false">IF(OR(Ballots!C258="",'Instant Runoff'!$C$16=1),99,Ballots!C258)</f>
        <v>99</v>
      </c>
      <c r="BF258" s="0" t="n">
        <f aca="false">IF(OR(Ballots!D258="",'Instant Runoff'!$D$16=1),99,Ballots!D258)</f>
        <v>99</v>
      </c>
      <c r="BG258" s="0" t="n">
        <f aca="false">IF(OR(Ballots!E258="",'Instant Runoff'!$E$16=1),99,Ballots!E258)</f>
        <v>99</v>
      </c>
      <c r="BH258" s="0" t="n">
        <f aca="false">IF(OR(Ballots!F258="",'Instant Runoff'!$F$16=1),99,Ballots!F258)</f>
        <v>99</v>
      </c>
      <c r="BI258" s="0" t="n">
        <f aca="false">IF(OR(Ballots!G258="",'Instant Runoff'!$G$16=1),99,Ballots!G258)</f>
        <v>99</v>
      </c>
      <c r="BJ258" s="0" t="n">
        <f aca="false">IF(OR(Ballots!H258="",'Instant Runoff'!$H$16=1),99,Ballots!H258)</f>
        <v>99</v>
      </c>
      <c r="BK258" s="0" t="n">
        <f aca="false">IF(OR(Ballots!I258="",'Instant Runoff'!$I$16=1),99,Ballots!I258)</f>
        <v>99</v>
      </c>
      <c r="BL258" s="0" t="str">
        <f aca="false">IF(MIN(BD258:BK258)=99,"",MATCH(MIN(BD258:BK258),BD258:BK258,0))</f>
        <v/>
      </c>
    </row>
    <row r="259" customFormat="false" ht="15" hidden="false" customHeight="false" outlineLevel="0" collapsed="false">
      <c r="B259" s="0" t="n">
        <f aca="false">IF(OR(Ballots!B259="",'Instant Runoff'!$B$4=1),99,Ballots!B259)</f>
        <v>99</v>
      </c>
      <c r="C259" s="0" t="n">
        <f aca="false">IF(OR(Ballots!C259="",'Instant Runoff'!$C$4=1),99,Ballots!C259)</f>
        <v>99</v>
      </c>
      <c r="D259" s="0" t="n">
        <f aca="false">IF(OR(Ballots!D259="",'Instant Runoff'!$D$4=1),99,Ballots!D259)</f>
        <v>99</v>
      </c>
      <c r="E259" s="0" t="n">
        <f aca="false">IF(OR(Ballots!E259="",'Instant Runoff'!$E$4=1),99,Ballots!E259)</f>
        <v>99</v>
      </c>
      <c r="F259" s="0" t="n">
        <f aca="false">IF(OR(Ballots!F259="",'Instant Runoff'!$F$4=1),99,Ballots!F259)</f>
        <v>99</v>
      </c>
      <c r="G259" s="0" t="n">
        <f aca="false">IF(OR(Ballots!G259="",'Instant Runoff'!$G$4=1),99,Ballots!G259)</f>
        <v>99</v>
      </c>
      <c r="H259" s="0" t="n">
        <f aca="false">IF(OR(Ballots!H259="",'Instant Runoff'!$H$4=1),99,Ballots!H259)</f>
        <v>99</v>
      </c>
      <c r="I259" s="0" t="n">
        <f aca="false">IF(OR(Ballots!I259="",'Instant Runoff'!$I$4=1),99,Ballots!I259)</f>
        <v>99</v>
      </c>
      <c r="J259" s="0" t="str">
        <f aca="false">IF(MIN(B259:I259)=99,"",MATCH(MIN(B259:I259),B259:I259,0))</f>
        <v/>
      </c>
      <c r="K259" s="0" t="n">
        <f aca="false">IF(OR(Ballots!B259="",'Instant Runoff'!$B$6=1),99,Ballots!B259)</f>
        <v>99</v>
      </c>
      <c r="L259" s="0" t="n">
        <f aca="false">IF(OR(Ballots!C259="",'Instant Runoff'!$C$6=1),99,Ballots!C259)</f>
        <v>99</v>
      </c>
      <c r="M259" s="0" t="n">
        <f aca="false">IF(OR(Ballots!D259="",'Instant Runoff'!$D$6=1),99,Ballots!D259)</f>
        <v>99</v>
      </c>
      <c r="N259" s="0" t="n">
        <f aca="false">IF(OR(Ballots!E259="",'Instant Runoff'!$E$6=1),99,Ballots!E259)</f>
        <v>99</v>
      </c>
      <c r="O259" s="0" t="n">
        <f aca="false">IF(OR(Ballots!F259="",'Instant Runoff'!$F$6=1),99,Ballots!F259)</f>
        <v>99</v>
      </c>
      <c r="P259" s="0" t="n">
        <f aca="false">IF(OR(Ballots!G259="",'Instant Runoff'!$G$6=1),99,Ballots!G259)</f>
        <v>99</v>
      </c>
      <c r="Q259" s="0" t="n">
        <f aca="false">IF(OR(Ballots!H259="",'Instant Runoff'!$H$6=1),99,Ballots!H259)</f>
        <v>99</v>
      </c>
      <c r="R259" s="0" t="n">
        <f aca="false">IF(OR(Ballots!I259="",'Instant Runoff'!$I$6=1),99,Ballots!I259)</f>
        <v>99</v>
      </c>
      <c r="S259" s="0" t="str">
        <f aca="false">IF(MIN(K259:R259)=99,"",MATCH(MIN(K259:R259),K259:R259,0))</f>
        <v/>
      </c>
      <c r="T259" s="0" t="n">
        <f aca="false">IF(OR(Ballots!B259="",'Instant Runoff'!$B$8=1),99,Ballots!B259)</f>
        <v>99</v>
      </c>
      <c r="U259" s="0" t="n">
        <f aca="false">IF(OR(Ballots!C259="",'Instant Runoff'!$C$8=1),99,Ballots!C259)</f>
        <v>99</v>
      </c>
      <c r="V259" s="0" t="n">
        <f aca="false">IF(OR(Ballots!D259="",'Instant Runoff'!$D$8=1),99,Ballots!D259)</f>
        <v>99</v>
      </c>
      <c r="W259" s="0" t="n">
        <f aca="false">IF(OR(Ballots!E259="",'Instant Runoff'!$E$8=1),99,Ballots!E259)</f>
        <v>99</v>
      </c>
      <c r="X259" s="0" t="n">
        <f aca="false">IF(OR(Ballots!F259="",'Instant Runoff'!$F$8=1),99,Ballots!F259)</f>
        <v>99</v>
      </c>
      <c r="Y259" s="0" t="n">
        <f aca="false">IF(OR(Ballots!G259="",'Instant Runoff'!$G$8=1),99,Ballots!G259)</f>
        <v>99</v>
      </c>
      <c r="Z259" s="0" t="n">
        <f aca="false">IF(OR(Ballots!H259="",'Instant Runoff'!$H$8=1),99,Ballots!H259)</f>
        <v>99</v>
      </c>
      <c r="AA259" s="0" t="n">
        <f aca="false">IF(OR(Ballots!I259="",'Instant Runoff'!$I$8=1),99,Ballots!I259)</f>
        <v>99</v>
      </c>
      <c r="AB259" s="0" t="str">
        <f aca="false">IF(MIN(T259:AA259)=99,"",MATCH(MIN(T259:AA259),T259:AA259,0))</f>
        <v/>
      </c>
      <c r="AC259" s="0" t="n">
        <f aca="false">IF(OR(Ballots!B259="",'Instant Runoff'!$B$10=1),99,Ballots!B259)</f>
        <v>99</v>
      </c>
      <c r="AD259" s="0" t="n">
        <f aca="false">IF(OR(Ballots!C259="",'Instant Runoff'!$C$10=1),99,Ballots!C259)</f>
        <v>99</v>
      </c>
      <c r="AE259" s="0" t="n">
        <f aca="false">IF(OR(Ballots!D259="",'Instant Runoff'!$D$10=1),99,Ballots!D259)</f>
        <v>99</v>
      </c>
      <c r="AF259" s="0" t="n">
        <f aca="false">IF(OR(Ballots!E259="",'Instant Runoff'!$E$10=1),99,Ballots!E259)</f>
        <v>99</v>
      </c>
      <c r="AG259" s="0" t="n">
        <f aca="false">IF(OR(Ballots!F259="",'Instant Runoff'!$F$10=1),99,Ballots!F259)</f>
        <v>99</v>
      </c>
      <c r="AH259" s="0" t="n">
        <f aca="false">IF(OR(Ballots!G259="",'Instant Runoff'!$G$10=1),99,Ballots!G259)</f>
        <v>99</v>
      </c>
      <c r="AI259" s="0" t="n">
        <f aca="false">IF(OR(Ballots!H259="",'Instant Runoff'!$H$10=1),99,Ballots!H259)</f>
        <v>99</v>
      </c>
      <c r="AJ259" s="0" t="n">
        <f aca="false">IF(OR(Ballots!I259="",'Instant Runoff'!$I$10=1),99,Ballots!I259)</f>
        <v>99</v>
      </c>
      <c r="AK259" s="0" t="str">
        <f aca="false">IF(MIN(AC259:AJ259)=99,"",MATCH(MIN(AC259:AJ259),AC259:AJ259,0))</f>
        <v/>
      </c>
      <c r="AL259" s="0" t="n">
        <f aca="false">IF(OR(Ballots!B259="",'Instant Runoff'!$B$12=1),99,Ballots!B259)</f>
        <v>99</v>
      </c>
      <c r="AM259" s="0" t="n">
        <f aca="false">IF(OR(Ballots!C259="",'Instant Runoff'!$C$12=1),99,Ballots!C259)</f>
        <v>99</v>
      </c>
      <c r="AN259" s="0" t="n">
        <f aca="false">IF(OR(Ballots!D259="",'Instant Runoff'!$D$12=1),99,Ballots!D259)</f>
        <v>99</v>
      </c>
      <c r="AO259" s="0" t="n">
        <f aca="false">IF(OR(Ballots!E259="",'Instant Runoff'!$E$12=1),99,Ballots!E259)</f>
        <v>99</v>
      </c>
      <c r="AP259" s="0" t="n">
        <f aca="false">IF(OR(Ballots!F259="",'Instant Runoff'!$F$12=1),99,Ballots!F259)</f>
        <v>99</v>
      </c>
      <c r="AQ259" s="0" t="n">
        <f aca="false">IF(OR(Ballots!G259="",'Instant Runoff'!$G$12=1),99,Ballots!G259)</f>
        <v>99</v>
      </c>
      <c r="AR259" s="0" t="n">
        <f aca="false">IF(OR(Ballots!H259="",'Instant Runoff'!$H$12=1),99,Ballots!H259)</f>
        <v>99</v>
      </c>
      <c r="AS259" s="0" t="n">
        <f aca="false">IF(OR(Ballots!I259="",'Instant Runoff'!$I$12=1),99,Ballots!I259)</f>
        <v>99</v>
      </c>
      <c r="AT259" s="0" t="str">
        <f aca="false">IF(MIN(AL259:AS259)=99,"",MATCH(MIN(AL259:AS259),AL259:AS259,0))</f>
        <v/>
      </c>
      <c r="AU259" s="0" t="n">
        <f aca="false">IF(OR(Ballots!B259="",'Instant Runoff'!$B$14=1),99,Ballots!B259)</f>
        <v>99</v>
      </c>
      <c r="AV259" s="0" t="n">
        <f aca="false">IF(OR(Ballots!C259="",'Instant Runoff'!$C$14=1),99,Ballots!C259)</f>
        <v>99</v>
      </c>
      <c r="AW259" s="0" t="n">
        <f aca="false">IF(OR(Ballots!D259="",'Instant Runoff'!$D$14=1),99,Ballots!D259)</f>
        <v>99</v>
      </c>
      <c r="AX259" s="0" t="n">
        <f aca="false">IF(OR(Ballots!E259="",'Instant Runoff'!$E$14=1),99,Ballots!E259)</f>
        <v>99</v>
      </c>
      <c r="AY259" s="0" t="n">
        <f aca="false">IF(OR(Ballots!F259="",'Instant Runoff'!$F$14=1),99,Ballots!F259)</f>
        <v>99</v>
      </c>
      <c r="AZ259" s="0" t="n">
        <f aca="false">IF(OR(Ballots!G259="",'Instant Runoff'!$G$14=1),99,Ballots!G259)</f>
        <v>99</v>
      </c>
      <c r="BA259" s="0" t="n">
        <f aca="false">IF(OR(Ballots!H259="",'Instant Runoff'!$H$14=1),99,Ballots!H259)</f>
        <v>99</v>
      </c>
      <c r="BB259" s="0" t="n">
        <f aca="false">IF(OR(Ballots!I259="",'Instant Runoff'!$I$14=1),99,Ballots!I259)</f>
        <v>99</v>
      </c>
      <c r="BC259" s="0" t="str">
        <f aca="false">IF(MIN(AU259:BB259)=99,"",MATCH(MIN(AU259:BB259),AU259:BB259,0))</f>
        <v/>
      </c>
      <c r="BD259" s="0" t="n">
        <f aca="false">IF(OR(Ballots!B259="",'Instant Runoff'!$B$16=1),99,Ballots!B259)</f>
        <v>99</v>
      </c>
      <c r="BE259" s="0" t="n">
        <f aca="false">IF(OR(Ballots!C259="",'Instant Runoff'!$C$16=1),99,Ballots!C259)</f>
        <v>99</v>
      </c>
      <c r="BF259" s="0" t="n">
        <f aca="false">IF(OR(Ballots!D259="",'Instant Runoff'!$D$16=1),99,Ballots!D259)</f>
        <v>99</v>
      </c>
      <c r="BG259" s="0" t="n">
        <f aca="false">IF(OR(Ballots!E259="",'Instant Runoff'!$E$16=1),99,Ballots!E259)</f>
        <v>99</v>
      </c>
      <c r="BH259" s="0" t="n">
        <f aca="false">IF(OR(Ballots!F259="",'Instant Runoff'!$F$16=1),99,Ballots!F259)</f>
        <v>99</v>
      </c>
      <c r="BI259" s="0" t="n">
        <f aca="false">IF(OR(Ballots!G259="",'Instant Runoff'!$G$16=1),99,Ballots!G259)</f>
        <v>99</v>
      </c>
      <c r="BJ259" s="0" t="n">
        <f aca="false">IF(OR(Ballots!H259="",'Instant Runoff'!$H$16=1),99,Ballots!H259)</f>
        <v>99</v>
      </c>
      <c r="BK259" s="0" t="n">
        <f aca="false">IF(OR(Ballots!I259="",'Instant Runoff'!$I$16=1),99,Ballots!I259)</f>
        <v>99</v>
      </c>
      <c r="BL259" s="0" t="str">
        <f aca="false">IF(MIN(BD259:BK259)=99,"",MATCH(MIN(BD259:BK259),BD259:BK259,0))</f>
        <v/>
      </c>
    </row>
    <row r="260" customFormat="false" ht="15" hidden="false" customHeight="false" outlineLevel="0" collapsed="false">
      <c r="B260" s="0" t="n">
        <f aca="false">IF(OR(Ballots!B260="",'Instant Runoff'!$B$4=1),99,Ballots!B260)</f>
        <v>99</v>
      </c>
      <c r="C260" s="0" t="n">
        <f aca="false">IF(OR(Ballots!C260="",'Instant Runoff'!$C$4=1),99,Ballots!C260)</f>
        <v>99</v>
      </c>
      <c r="D260" s="0" t="n">
        <f aca="false">IF(OR(Ballots!D260="",'Instant Runoff'!$D$4=1),99,Ballots!D260)</f>
        <v>99</v>
      </c>
      <c r="E260" s="0" t="n">
        <f aca="false">IF(OR(Ballots!E260="",'Instant Runoff'!$E$4=1),99,Ballots!E260)</f>
        <v>99</v>
      </c>
      <c r="F260" s="0" t="n">
        <f aca="false">IF(OR(Ballots!F260="",'Instant Runoff'!$F$4=1),99,Ballots!F260)</f>
        <v>99</v>
      </c>
      <c r="G260" s="0" t="n">
        <f aca="false">IF(OR(Ballots!G260="",'Instant Runoff'!$G$4=1),99,Ballots!G260)</f>
        <v>99</v>
      </c>
      <c r="H260" s="0" t="n">
        <f aca="false">IF(OR(Ballots!H260="",'Instant Runoff'!$H$4=1),99,Ballots!H260)</f>
        <v>99</v>
      </c>
      <c r="I260" s="0" t="n">
        <f aca="false">IF(OR(Ballots!I260="",'Instant Runoff'!$I$4=1),99,Ballots!I260)</f>
        <v>99</v>
      </c>
      <c r="J260" s="0" t="str">
        <f aca="false">IF(MIN(B260:I260)=99,"",MATCH(MIN(B260:I260),B260:I260,0))</f>
        <v/>
      </c>
      <c r="K260" s="0" t="n">
        <f aca="false">IF(OR(Ballots!B260="",'Instant Runoff'!$B$6=1),99,Ballots!B260)</f>
        <v>99</v>
      </c>
      <c r="L260" s="0" t="n">
        <f aca="false">IF(OR(Ballots!C260="",'Instant Runoff'!$C$6=1),99,Ballots!C260)</f>
        <v>99</v>
      </c>
      <c r="M260" s="0" t="n">
        <f aca="false">IF(OR(Ballots!D260="",'Instant Runoff'!$D$6=1),99,Ballots!D260)</f>
        <v>99</v>
      </c>
      <c r="N260" s="0" t="n">
        <f aca="false">IF(OR(Ballots!E260="",'Instant Runoff'!$E$6=1),99,Ballots!E260)</f>
        <v>99</v>
      </c>
      <c r="O260" s="0" t="n">
        <f aca="false">IF(OR(Ballots!F260="",'Instant Runoff'!$F$6=1),99,Ballots!F260)</f>
        <v>99</v>
      </c>
      <c r="P260" s="0" t="n">
        <f aca="false">IF(OR(Ballots!G260="",'Instant Runoff'!$G$6=1),99,Ballots!G260)</f>
        <v>99</v>
      </c>
      <c r="Q260" s="0" t="n">
        <f aca="false">IF(OR(Ballots!H260="",'Instant Runoff'!$H$6=1),99,Ballots!H260)</f>
        <v>99</v>
      </c>
      <c r="R260" s="0" t="n">
        <f aca="false">IF(OR(Ballots!I260="",'Instant Runoff'!$I$6=1),99,Ballots!I260)</f>
        <v>99</v>
      </c>
      <c r="S260" s="0" t="str">
        <f aca="false">IF(MIN(K260:R260)=99,"",MATCH(MIN(K260:R260),K260:R260,0))</f>
        <v/>
      </c>
      <c r="T260" s="0" t="n">
        <f aca="false">IF(OR(Ballots!B260="",'Instant Runoff'!$B$8=1),99,Ballots!B260)</f>
        <v>99</v>
      </c>
      <c r="U260" s="0" t="n">
        <f aca="false">IF(OR(Ballots!C260="",'Instant Runoff'!$C$8=1),99,Ballots!C260)</f>
        <v>99</v>
      </c>
      <c r="V260" s="0" t="n">
        <f aca="false">IF(OR(Ballots!D260="",'Instant Runoff'!$D$8=1),99,Ballots!D260)</f>
        <v>99</v>
      </c>
      <c r="W260" s="0" t="n">
        <f aca="false">IF(OR(Ballots!E260="",'Instant Runoff'!$E$8=1),99,Ballots!E260)</f>
        <v>99</v>
      </c>
      <c r="X260" s="0" t="n">
        <f aca="false">IF(OR(Ballots!F260="",'Instant Runoff'!$F$8=1),99,Ballots!F260)</f>
        <v>99</v>
      </c>
      <c r="Y260" s="0" t="n">
        <f aca="false">IF(OR(Ballots!G260="",'Instant Runoff'!$G$8=1),99,Ballots!G260)</f>
        <v>99</v>
      </c>
      <c r="Z260" s="0" t="n">
        <f aca="false">IF(OR(Ballots!H260="",'Instant Runoff'!$H$8=1),99,Ballots!H260)</f>
        <v>99</v>
      </c>
      <c r="AA260" s="0" t="n">
        <f aca="false">IF(OR(Ballots!I260="",'Instant Runoff'!$I$8=1),99,Ballots!I260)</f>
        <v>99</v>
      </c>
      <c r="AB260" s="0" t="str">
        <f aca="false">IF(MIN(T260:AA260)=99,"",MATCH(MIN(T260:AA260),T260:AA260,0))</f>
        <v/>
      </c>
      <c r="AC260" s="0" t="n">
        <f aca="false">IF(OR(Ballots!B260="",'Instant Runoff'!$B$10=1),99,Ballots!B260)</f>
        <v>99</v>
      </c>
      <c r="AD260" s="0" t="n">
        <f aca="false">IF(OR(Ballots!C260="",'Instant Runoff'!$C$10=1),99,Ballots!C260)</f>
        <v>99</v>
      </c>
      <c r="AE260" s="0" t="n">
        <f aca="false">IF(OR(Ballots!D260="",'Instant Runoff'!$D$10=1),99,Ballots!D260)</f>
        <v>99</v>
      </c>
      <c r="AF260" s="0" t="n">
        <f aca="false">IF(OR(Ballots!E260="",'Instant Runoff'!$E$10=1),99,Ballots!E260)</f>
        <v>99</v>
      </c>
      <c r="AG260" s="0" t="n">
        <f aca="false">IF(OR(Ballots!F260="",'Instant Runoff'!$F$10=1),99,Ballots!F260)</f>
        <v>99</v>
      </c>
      <c r="AH260" s="0" t="n">
        <f aca="false">IF(OR(Ballots!G260="",'Instant Runoff'!$G$10=1),99,Ballots!G260)</f>
        <v>99</v>
      </c>
      <c r="AI260" s="0" t="n">
        <f aca="false">IF(OR(Ballots!H260="",'Instant Runoff'!$H$10=1),99,Ballots!H260)</f>
        <v>99</v>
      </c>
      <c r="AJ260" s="0" t="n">
        <f aca="false">IF(OR(Ballots!I260="",'Instant Runoff'!$I$10=1),99,Ballots!I260)</f>
        <v>99</v>
      </c>
      <c r="AK260" s="0" t="str">
        <f aca="false">IF(MIN(AC260:AJ260)=99,"",MATCH(MIN(AC260:AJ260),AC260:AJ260,0))</f>
        <v/>
      </c>
      <c r="AL260" s="0" t="n">
        <f aca="false">IF(OR(Ballots!B260="",'Instant Runoff'!$B$12=1),99,Ballots!B260)</f>
        <v>99</v>
      </c>
      <c r="AM260" s="0" t="n">
        <f aca="false">IF(OR(Ballots!C260="",'Instant Runoff'!$C$12=1),99,Ballots!C260)</f>
        <v>99</v>
      </c>
      <c r="AN260" s="0" t="n">
        <f aca="false">IF(OR(Ballots!D260="",'Instant Runoff'!$D$12=1),99,Ballots!D260)</f>
        <v>99</v>
      </c>
      <c r="AO260" s="0" t="n">
        <f aca="false">IF(OR(Ballots!E260="",'Instant Runoff'!$E$12=1),99,Ballots!E260)</f>
        <v>99</v>
      </c>
      <c r="AP260" s="0" t="n">
        <f aca="false">IF(OR(Ballots!F260="",'Instant Runoff'!$F$12=1),99,Ballots!F260)</f>
        <v>99</v>
      </c>
      <c r="AQ260" s="0" t="n">
        <f aca="false">IF(OR(Ballots!G260="",'Instant Runoff'!$G$12=1),99,Ballots!G260)</f>
        <v>99</v>
      </c>
      <c r="AR260" s="0" t="n">
        <f aca="false">IF(OR(Ballots!H260="",'Instant Runoff'!$H$12=1),99,Ballots!H260)</f>
        <v>99</v>
      </c>
      <c r="AS260" s="0" t="n">
        <f aca="false">IF(OR(Ballots!I260="",'Instant Runoff'!$I$12=1),99,Ballots!I260)</f>
        <v>99</v>
      </c>
      <c r="AT260" s="0" t="str">
        <f aca="false">IF(MIN(AL260:AS260)=99,"",MATCH(MIN(AL260:AS260),AL260:AS260,0))</f>
        <v/>
      </c>
      <c r="AU260" s="0" t="n">
        <f aca="false">IF(OR(Ballots!B260="",'Instant Runoff'!$B$14=1),99,Ballots!B260)</f>
        <v>99</v>
      </c>
      <c r="AV260" s="0" t="n">
        <f aca="false">IF(OR(Ballots!C260="",'Instant Runoff'!$C$14=1),99,Ballots!C260)</f>
        <v>99</v>
      </c>
      <c r="AW260" s="0" t="n">
        <f aca="false">IF(OR(Ballots!D260="",'Instant Runoff'!$D$14=1),99,Ballots!D260)</f>
        <v>99</v>
      </c>
      <c r="AX260" s="0" t="n">
        <f aca="false">IF(OR(Ballots!E260="",'Instant Runoff'!$E$14=1),99,Ballots!E260)</f>
        <v>99</v>
      </c>
      <c r="AY260" s="0" t="n">
        <f aca="false">IF(OR(Ballots!F260="",'Instant Runoff'!$F$14=1),99,Ballots!F260)</f>
        <v>99</v>
      </c>
      <c r="AZ260" s="0" t="n">
        <f aca="false">IF(OR(Ballots!G260="",'Instant Runoff'!$G$14=1),99,Ballots!G260)</f>
        <v>99</v>
      </c>
      <c r="BA260" s="0" t="n">
        <f aca="false">IF(OR(Ballots!H260="",'Instant Runoff'!$H$14=1),99,Ballots!H260)</f>
        <v>99</v>
      </c>
      <c r="BB260" s="0" t="n">
        <f aca="false">IF(OR(Ballots!I260="",'Instant Runoff'!$I$14=1),99,Ballots!I260)</f>
        <v>99</v>
      </c>
      <c r="BC260" s="0" t="str">
        <f aca="false">IF(MIN(AU260:BB260)=99,"",MATCH(MIN(AU260:BB260),AU260:BB260,0))</f>
        <v/>
      </c>
      <c r="BD260" s="0" t="n">
        <f aca="false">IF(OR(Ballots!B260="",'Instant Runoff'!$B$16=1),99,Ballots!B260)</f>
        <v>99</v>
      </c>
      <c r="BE260" s="0" t="n">
        <f aca="false">IF(OR(Ballots!C260="",'Instant Runoff'!$C$16=1),99,Ballots!C260)</f>
        <v>99</v>
      </c>
      <c r="BF260" s="0" t="n">
        <f aca="false">IF(OR(Ballots!D260="",'Instant Runoff'!$D$16=1),99,Ballots!D260)</f>
        <v>99</v>
      </c>
      <c r="BG260" s="0" t="n">
        <f aca="false">IF(OR(Ballots!E260="",'Instant Runoff'!$E$16=1),99,Ballots!E260)</f>
        <v>99</v>
      </c>
      <c r="BH260" s="0" t="n">
        <f aca="false">IF(OR(Ballots!F260="",'Instant Runoff'!$F$16=1),99,Ballots!F260)</f>
        <v>99</v>
      </c>
      <c r="BI260" s="0" t="n">
        <f aca="false">IF(OR(Ballots!G260="",'Instant Runoff'!$G$16=1),99,Ballots!G260)</f>
        <v>99</v>
      </c>
      <c r="BJ260" s="0" t="n">
        <f aca="false">IF(OR(Ballots!H260="",'Instant Runoff'!$H$16=1),99,Ballots!H260)</f>
        <v>99</v>
      </c>
      <c r="BK260" s="0" t="n">
        <f aca="false">IF(OR(Ballots!I260="",'Instant Runoff'!$I$16=1),99,Ballots!I260)</f>
        <v>99</v>
      </c>
      <c r="BL260" s="0" t="str">
        <f aca="false">IF(MIN(BD260:BK260)=99,"",MATCH(MIN(BD260:BK260),BD260:BK260,0))</f>
        <v/>
      </c>
    </row>
    <row r="261" customFormat="false" ht="15" hidden="false" customHeight="false" outlineLevel="0" collapsed="false">
      <c r="B261" s="0" t="n">
        <f aca="false">IF(OR(Ballots!B261="",'Instant Runoff'!$B$4=1),99,Ballots!B261)</f>
        <v>99</v>
      </c>
      <c r="C261" s="0" t="n">
        <f aca="false">IF(OR(Ballots!C261="",'Instant Runoff'!$C$4=1),99,Ballots!C261)</f>
        <v>99</v>
      </c>
      <c r="D261" s="0" t="n">
        <f aca="false">IF(OR(Ballots!D261="",'Instant Runoff'!$D$4=1),99,Ballots!D261)</f>
        <v>99</v>
      </c>
      <c r="E261" s="0" t="n">
        <f aca="false">IF(OR(Ballots!E261="",'Instant Runoff'!$E$4=1),99,Ballots!E261)</f>
        <v>99</v>
      </c>
      <c r="F261" s="0" t="n">
        <f aca="false">IF(OR(Ballots!F261="",'Instant Runoff'!$F$4=1),99,Ballots!F261)</f>
        <v>99</v>
      </c>
      <c r="G261" s="0" t="n">
        <f aca="false">IF(OR(Ballots!G261="",'Instant Runoff'!$G$4=1),99,Ballots!G261)</f>
        <v>99</v>
      </c>
      <c r="H261" s="0" t="n">
        <f aca="false">IF(OR(Ballots!H261="",'Instant Runoff'!$H$4=1),99,Ballots!H261)</f>
        <v>99</v>
      </c>
      <c r="I261" s="0" t="n">
        <f aca="false">IF(OR(Ballots!I261="",'Instant Runoff'!$I$4=1),99,Ballots!I261)</f>
        <v>99</v>
      </c>
      <c r="J261" s="0" t="str">
        <f aca="false">IF(MIN(B261:I261)=99,"",MATCH(MIN(B261:I261),B261:I261,0))</f>
        <v/>
      </c>
      <c r="K261" s="0" t="n">
        <f aca="false">IF(OR(Ballots!B261="",'Instant Runoff'!$B$6=1),99,Ballots!B261)</f>
        <v>99</v>
      </c>
      <c r="L261" s="0" t="n">
        <f aca="false">IF(OR(Ballots!C261="",'Instant Runoff'!$C$6=1),99,Ballots!C261)</f>
        <v>99</v>
      </c>
      <c r="M261" s="0" t="n">
        <f aca="false">IF(OR(Ballots!D261="",'Instant Runoff'!$D$6=1),99,Ballots!D261)</f>
        <v>99</v>
      </c>
      <c r="N261" s="0" t="n">
        <f aca="false">IF(OR(Ballots!E261="",'Instant Runoff'!$E$6=1),99,Ballots!E261)</f>
        <v>99</v>
      </c>
      <c r="O261" s="0" t="n">
        <f aca="false">IF(OR(Ballots!F261="",'Instant Runoff'!$F$6=1),99,Ballots!F261)</f>
        <v>99</v>
      </c>
      <c r="P261" s="0" t="n">
        <f aca="false">IF(OR(Ballots!G261="",'Instant Runoff'!$G$6=1),99,Ballots!G261)</f>
        <v>99</v>
      </c>
      <c r="Q261" s="0" t="n">
        <f aca="false">IF(OR(Ballots!H261="",'Instant Runoff'!$H$6=1),99,Ballots!H261)</f>
        <v>99</v>
      </c>
      <c r="R261" s="0" t="n">
        <f aca="false">IF(OR(Ballots!I261="",'Instant Runoff'!$I$6=1),99,Ballots!I261)</f>
        <v>99</v>
      </c>
      <c r="S261" s="0" t="str">
        <f aca="false">IF(MIN(K261:R261)=99,"",MATCH(MIN(K261:R261),K261:R261,0))</f>
        <v/>
      </c>
      <c r="T261" s="0" t="n">
        <f aca="false">IF(OR(Ballots!B261="",'Instant Runoff'!$B$8=1),99,Ballots!B261)</f>
        <v>99</v>
      </c>
      <c r="U261" s="0" t="n">
        <f aca="false">IF(OR(Ballots!C261="",'Instant Runoff'!$C$8=1),99,Ballots!C261)</f>
        <v>99</v>
      </c>
      <c r="V261" s="0" t="n">
        <f aca="false">IF(OR(Ballots!D261="",'Instant Runoff'!$D$8=1),99,Ballots!D261)</f>
        <v>99</v>
      </c>
      <c r="W261" s="0" t="n">
        <f aca="false">IF(OR(Ballots!E261="",'Instant Runoff'!$E$8=1),99,Ballots!E261)</f>
        <v>99</v>
      </c>
      <c r="X261" s="0" t="n">
        <f aca="false">IF(OR(Ballots!F261="",'Instant Runoff'!$F$8=1),99,Ballots!F261)</f>
        <v>99</v>
      </c>
      <c r="Y261" s="0" t="n">
        <f aca="false">IF(OR(Ballots!G261="",'Instant Runoff'!$G$8=1),99,Ballots!G261)</f>
        <v>99</v>
      </c>
      <c r="Z261" s="0" t="n">
        <f aca="false">IF(OR(Ballots!H261="",'Instant Runoff'!$H$8=1),99,Ballots!H261)</f>
        <v>99</v>
      </c>
      <c r="AA261" s="0" t="n">
        <f aca="false">IF(OR(Ballots!I261="",'Instant Runoff'!$I$8=1),99,Ballots!I261)</f>
        <v>99</v>
      </c>
      <c r="AB261" s="0" t="str">
        <f aca="false">IF(MIN(T261:AA261)=99,"",MATCH(MIN(T261:AA261),T261:AA261,0))</f>
        <v/>
      </c>
      <c r="AC261" s="0" t="n">
        <f aca="false">IF(OR(Ballots!B261="",'Instant Runoff'!$B$10=1),99,Ballots!B261)</f>
        <v>99</v>
      </c>
      <c r="AD261" s="0" t="n">
        <f aca="false">IF(OR(Ballots!C261="",'Instant Runoff'!$C$10=1),99,Ballots!C261)</f>
        <v>99</v>
      </c>
      <c r="AE261" s="0" t="n">
        <f aca="false">IF(OR(Ballots!D261="",'Instant Runoff'!$D$10=1),99,Ballots!D261)</f>
        <v>99</v>
      </c>
      <c r="AF261" s="0" t="n">
        <f aca="false">IF(OR(Ballots!E261="",'Instant Runoff'!$E$10=1),99,Ballots!E261)</f>
        <v>99</v>
      </c>
      <c r="AG261" s="0" t="n">
        <f aca="false">IF(OR(Ballots!F261="",'Instant Runoff'!$F$10=1),99,Ballots!F261)</f>
        <v>99</v>
      </c>
      <c r="AH261" s="0" t="n">
        <f aca="false">IF(OR(Ballots!G261="",'Instant Runoff'!$G$10=1),99,Ballots!G261)</f>
        <v>99</v>
      </c>
      <c r="AI261" s="0" t="n">
        <f aca="false">IF(OR(Ballots!H261="",'Instant Runoff'!$H$10=1),99,Ballots!H261)</f>
        <v>99</v>
      </c>
      <c r="AJ261" s="0" t="n">
        <f aca="false">IF(OR(Ballots!I261="",'Instant Runoff'!$I$10=1),99,Ballots!I261)</f>
        <v>99</v>
      </c>
      <c r="AK261" s="0" t="str">
        <f aca="false">IF(MIN(AC261:AJ261)=99,"",MATCH(MIN(AC261:AJ261),AC261:AJ261,0))</f>
        <v/>
      </c>
      <c r="AL261" s="0" t="n">
        <f aca="false">IF(OR(Ballots!B261="",'Instant Runoff'!$B$12=1),99,Ballots!B261)</f>
        <v>99</v>
      </c>
      <c r="AM261" s="0" t="n">
        <f aca="false">IF(OR(Ballots!C261="",'Instant Runoff'!$C$12=1),99,Ballots!C261)</f>
        <v>99</v>
      </c>
      <c r="AN261" s="0" t="n">
        <f aca="false">IF(OR(Ballots!D261="",'Instant Runoff'!$D$12=1),99,Ballots!D261)</f>
        <v>99</v>
      </c>
      <c r="AO261" s="0" t="n">
        <f aca="false">IF(OR(Ballots!E261="",'Instant Runoff'!$E$12=1),99,Ballots!E261)</f>
        <v>99</v>
      </c>
      <c r="AP261" s="0" t="n">
        <f aca="false">IF(OR(Ballots!F261="",'Instant Runoff'!$F$12=1),99,Ballots!F261)</f>
        <v>99</v>
      </c>
      <c r="AQ261" s="0" t="n">
        <f aca="false">IF(OR(Ballots!G261="",'Instant Runoff'!$G$12=1),99,Ballots!G261)</f>
        <v>99</v>
      </c>
      <c r="AR261" s="0" t="n">
        <f aca="false">IF(OR(Ballots!H261="",'Instant Runoff'!$H$12=1),99,Ballots!H261)</f>
        <v>99</v>
      </c>
      <c r="AS261" s="0" t="n">
        <f aca="false">IF(OR(Ballots!I261="",'Instant Runoff'!$I$12=1),99,Ballots!I261)</f>
        <v>99</v>
      </c>
      <c r="AT261" s="0" t="str">
        <f aca="false">IF(MIN(AL261:AS261)=99,"",MATCH(MIN(AL261:AS261),AL261:AS261,0))</f>
        <v/>
      </c>
      <c r="AU261" s="0" t="n">
        <f aca="false">IF(OR(Ballots!B261="",'Instant Runoff'!$B$14=1),99,Ballots!B261)</f>
        <v>99</v>
      </c>
      <c r="AV261" s="0" t="n">
        <f aca="false">IF(OR(Ballots!C261="",'Instant Runoff'!$C$14=1),99,Ballots!C261)</f>
        <v>99</v>
      </c>
      <c r="AW261" s="0" t="n">
        <f aca="false">IF(OR(Ballots!D261="",'Instant Runoff'!$D$14=1),99,Ballots!D261)</f>
        <v>99</v>
      </c>
      <c r="AX261" s="0" t="n">
        <f aca="false">IF(OR(Ballots!E261="",'Instant Runoff'!$E$14=1),99,Ballots!E261)</f>
        <v>99</v>
      </c>
      <c r="AY261" s="0" t="n">
        <f aca="false">IF(OR(Ballots!F261="",'Instant Runoff'!$F$14=1),99,Ballots!F261)</f>
        <v>99</v>
      </c>
      <c r="AZ261" s="0" t="n">
        <f aca="false">IF(OR(Ballots!G261="",'Instant Runoff'!$G$14=1),99,Ballots!G261)</f>
        <v>99</v>
      </c>
      <c r="BA261" s="0" t="n">
        <f aca="false">IF(OR(Ballots!H261="",'Instant Runoff'!$H$14=1),99,Ballots!H261)</f>
        <v>99</v>
      </c>
      <c r="BB261" s="0" t="n">
        <f aca="false">IF(OR(Ballots!I261="",'Instant Runoff'!$I$14=1),99,Ballots!I261)</f>
        <v>99</v>
      </c>
      <c r="BC261" s="0" t="str">
        <f aca="false">IF(MIN(AU261:BB261)=99,"",MATCH(MIN(AU261:BB261),AU261:BB261,0))</f>
        <v/>
      </c>
      <c r="BD261" s="0" t="n">
        <f aca="false">IF(OR(Ballots!B261="",'Instant Runoff'!$B$16=1),99,Ballots!B261)</f>
        <v>99</v>
      </c>
      <c r="BE261" s="0" t="n">
        <f aca="false">IF(OR(Ballots!C261="",'Instant Runoff'!$C$16=1),99,Ballots!C261)</f>
        <v>99</v>
      </c>
      <c r="BF261" s="0" t="n">
        <f aca="false">IF(OR(Ballots!D261="",'Instant Runoff'!$D$16=1),99,Ballots!D261)</f>
        <v>99</v>
      </c>
      <c r="BG261" s="0" t="n">
        <f aca="false">IF(OR(Ballots!E261="",'Instant Runoff'!$E$16=1),99,Ballots!E261)</f>
        <v>99</v>
      </c>
      <c r="BH261" s="0" t="n">
        <f aca="false">IF(OR(Ballots!F261="",'Instant Runoff'!$F$16=1),99,Ballots!F261)</f>
        <v>99</v>
      </c>
      <c r="BI261" s="0" t="n">
        <f aca="false">IF(OR(Ballots!G261="",'Instant Runoff'!$G$16=1),99,Ballots!G261)</f>
        <v>99</v>
      </c>
      <c r="BJ261" s="0" t="n">
        <f aca="false">IF(OR(Ballots!H261="",'Instant Runoff'!$H$16=1),99,Ballots!H261)</f>
        <v>99</v>
      </c>
      <c r="BK261" s="0" t="n">
        <f aca="false">IF(OR(Ballots!I261="",'Instant Runoff'!$I$16=1),99,Ballots!I261)</f>
        <v>99</v>
      </c>
      <c r="BL261" s="0" t="str">
        <f aca="false">IF(MIN(BD261:BK261)=99,"",MATCH(MIN(BD261:BK261),BD261:BK261,0))</f>
        <v/>
      </c>
    </row>
    <row r="262" customFormat="false" ht="15" hidden="false" customHeight="false" outlineLevel="0" collapsed="false">
      <c r="B262" s="0" t="n">
        <f aca="false">IF(OR(Ballots!B262="",'Instant Runoff'!$B$4=1),99,Ballots!B262)</f>
        <v>99</v>
      </c>
      <c r="C262" s="0" t="n">
        <f aca="false">IF(OR(Ballots!C262="",'Instant Runoff'!$C$4=1),99,Ballots!C262)</f>
        <v>99</v>
      </c>
      <c r="D262" s="0" t="n">
        <f aca="false">IF(OR(Ballots!D262="",'Instant Runoff'!$D$4=1),99,Ballots!D262)</f>
        <v>99</v>
      </c>
      <c r="E262" s="0" t="n">
        <f aca="false">IF(OR(Ballots!E262="",'Instant Runoff'!$E$4=1),99,Ballots!E262)</f>
        <v>99</v>
      </c>
      <c r="F262" s="0" t="n">
        <f aca="false">IF(OR(Ballots!F262="",'Instant Runoff'!$F$4=1),99,Ballots!F262)</f>
        <v>99</v>
      </c>
      <c r="G262" s="0" t="n">
        <f aca="false">IF(OR(Ballots!G262="",'Instant Runoff'!$G$4=1),99,Ballots!G262)</f>
        <v>99</v>
      </c>
      <c r="H262" s="0" t="n">
        <f aca="false">IF(OR(Ballots!H262="",'Instant Runoff'!$H$4=1),99,Ballots!H262)</f>
        <v>99</v>
      </c>
      <c r="I262" s="0" t="n">
        <f aca="false">IF(OR(Ballots!I262="",'Instant Runoff'!$I$4=1),99,Ballots!I262)</f>
        <v>99</v>
      </c>
      <c r="J262" s="0" t="str">
        <f aca="false">IF(MIN(B262:I262)=99,"",MATCH(MIN(B262:I262),B262:I262,0))</f>
        <v/>
      </c>
      <c r="K262" s="0" t="n">
        <f aca="false">IF(OR(Ballots!B262="",'Instant Runoff'!$B$6=1),99,Ballots!B262)</f>
        <v>99</v>
      </c>
      <c r="L262" s="0" t="n">
        <f aca="false">IF(OR(Ballots!C262="",'Instant Runoff'!$C$6=1),99,Ballots!C262)</f>
        <v>99</v>
      </c>
      <c r="M262" s="0" t="n">
        <f aca="false">IF(OR(Ballots!D262="",'Instant Runoff'!$D$6=1),99,Ballots!D262)</f>
        <v>99</v>
      </c>
      <c r="N262" s="0" t="n">
        <f aca="false">IF(OR(Ballots!E262="",'Instant Runoff'!$E$6=1),99,Ballots!E262)</f>
        <v>99</v>
      </c>
      <c r="O262" s="0" t="n">
        <f aca="false">IF(OR(Ballots!F262="",'Instant Runoff'!$F$6=1),99,Ballots!F262)</f>
        <v>99</v>
      </c>
      <c r="P262" s="0" t="n">
        <f aca="false">IF(OR(Ballots!G262="",'Instant Runoff'!$G$6=1),99,Ballots!G262)</f>
        <v>99</v>
      </c>
      <c r="Q262" s="0" t="n">
        <f aca="false">IF(OR(Ballots!H262="",'Instant Runoff'!$H$6=1),99,Ballots!H262)</f>
        <v>99</v>
      </c>
      <c r="R262" s="0" t="n">
        <f aca="false">IF(OR(Ballots!I262="",'Instant Runoff'!$I$6=1),99,Ballots!I262)</f>
        <v>99</v>
      </c>
      <c r="S262" s="0" t="str">
        <f aca="false">IF(MIN(K262:R262)=99,"",MATCH(MIN(K262:R262),K262:R262,0))</f>
        <v/>
      </c>
      <c r="T262" s="0" t="n">
        <f aca="false">IF(OR(Ballots!B262="",'Instant Runoff'!$B$8=1),99,Ballots!B262)</f>
        <v>99</v>
      </c>
      <c r="U262" s="0" t="n">
        <f aca="false">IF(OR(Ballots!C262="",'Instant Runoff'!$C$8=1),99,Ballots!C262)</f>
        <v>99</v>
      </c>
      <c r="V262" s="0" t="n">
        <f aca="false">IF(OR(Ballots!D262="",'Instant Runoff'!$D$8=1),99,Ballots!D262)</f>
        <v>99</v>
      </c>
      <c r="W262" s="0" t="n">
        <f aca="false">IF(OR(Ballots!E262="",'Instant Runoff'!$E$8=1),99,Ballots!E262)</f>
        <v>99</v>
      </c>
      <c r="X262" s="0" t="n">
        <f aca="false">IF(OR(Ballots!F262="",'Instant Runoff'!$F$8=1),99,Ballots!F262)</f>
        <v>99</v>
      </c>
      <c r="Y262" s="0" t="n">
        <f aca="false">IF(OR(Ballots!G262="",'Instant Runoff'!$G$8=1),99,Ballots!G262)</f>
        <v>99</v>
      </c>
      <c r="Z262" s="0" t="n">
        <f aca="false">IF(OR(Ballots!H262="",'Instant Runoff'!$H$8=1),99,Ballots!H262)</f>
        <v>99</v>
      </c>
      <c r="AA262" s="0" t="n">
        <f aca="false">IF(OR(Ballots!I262="",'Instant Runoff'!$I$8=1),99,Ballots!I262)</f>
        <v>99</v>
      </c>
      <c r="AB262" s="0" t="str">
        <f aca="false">IF(MIN(T262:AA262)=99,"",MATCH(MIN(T262:AA262),T262:AA262,0))</f>
        <v/>
      </c>
      <c r="AC262" s="0" t="n">
        <f aca="false">IF(OR(Ballots!B262="",'Instant Runoff'!$B$10=1),99,Ballots!B262)</f>
        <v>99</v>
      </c>
      <c r="AD262" s="0" t="n">
        <f aca="false">IF(OR(Ballots!C262="",'Instant Runoff'!$C$10=1),99,Ballots!C262)</f>
        <v>99</v>
      </c>
      <c r="AE262" s="0" t="n">
        <f aca="false">IF(OR(Ballots!D262="",'Instant Runoff'!$D$10=1),99,Ballots!D262)</f>
        <v>99</v>
      </c>
      <c r="AF262" s="0" t="n">
        <f aca="false">IF(OR(Ballots!E262="",'Instant Runoff'!$E$10=1),99,Ballots!E262)</f>
        <v>99</v>
      </c>
      <c r="AG262" s="0" t="n">
        <f aca="false">IF(OR(Ballots!F262="",'Instant Runoff'!$F$10=1),99,Ballots!F262)</f>
        <v>99</v>
      </c>
      <c r="AH262" s="0" t="n">
        <f aca="false">IF(OR(Ballots!G262="",'Instant Runoff'!$G$10=1),99,Ballots!G262)</f>
        <v>99</v>
      </c>
      <c r="AI262" s="0" t="n">
        <f aca="false">IF(OR(Ballots!H262="",'Instant Runoff'!$H$10=1),99,Ballots!H262)</f>
        <v>99</v>
      </c>
      <c r="AJ262" s="0" t="n">
        <f aca="false">IF(OR(Ballots!I262="",'Instant Runoff'!$I$10=1),99,Ballots!I262)</f>
        <v>99</v>
      </c>
      <c r="AK262" s="0" t="str">
        <f aca="false">IF(MIN(AC262:AJ262)=99,"",MATCH(MIN(AC262:AJ262),AC262:AJ262,0))</f>
        <v/>
      </c>
      <c r="AL262" s="0" t="n">
        <f aca="false">IF(OR(Ballots!B262="",'Instant Runoff'!$B$12=1),99,Ballots!B262)</f>
        <v>99</v>
      </c>
      <c r="AM262" s="0" t="n">
        <f aca="false">IF(OR(Ballots!C262="",'Instant Runoff'!$C$12=1),99,Ballots!C262)</f>
        <v>99</v>
      </c>
      <c r="AN262" s="0" t="n">
        <f aca="false">IF(OR(Ballots!D262="",'Instant Runoff'!$D$12=1),99,Ballots!D262)</f>
        <v>99</v>
      </c>
      <c r="AO262" s="0" t="n">
        <f aca="false">IF(OR(Ballots!E262="",'Instant Runoff'!$E$12=1),99,Ballots!E262)</f>
        <v>99</v>
      </c>
      <c r="AP262" s="0" t="n">
        <f aca="false">IF(OR(Ballots!F262="",'Instant Runoff'!$F$12=1),99,Ballots!F262)</f>
        <v>99</v>
      </c>
      <c r="AQ262" s="0" t="n">
        <f aca="false">IF(OR(Ballots!G262="",'Instant Runoff'!$G$12=1),99,Ballots!G262)</f>
        <v>99</v>
      </c>
      <c r="AR262" s="0" t="n">
        <f aca="false">IF(OR(Ballots!H262="",'Instant Runoff'!$H$12=1),99,Ballots!H262)</f>
        <v>99</v>
      </c>
      <c r="AS262" s="0" t="n">
        <f aca="false">IF(OR(Ballots!I262="",'Instant Runoff'!$I$12=1),99,Ballots!I262)</f>
        <v>99</v>
      </c>
      <c r="AT262" s="0" t="str">
        <f aca="false">IF(MIN(AL262:AS262)=99,"",MATCH(MIN(AL262:AS262),AL262:AS262,0))</f>
        <v/>
      </c>
      <c r="AU262" s="0" t="n">
        <f aca="false">IF(OR(Ballots!B262="",'Instant Runoff'!$B$14=1),99,Ballots!B262)</f>
        <v>99</v>
      </c>
      <c r="AV262" s="0" t="n">
        <f aca="false">IF(OR(Ballots!C262="",'Instant Runoff'!$C$14=1),99,Ballots!C262)</f>
        <v>99</v>
      </c>
      <c r="AW262" s="0" t="n">
        <f aca="false">IF(OR(Ballots!D262="",'Instant Runoff'!$D$14=1),99,Ballots!D262)</f>
        <v>99</v>
      </c>
      <c r="AX262" s="0" t="n">
        <f aca="false">IF(OR(Ballots!E262="",'Instant Runoff'!$E$14=1),99,Ballots!E262)</f>
        <v>99</v>
      </c>
      <c r="AY262" s="0" t="n">
        <f aca="false">IF(OR(Ballots!F262="",'Instant Runoff'!$F$14=1),99,Ballots!F262)</f>
        <v>99</v>
      </c>
      <c r="AZ262" s="0" t="n">
        <f aca="false">IF(OR(Ballots!G262="",'Instant Runoff'!$G$14=1),99,Ballots!G262)</f>
        <v>99</v>
      </c>
      <c r="BA262" s="0" t="n">
        <f aca="false">IF(OR(Ballots!H262="",'Instant Runoff'!$H$14=1),99,Ballots!H262)</f>
        <v>99</v>
      </c>
      <c r="BB262" s="0" t="n">
        <f aca="false">IF(OR(Ballots!I262="",'Instant Runoff'!$I$14=1),99,Ballots!I262)</f>
        <v>99</v>
      </c>
      <c r="BC262" s="0" t="str">
        <f aca="false">IF(MIN(AU262:BB262)=99,"",MATCH(MIN(AU262:BB262),AU262:BB262,0))</f>
        <v/>
      </c>
      <c r="BD262" s="0" t="n">
        <f aca="false">IF(OR(Ballots!B262="",'Instant Runoff'!$B$16=1),99,Ballots!B262)</f>
        <v>99</v>
      </c>
      <c r="BE262" s="0" t="n">
        <f aca="false">IF(OR(Ballots!C262="",'Instant Runoff'!$C$16=1),99,Ballots!C262)</f>
        <v>99</v>
      </c>
      <c r="BF262" s="0" t="n">
        <f aca="false">IF(OR(Ballots!D262="",'Instant Runoff'!$D$16=1),99,Ballots!D262)</f>
        <v>99</v>
      </c>
      <c r="BG262" s="0" t="n">
        <f aca="false">IF(OR(Ballots!E262="",'Instant Runoff'!$E$16=1),99,Ballots!E262)</f>
        <v>99</v>
      </c>
      <c r="BH262" s="0" t="n">
        <f aca="false">IF(OR(Ballots!F262="",'Instant Runoff'!$F$16=1),99,Ballots!F262)</f>
        <v>99</v>
      </c>
      <c r="BI262" s="0" t="n">
        <f aca="false">IF(OR(Ballots!G262="",'Instant Runoff'!$G$16=1),99,Ballots!G262)</f>
        <v>99</v>
      </c>
      <c r="BJ262" s="0" t="n">
        <f aca="false">IF(OR(Ballots!H262="",'Instant Runoff'!$H$16=1),99,Ballots!H262)</f>
        <v>99</v>
      </c>
      <c r="BK262" s="0" t="n">
        <f aca="false">IF(OR(Ballots!I262="",'Instant Runoff'!$I$16=1),99,Ballots!I262)</f>
        <v>99</v>
      </c>
      <c r="BL262" s="0" t="str">
        <f aca="false">IF(MIN(BD262:BK262)=99,"",MATCH(MIN(BD262:BK262),BD262:BK262,0))</f>
        <v/>
      </c>
    </row>
    <row r="263" customFormat="false" ht="15" hidden="false" customHeight="false" outlineLevel="0" collapsed="false">
      <c r="B263" s="0" t="n">
        <f aca="false">IF(OR(Ballots!B263="",'Instant Runoff'!$B$4=1),99,Ballots!B263)</f>
        <v>99</v>
      </c>
      <c r="C263" s="0" t="n">
        <f aca="false">IF(OR(Ballots!C263="",'Instant Runoff'!$C$4=1),99,Ballots!C263)</f>
        <v>99</v>
      </c>
      <c r="D263" s="0" t="n">
        <f aca="false">IF(OR(Ballots!D263="",'Instant Runoff'!$D$4=1),99,Ballots!D263)</f>
        <v>99</v>
      </c>
      <c r="E263" s="0" t="n">
        <f aca="false">IF(OR(Ballots!E263="",'Instant Runoff'!$E$4=1),99,Ballots!E263)</f>
        <v>99</v>
      </c>
      <c r="F263" s="0" t="n">
        <f aca="false">IF(OR(Ballots!F263="",'Instant Runoff'!$F$4=1),99,Ballots!F263)</f>
        <v>99</v>
      </c>
      <c r="G263" s="0" t="n">
        <f aca="false">IF(OR(Ballots!G263="",'Instant Runoff'!$G$4=1),99,Ballots!G263)</f>
        <v>99</v>
      </c>
      <c r="H263" s="0" t="n">
        <f aca="false">IF(OR(Ballots!H263="",'Instant Runoff'!$H$4=1),99,Ballots!H263)</f>
        <v>99</v>
      </c>
      <c r="I263" s="0" t="n">
        <f aca="false">IF(OR(Ballots!I263="",'Instant Runoff'!$I$4=1),99,Ballots!I263)</f>
        <v>99</v>
      </c>
      <c r="J263" s="0" t="str">
        <f aca="false">IF(MIN(B263:I263)=99,"",MATCH(MIN(B263:I263),B263:I263,0))</f>
        <v/>
      </c>
      <c r="K263" s="0" t="n">
        <f aca="false">IF(OR(Ballots!B263="",'Instant Runoff'!$B$6=1),99,Ballots!B263)</f>
        <v>99</v>
      </c>
      <c r="L263" s="0" t="n">
        <f aca="false">IF(OR(Ballots!C263="",'Instant Runoff'!$C$6=1),99,Ballots!C263)</f>
        <v>99</v>
      </c>
      <c r="M263" s="0" t="n">
        <f aca="false">IF(OR(Ballots!D263="",'Instant Runoff'!$D$6=1),99,Ballots!D263)</f>
        <v>99</v>
      </c>
      <c r="N263" s="0" t="n">
        <f aca="false">IF(OR(Ballots!E263="",'Instant Runoff'!$E$6=1),99,Ballots!E263)</f>
        <v>99</v>
      </c>
      <c r="O263" s="0" t="n">
        <f aca="false">IF(OR(Ballots!F263="",'Instant Runoff'!$F$6=1),99,Ballots!F263)</f>
        <v>99</v>
      </c>
      <c r="P263" s="0" t="n">
        <f aca="false">IF(OR(Ballots!G263="",'Instant Runoff'!$G$6=1),99,Ballots!G263)</f>
        <v>99</v>
      </c>
      <c r="Q263" s="0" t="n">
        <f aca="false">IF(OR(Ballots!H263="",'Instant Runoff'!$H$6=1),99,Ballots!H263)</f>
        <v>99</v>
      </c>
      <c r="R263" s="0" t="n">
        <f aca="false">IF(OR(Ballots!I263="",'Instant Runoff'!$I$6=1),99,Ballots!I263)</f>
        <v>99</v>
      </c>
      <c r="S263" s="0" t="str">
        <f aca="false">IF(MIN(K263:R263)=99,"",MATCH(MIN(K263:R263),K263:R263,0))</f>
        <v/>
      </c>
      <c r="T263" s="0" t="n">
        <f aca="false">IF(OR(Ballots!B263="",'Instant Runoff'!$B$8=1),99,Ballots!B263)</f>
        <v>99</v>
      </c>
      <c r="U263" s="0" t="n">
        <f aca="false">IF(OR(Ballots!C263="",'Instant Runoff'!$C$8=1),99,Ballots!C263)</f>
        <v>99</v>
      </c>
      <c r="V263" s="0" t="n">
        <f aca="false">IF(OR(Ballots!D263="",'Instant Runoff'!$D$8=1),99,Ballots!D263)</f>
        <v>99</v>
      </c>
      <c r="W263" s="0" t="n">
        <f aca="false">IF(OR(Ballots!E263="",'Instant Runoff'!$E$8=1),99,Ballots!E263)</f>
        <v>99</v>
      </c>
      <c r="X263" s="0" t="n">
        <f aca="false">IF(OR(Ballots!F263="",'Instant Runoff'!$F$8=1),99,Ballots!F263)</f>
        <v>99</v>
      </c>
      <c r="Y263" s="0" t="n">
        <f aca="false">IF(OR(Ballots!G263="",'Instant Runoff'!$G$8=1),99,Ballots!G263)</f>
        <v>99</v>
      </c>
      <c r="Z263" s="0" t="n">
        <f aca="false">IF(OR(Ballots!H263="",'Instant Runoff'!$H$8=1),99,Ballots!H263)</f>
        <v>99</v>
      </c>
      <c r="AA263" s="0" t="n">
        <f aca="false">IF(OR(Ballots!I263="",'Instant Runoff'!$I$8=1),99,Ballots!I263)</f>
        <v>99</v>
      </c>
      <c r="AB263" s="0" t="str">
        <f aca="false">IF(MIN(T263:AA263)=99,"",MATCH(MIN(T263:AA263),T263:AA263,0))</f>
        <v/>
      </c>
      <c r="AC263" s="0" t="n">
        <f aca="false">IF(OR(Ballots!B263="",'Instant Runoff'!$B$10=1),99,Ballots!B263)</f>
        <v>99</v>
      </c>
      <c r="AD263" s="0" t="n">
        <f aca="false">IF(OR(Ballots!C263="",'Instant Runoff'!$C$10=1),99,Ballots!C263)</f>
        <v>99</v>
      </c>
      <c r="AE263" s="0" t="n">
        <f aca="false">IF(OR(Ballots!D263="",'Instant Runoff'!$D$10=1),99,Ballots!D263)</f>
        <v>99</v>
      </c>
      <c r="AF263" s="0" t="n">
        <f aca="false">IF(OR(Ballots!E263="",'Instant Runoff'!$E$10=1),99,Ballots!E263)</f>
        <v>99</v>
      </c>
      <c r="AG263" s="0" t="n">
        <f aca="false">IF(OR(Ballots!F263="",'Instant Runoff'!$F$10=1),99,Ballots!F263)</f>
        <v>99</v>
      </c>
      <c r="AH263" s="0" t="n">
        <f aca="false">IF(OR(Ballots!G263="",'Instant Runoff'!$G$10=1),99,Ballots!G263)</f>
        <v>99</v>
      </c>
      <c r="AI263" s="0" t="n">
        <f aca="false">IF(OR(Ballots!H263="",'Instant Runoff'!$H$10=1),99,Ballots!H263)</f>
        <v>99</v>
      </c>
      <c r="AJ263" s="0" t="n">
        <f aca="false">IF(OR(Ballots!I263="",'Instant Runoff'!$I$10=1),99,Ballots!I263)</f>
        <v>99</v>
      </c>
      <c r="AK263" s="0" t="str">
        <f aca="false">IF(MIN(AC263:AJ263)=99,"",MATCH(MIN(AC263:AJ263),AC263:AJ263,0))</f>
        <v/>
      </c>
      <c r="AL263" s="0" t="n">
        <f aca="false">IF(OR(Ballots!B263="",'Instant Runoff'!$B$12=1),99,Ballots!B263)</f>
        <v>99</v>
      </c>
      <c r="AM263" s="0" t="n">
        <f aca="false">IF(OR(Ballots!C263="",'Instant Runoff'!$C$12=1),99,Ballots!C263)</f>
        <v>99</v>
      </c>
      <c r="AN263" s="0" t="n">
        <f aca="false">IF(OR(Ballots!D263="",'Instant Runoff'!$D$12=1),99,Ballots!D263)</f>
        <v>99</v>
      </c>
      <c r="AO263" s="0" t="n">
        <f aca="false">IF(OR(Ballots!E263="",'Instant Runoff'!$E$12=1),99,Ballots!E263)</f>
        <v>99</v>
      </c>
      <c r="AP263" s="0" t="n">
        <f aca="false">IF(OR(Ballots!F263="",'Instant Runoff'!$F$12=1),99,Ballots!F263)</f>
        <v>99</v>
      </c>
      <c r="AQ263" s="0" t="n">
        <f aca="false">IF(OR(Ballots!G263="",'Instant Runoff'!$G$12=1),99,Ballots!G263)</f>
        <v>99</v>
      </c>
      <c r="AR263" s="0" t="n">
        <f aca="false">IF(OR(Ballots!H263="",'Instant Runoff'!$H$12=1),99,Ballots!H263)</f>
        <v>99</v>
      </c>
      <c r="AS263" s="0" t="n">
        <f aca="false">IF(OR(Ballots!I263="",'Instant Runoff'!$I$12=1),99,Ballots!I263)</f>
        <v>99</v>
      </c>
      <c r="AT263" s="0" t="str">
        <f aca="false">IF(MIN(AL263:AS263)=99,"",MATCH(MIN(AL263:AS263),AL263:AS263,0))</f>
        <v/>
      </c>
      <c r="AU263" s="0" t="n">
        <f aca="false">IF(OR(Ballots!B263="",'Instant Runoff'!$B$14=1),99,Ballots!B263)</f>
        <v>99</v>
      </c>
      <c r="AV263" s="0" t="n">
        <f aca="false">IF(OR(Ballots!C263="",'Instant Runoff'!$C$14=1),99,Ballots!C263)</f>
        <v>99</v>
      </c>
      <c r="AW263" s="0" t="n">
        <f aca="false">IF(OR(Ballots!D263="",'Instant Runoff'!$D$14=1),99,Ballots!D263)</f>
        <v>99</v>
      </c>
      <c r="AX263" s="0" t="n">
        <f aca="false">IF(OR(Ballots!E263="",'Instant Runoff'!$E$14=1),99,Ballots!E263)</f>
        <v>99</v>
      </c>
      <c r="AY263" s="0" t="n">
        <f aca="false">IF(OR(Ballots!F263="",'Instant Runoff'!$F$14=1),99,Ballots!F263)</f>
        <v>99</v>
      </c>
      <c r="AZ263" s="0" t="n">
        <f aca="false">IF(OR(Ballots!G263="",'Instant Runoff'!$G$14=1),99,Ballots!G263)</f>
        <v>99</v>
      </c>
      <c r="BA263" s="0" t="n">
        <f aca="false">IF(OR(Ballots!H263="",'Instant Runoff'!$H$14=1),99,Ballots!H263)</f>
        <v>99</v>
      </c>
      <c r="BB263" s="0" t="n">
        <f aca="false">IF(OR(Ballots!I263="",'Instant Runoff'!$I$14=1),99,Ballots!I263)</f>
        <v>99</v>
      </c>
      <c r="BC263" s="0" t="str">
        <f aca="false">IF(MIN(AU263:BB263)=99,"",MATCH(MIN(AU263:BB263),AU263:BB263,0))</f>
        <v/>
      </c>
      <c r="BD263" s="0" t="n">
        <f aca="false">IF(OR(Ballots!B263="",'Instant Runoff'!$B$16=1),99,Ballots!B263)</f>
        <v>99</v>
      </c>
      <c r="BE263" s="0" t="n">
        <f aca="false">IF(OR(Ballots!C263="",'Instant Runoff'!$C$16=1),99,Ballots!C263)</f>
        <v>99</v>
      </c>
      <c r="BF263" s="0" t="n">
        <f aca="false">IF(OR(Ballots!D263="",'Instant Runoff'!$D$16=1),99,Ballots!D263)</f>
        <v>99</v>
      </c>
      <c r="BG263" s="0" t="n">
        <f aca="false">IF(OR(Ballots!E263="",'Instant Runoff'!$E$16=1),99,Ballots!E263)</f>
        <v>99</v>
      </c>
      <c r="BH263" s="0" t="n">
        <f aca="false">IF(OR(Ballots!F263="",'Instant Runoff'!$F$16=1),99,Ballots!F263)</f>
        <v>99</v>
      </c>
      <c r="BI263" s="0" t="n">
        <f aca="false">IF(OR(Ballots!G263="",'Instant Runoff'!$G$16=1),99,Ballots!G263)</f>
        <v>99</v>
      </c>
      <c r="BJ263" s="0" t="n">
        <f aca="false">IF(OR(Ballots!H263="",'Instant Runoff'!$H$16=1),99,Ballots!H263)</f>
        <v>99</v>
      </c>
      <c r="BK263" s="0" t="n">
        <f aca="false">IF(OR(Ballots!I263="",'Instant Runoff'!$I$16=1),99,Ballots!I263)</f>
        <v>99</v>
      </c>
      <c r="BL263" s="0" t="str">
        <f aca="false">IF(MIN(BD263:BK263)=99,"",MATCH(MIN(BD263:BK263),BD263:BK263,0))</f>
        <v/>
      </c>
    </row>
    <row r="264" customFormat="false" ht="15" hidden="false" customHeight="false" outlineLevel="0" collapsed="false">
      <c r="B264" s="0" t="n">
        <f aca="false">IF(OR(Ballots!B264="",'Instant Runoff'!$B$4=1),99,Ballots!B264)</f>
        <v>99</v>
      </c>
      <c r="C264" s="0" t="n">
        <f aca="false">IF(OR(Ballots!C264="",'Instant Runoff'!$C$4=1),99,Ballots!C264)</f>
        <v>99</v>
      </c>
      <c r="D264" s="0" t="n">
        <f aca="false">IF(OR(Ballots!D264="",'Instant Runoff'!$D$4=1),99,Ballots!D264)</f>
        <v>99</v>
      </c>
      <c r="E264" s="0" t="n">
        <f aca="false">IF(OR(Ballots!E264="",'Instant Runoff'!$E$4=1),99,Ballots!E264)</f>
        <v>99</v>
      </c>
      <c r="F264" s="0" t="n">
        <f aca="false">IF(OR(Ballots!F264="",'Instant Runoff'!$F$4=1),99,Ballots!F264)</f>
        <v>99</v>
      </c>
      <c r="G264" s="0" t="n">
        <f aca="false">IF(OR(Ballots!G264="",'Instant Runoff'!$G$4=1),99,Ballots!G264)</f>
        <v>99</v>
      </c>
      <c r="H264" s="0" t="n">
        <f aca="false">IF(OR(Ballots!H264="",'Instant Runoff'!$H$4=1),99,Ballots!H264)</f>
        <v>99</v>
      </c>
      <c r="I264" s="0" t="n">
        <f aca="false">IF(OR(Ballots!I264="",'Instant Runoff'!$I$4=1),99,Ballots!I264)</f>
        <v>99</v>
      </c>
      <c r="J264" s="0" t="str">
        <f aca="false">IF(MIN(B264:I264)=99,"",MATCH(MIN(B264:I264),B264:I264,0))</f>
        <v/>
      </c>
      <c r="K264" s="0" t="n">
        <f aca="false">IF(OR(Ballots!B264="",'Instant Runoff'!$B$6=1),99,Ballots!B264)</f>
        <v>99</v>
      </c>
      <c r="L264" s="0" t="n">
        <f aca="false">IF(OR(Ballots!C264="",'Instant Runoff'!$C$6=1),99,Ballots!C264)</f>
        <v>99</v>
      </c>
      <c r="M264" s="0" t="n">
        <f aca="false">IF(OR(Ballots!D264="",'Instant Runoff'!$D$6=1),99,Ballots!D264)</f>
        <v>99</v>
      </c>
      <c r="N264" s="0" t="n">
        <f aca="false">IF(OR(Ballots!E264="",'Instant Runoff'!$E$6=1),99,Ballots!E264)</f>
        <v>99</v>
      </c>
      <c r="O264" s="0" t="n">
        <f aca="false">IF(OR(Ballots!F264="",'Instant Runoff'!$F$6=1),99,Ballots!F264)</f>
        <v>99</v>
      </c>
      <c r="P264" s="0" t="n">
        <f aca="false">IF(OR(Ballots!G264="",'Instant Runoff'!$G$6=1),99,Ballots!G264)</f>
        <v>99</v>
      </c>
      <c r="Q264" s="0" t="n">
        <f aca="false">IF(OR(Ballots!H264="",'Instant Runoff'!$H$6=1),99,Ballots!H264)</f>
        <v>99</v>
      </c>
      <c r="R264" s="0" t="n">
        <f aca="false">IF(OR(Ballots!I264="",'Instant Runoff'!$I$6=1),99,Ballots!I264)</f>
        <v>99</v>
      </c>
      <c r="S264" s="0" t="str">
        <f aca="false">IF(MIN(K264:R264)=99,"",MATCH(MIN(K264:R264),K264:R264,0))</f>
        <v/>
      </c>
      <c r="T264" s="0" t="n">
        <f aca="false">IF(OR(Ballots!B264="",'Instant Runoff'!$B$8=1),99,Ballots!B264)</f>
        <v>99</v>
      </c>
      <c r="U264" s="0" t="n">
        <f aca="false">IF(OR(Ballots!C264="",'Instant Runoff'!$C$8=1),99,Ballots!C264)</f>
        <v>99</v>
      </c>
      <c r="V264" s="0" t="n">
        <f aca="false">IF(OR(Ballots!D264="",'Instant Runoff'!$D$8=1),99,Ballots!D264)</f>
        <v>99</v>
      </c>
      <c r="W264" s="0" t="n">
        <f aca="false">IF(OR(Ballots!E264="",'Instant Runoff'!$E$8=1),99,Ballots!E264)</f>
        <v>99</v>
      </c>
      <c r="X264" s="0" t="n">
        <f aca="false">IF(OR(Ballots!F264="",'Instant Runoff'!$F$8=1),99,Ballots!F264)</f>
        <v>99</v>
      </c>
      <c r="Y264" s="0" t="n">
        <f aca="false">IF(OR(Ballots!G264="",'Instant Runoff'!$G$8=1),99,Ballots!G264)</f>
        <v>99</v>
      </c>
      <c r="Z264" s="0" t="n">
        <f aca="false">IF(OR(Ballots!H264="",'Instant Runoff'!$H$8=1),99,Ballots!H264)</f>
        <v>99</v>
      </c>
      <c r="AA264" s="0" t="n">
        <f aca="false">IF(OR(Ballots!I264="",'Instant Runoff'!$I$8=1),99,Ballots!I264)</f>
        <v>99</v>
      </c>
      <c r="AB264" s="0" t="str">
        <f aca="false">IF(MIN(T264:AA264)=99,"",MATCH(MIN(T264:AA264),T264:AA264,0))</f>
        <v/>
      </c>
      <c r="AC264" s="0" t="n">
        <f aca="false">IF(OR(Ballots!B264="",'Instant Runoff'!$B$10=1),99,Ballots!B264)</f>
        <v>99</v>
      </c>
      <c r="AD264" s="0" t="n">
        <f aca="false">IF(OR(Ballots!C264="",'Instant Runoff'!$C$10=1),99,Ballots!C264)</f>
        <v>99</v>
      </c>
      <c r="AE264" s="0" t="n">
        <f aca="false">IF(OR(Ballots!D264="",'Instant Runoff'!$D$10=1),99,Ballots!D264)</f>
        <v>99</v>
      </c>
      <c r="AF264" s="0" t="n">
        <f aca="false">IF(OR(Ballots!E264="",'Instant Runoff'!$E$10=1),99,Ballots!E264)</f>
        <v>99</v>
      </c>
      <c r="AG264" s="0" t="n">
        <f aca="false">IF(OR(Ballots!F264="",'Instant Runoff'!$F$10=1),99,Ballots!F264)</f>
        <v>99</v>
      </c>
      <c r="AH264" s="0" t="n">
        <f aca="false">IF(OR(Ballots!G264="",'Instant Runoff'!$G$10=1),99,Ballots!G264)</f>
        <v>99</v>
      </c>
      <c r="AI264" s="0" t="n">
        <f aca="false">IF(OR(Ballots!H264="",'Instant Runoff'!$H$10=1),99,Ballots!H264)</f>
        <v>99</v>
      </c>
      <c r="AJ264" s="0" t="n">
        <f aca="false">IF(OR(Ballots!I264="",'Instant Runoff'!$I$10=1),99,Ballots!I264)</f>
        <v>99</v>
      </c>
      <c r="AK264" s="0" t="str">
        <f aca="false">IF(MIN(AC264:AJ264)=99,"",MATCH(MIN(AC264:AJ264),AC264:AJ264,0))</f>
        <v/>
      </c>
      <c r="AL264" s="0" t="n">
        <f aca="false">IF(OR(Ballots!B264="",'Instant Runoff'!$B$12=1),99,Ballots!B264)</f>
        <v>99</v>
      </c>
      <c r="AM264" s="0" t="n">
        <f aca="false">IF(OR(Ballots!C264="",'Instant Runoff'!$C$12=1),99,Ballots!C264)</f>
        <v>99</v>
      </c>
      <c r="AN264" s="0" t="n">
        <f aca="false">IF(OR(Ballots!D264="",'Instant Runoff'!$D$12=1),99,Ballots!D264)</f>
        <v>99</v>
      </c>
      <c r="AO264" s="0" t="n">
        <f aca="false">IF(OR(Ballots!E264="",'Instant Runoff'!$E$12=1),99,Ballots!E264)</f>
        <v>99</v>
      </c>
      <c r="AP264" s="0" t="n">
        <f aca="false">IF(OR(Ballots!F264="",'Instant Runoff'!$F$12=1),99,Ballots!F264)</f>
        <v>99</v>
      </c>
      <c r="AQ264" s="0" t="n">
        <f aca="false">IF(OR(Ballots!G264="",'Instant Runoff'!$G$12=1),99,Ballots!G264)</f>
        <v>99</v>
      </c>
      <c r="AR264" s="0" t="n">
        <f aca="false">IF(OR(Ballots!H264="",'Instant Runoff'!$H$12=1),99,Ballots!H264)</f>
        <v>99</v>
      </c>
      <c r="AS264" s="0" t="n">
        <f aca="false">IF(OR(Ballots!I264="",'Instant Runoff'!$I$12=1),99,Ballots!I264)</f>
        <v>99</v>
      </c>
      <c r="AT264" s="0" t="str">
        <f aca="false">IF(MIN(AL264:AS264)=99,"",MATCH(MIN(AL264:AS264),AL264:AS264,0))</f>
        <v/>
      </c>
      <c r="AU264" s="0" t="n">
        <f aca="false">IF(OR(Ballots!B264="",'Instant Runoff'!$B$14=1),99,Ballots!B264)</f>
        <v>99</v>
      </c>
      <c r="AV264" s="0" t="n">
        <f aca="false">IF(OR(Ballots!C264="",'Instant Runoff'!$C$14=1),99,Ballots!C264)</f>
        <v>99</v>
      </c>
      <c r="AW264" s="0" t="n">
        <f aca="false">IF(OR(Ballots!D264="",'Instant Runoff'!$D$14=1),99,Ballots!D264)</f>
        <v>99</v>
      </c>
      <c r="AX264" s="0" t="n">
        <f aca="false">IF(OR(Ballots!E264="",'Instant Runoff'!$E$14=1),99,Ballots!E264)</f>
        <v>99</v>
      </c>
      <c r="AY264" s="0" t="n">
        <f aca="false">IF(OR(Ballots!F264="",'Instant Runoff'!$F$14=1),99,Ballots!F264)</f>
        <v>99</v>
      </c>
      <c r="AZ264" s="0" t="n">
        <f aca="false">IF(OR(Ballots!G264="",'Instant Runoff'!$G$14=1),99,Ballots!G264)</f>
        <v>99</v>
      </c>
      <c r="BA264" s="0" t="n">
        <f aca="false">IF(OR(Ballots!H264="",'Instant Runoff'!$H$14=1),99,Ballots!H264)</f>
        <v>99</v>
      </c>
      <c r="BB264" s="0" t="n">
        <f aca="false">IF(OR(Ballots!I264="",'Instant Runoff'!$I$14=1),99,Ballots!I264)</f>
        <v>99</v>
      </c>
      <c r="BC264" s="0" t="str">
        <f aca="false">IF(MIN(AU264:BB264)=99,"",MATCH(MIN(AU264:BB264),AU264:BB264,0))</f>
        <v/>
      </c>
      <c r="BD264" s="0" t="n">
        <f aca="false">IF(OR(Ballots!B264="",'Instant Runoff'!$B$16=1),99,Ballots!B264)</f>
        <v>99</v>
      </c>
      <c r="BE264" s="0" t="n">
        <f aca="false">IF(OR(Ballots!C264="",'Instant Runoff'!$C$16=1),99,Ballots!C264)</f>
        <v>99</v>
      </c>
      <c r="BF264" s="0" t="n">
        <f aca="false">IF(OR(Ballots!D264="",'Instant Runoff'!$D$16=1),99,Ballots!D264)</f>
        <v>99</v>
      </c>
      <c r="BG264" s="0" t="n">
        <f aca="false">IF(OR(Ballots!E264="",'Instant Runoff'!$E$16=1),99,Ballots!E264)</f>
        <v>99</v>
      </c>
      <c r="BH264" s="0" t="n">
        <f aca="false">IF(OR(Ballots!F264="",'Instant Runoff'!$F$16=1),99,Ballots!F264)</f>
        <v>99</v>
      </c>
      <c r="BI264" s="0" t="n">
        <f aca="false">IF(OR(Ballots!G264="",'Instant Runoff'!$G$16=1),99,Ballots!G264)</f>
        <v>99</v>
      </c>
      <c r="BJ264" s="0" t="n">
        <f aca="false">IF(OR(Ballots!H264="",'Instant Runoff'!$H$16=1),99,Ballots!H264)</f>
        <v>99</v>
      </c>
      <c r="BK264" s="0" t="n">
        <f aca="false">IF(OR(Ballots!I264="",'Instant Runoff'!$I$16=1),99,Ballots!I264)</f>
        <v>99</v>
      </c>
      <c r="BL264" s="0" t="str">
        <f aca="false">IF(MIN(BD264:BK264)=99,"",MATCH(MIN(BD264:BK264),BD264:BK264,0))</f>
        <v/>
      </c>
    </row>
    <row r="265" customFormat="false" ht="15" hidden="false" customHeight="false" outlineLevel="0" collapsed="false">
      <c r="B265" s="0" t="n">
        <f aca="false">IF(OR(Ballots!B265="",'Instant Runoff'!$B$4=1),99,Ballots!B265)</f>
        <v>99</v>
      </c>
      <c r="C265" s="0" t="n">
        <f aca="false">IF(OR(Ballots!C265="",'Instant Runoff'!$C$4=1),99,Ballots!C265)</f>
        <v>99</v>
      </c>
      <c r="D265" s="0" t="n">
        <f aca="false">IF(OR(Ballots!D265="",'Instant Runoff'!$D$4=1),99,Ballots!D265)</f>
        <v>99</v>
      </c>
      <c r="E265" s="0" t="n">
        <f aca="false">IF(OR(Ballots!E265="",'Instant Runoff'!$E$4=1),99,Ballots!E265)</f>
        <v>99</v>
      </c>
      <c r="F265" s="0" t="n">
        <f aca="false">IF(OR(Ballots!F265="",'Instant Runoff'!$F$4=1),99,Ballots!F265)</f>
        <v>99</v>
      </c>
      <c r="G265" s="0" t="n">
        <f aca="false">IF(OR(Ballots!G265="",'Instant Runoff'!$G$4=1),99,Ballots!G265)</f>
        <v>99</v>
      </c>
      <c r="H265" s="0" t="n">
        <f aca="false">IF(OR(Ballots!H265="",'Instant Runoff'!$H$4=1),99,Ballots!H265)</f>
        <v>99</v>
      </c>
      <c r="I265" s="0" t="n">
        <f aca="false">IF(OR(Ballots!I265="",'Instant Runoff'!$I$4=1),99,Ballots!I265)</f>
        <v>99</v>
      </c>
      <c r="J265" s="0" t="str">
        <f aca="false">IF(MIN(B265:I265)=99,"",MATCH(MIN(B265:I265),B265:I265,0))</f>
        <v/>
      </c>
      <c r="K265" s="0" t="n">
        <f aca="false">IF(OR(Ballots!B265="",'Instant Runoff'!$B$6=1),99,Ballots!B265)</f>
        <v>99</v>
      </c>
      <c r="L265" s="0" t="n">
        <f aca="false">IF(OR(Ballots!C265="",'Instant Runoff'!$C$6=1),99,Ballots!C265)</f>
        <v>99</v>
      </c>
      <c r="M265" s="0" t="n">
        <f aca="false">IF(OR(Ballots!D265="",'Instant Runoff'!$D$6=1),99,Ballots!D265)</f>
        <v>99</v>
      </c>
      <c r="N265" s="0" t="n">
        <f aca="false">IF(OR(Ballots!E265="",'Instant Runoff'!$E$6=1),99,Ballots!E265)</f>
        <v>99</v>
      </c>
      <c r="O265" s="0" t="n">
        <f aca="false">IF(OR(Ballots!F265="",'Instant Runoff'!$F$6=1),99,Ballots!F265)</f>
        <v>99</v>
      </c>
      <c r="P265" s="0" t="n">
        <f aca="false">IF(OR(Ballots!G265="",'Instant Runoff'!$G$6=1),99,Ballots!G265)</f>
        <v>99</v>
      </c>
      <c r="Q265" s="0" t="n">
        <f aca="false">IF(OR(Ballots!H265="",'Instant Runoff'!$H$6=1),99,Ballots!H265)</f>
        <v>99</v>
      </c>
      <c r="R265" s="0" t="n">
        <f aca="false">IF(OR(Ballots!I265="",'Instant Runoff'!$I$6=1),99,Ballots!I265)</f>
        <v>99</v>
      </c>
      <c r="S265" s="0" t="str">
        <f aca="false">IF(MIN(K265:R265)=99,"",MATCH(MIN(K265:R265),K265:R265,0))</f>
        <v/>
      </c>
      <c r="T265" s="0" t="n">
        <f aca="false">IF(OR(Ballots!B265="",'Instant Runoff'!$B$8=1),99,Ballots!B265)</f>
        <v>99</v>
      </c>
      <c r="U265" s="0" t="n">
        <f aca="false">IF(OR(Ballots!C265="",'Instant Runoff'!$C$8=1),99,Ballots!C265)</f>
        <v>99</v>
      </c>
      <c r="V265" s="0" t="n">
        <f aca="false">IF(OR(Ballots!D265="",'Instant Runoff'!$D$8=1),99,Ballots!D265)</f>
        <v>99</v>
      </c>
      <c r="W265" s="0" t="n">
        <f aca="false">IF(OR(Ballots!E265="",'Instant Runoff'!$E$8=1),99,Ballots!E265)</f>
        <v>99</v>
      </c>
      <c r="X265" s="0" t="n">
        <f aca="false">IF(OR(Ballots!F265="",'Instant Runoff'!$F$8=1),99,Ballots!F265)</f>
        <v>99</v>
      </c>
      <c r="Y265" s="0" t="n">
        <f aca="false">IF(OR(Ballots!G265="",'Instant Runoff'!$G$8=1),99,Ballots!G265)</f>
        <v>99</v>
      </c>
      <c r="Z265" s="0" t="n">
        <f aca="false">IF(OR(Ballots!H265="",'Instant Runoff'!$H$8=1),99,Ballots!H265)</f>
        <v>99</v>
      </c>
      <c r="AA265" s="0" t="n">
        <f aca="false">IF(OR(Ballots!I265="",'Instant Runoff'!$I$8=1),99,Ballots!I265)</f>
        <v>99</v>
      </c>
      <c r="AB265" s="0" t="str">
        <f aca="false">IF(MIN(T265:AA265)=99,"",MATCH(MIN(T265:AA265),T265:AA265,0))</f>
        <v/>
      </c>
      <c r="AC265" s="0" t="n">
        <f aca="false">IF(OR(Ballots!B265="",'Instant Runoff'!$B$10=1),99,Ballots!B265)</f>
        <v>99</v>
      </c>
      <c r="AD265" s="0" t="n">
        <f aca="false">IF(OR(Ballots!C265="",'Instant Runoff'!$C$10=1),99,Ballots!C265)</f>
        <v>99</v>
      </c>
      <c r="AE265" s="0" t="n">
        <f aca="false">IF(OR(Ballots!D265="",'Instant Runoff'!$D$10=1),99,Ballots!D265)</f>
        <v>99</v>
      </c>
      <c r="AF265" s="0" t="n">
        <f aca="false">IF(OR(Ballots!E265="",'Instant Runoff'!$E$10=1),99,Ballots!E265)</f>
        <v>99</v>
      </c>
      <c r="AG265" s="0" t="n">
        <f aca="false">IF(OR(Ballots!F265="",'Instant Runoff'!$F$10=1),99,Ballots!F265)</f>
        <v>99</v>
      </c>
      <c r="AH265" s="0" t="n">
        <f aca="false">IF(OR(Ballots!G265="",'Instant Runoff'!$G$10=1),99,Ballots!G265)</f>
        <v>99</v>
      </c>
      <c r="AI265" s="0" t="n">
        <f aca="false">IF(OR(Ballots!H265="",'Instant Runoff'!$H$10=1),99,Ballots!H265)</f>
        <v>99</v>
      </c>
      <c r="AJ265" s="0" t="n">
        <f aca="false">IF(OR(Ballots!I265="",'Instant Runoff'!$I$10=1),99,Ballots!I265)</f>
        <v>99</v>
      </c>
      <c r="AK265" s="0" t="str">
        <f aca="false">IF(MIN(AC265:AJ265)=99,"",MATCH(MIN(AC265:AJ265),AC265:AJ265,0))</f>
        <v/>
      </c>
      <c r="AL265" s="0" t="n">
        <f aca="false">IF(OR(Ballots!B265="",'Instant Runoff'!$B$12=1),99,Ballots!B265)</f>
        <v>99</v>
      </c>
      <c r="AM265" s="0" t="n">
        <f aca="false">IF(OR(Ballots!C265="",'Instant Runoff'!$C$12=1),99,Ballots!C265)</f>
        <v>99</v>
      </c>
      <c r="AN265" s="0" t="n">
        <f aca="false">IF(OR(Ballots!D265="",'Instant Runoff'!$D$12=1),99,Ballots!D265)</f>
        <v>99</v>
      </c>
      <c r="AO265" s="0" t="n">
        <f aca="false">IF(OR(Ballots!E265="",'Instant Runoff'!$E$12=1),99,Ballots!E265)</f>
        <v>99</v>
      </c>
      <c r="AP265" s="0" t="n">
        <f aca="false">IF(OR(Ballots!F265="",'Instant Runoff'!$F$12=1),99,Ballots!F265)</f>
        <v>99</v>
      </c>
      <c r="AQ265" s="0" t="n">
        <f aca="false">IF(OR(Ballots!G265="",'Instant Runoff'!$G$12=1),99,Ballots!G265)</f>
        <v>99</v>
      </c>
      <c r="AR265" s="0" t="n">
        <f aca="false">IF(OR(Ballots!H265="",'Instant Runoff'!$H$12=1),99,Ballots!H265)</f>
        <v>99</v>
      </c>
      <c r="AS265" s="0" t="n">
        <f aca="false">IF(OR(Ballots!I265="",'Instant Runoff'!$I$12=1),99,Ballots!I265)</f>
        <v>99</v>
      </c>
      <c r="AT265" s="0" t="str">
        <f aca="false">IF(MIN(AL265:AS265)=99,"",MATCH(MIN(AL265:AS265),AL265:AS265,0))</f>
        <v/>
      </c>
      <c r="AU265" s="0" t="n">
        <f aca="false">IF(OR(Ballots!B265="",'Instant Runoff'!$B$14=1),99,Ballots!B265)</f>
        <v>99</v>
      </c>
      <c r="AV265" s="0" t="n">
        <f aca="false">IF(OR(Ballots!C265="",'Instant Runoff'!$C$14=1),99,Ballots!C265)</f>
        <v>99</v>
      </c>
      <c r="AW265" s="0" t="n">
        <f aca="false">IF(OR(Ballots!D265="",'Instant Runoff'!$D$14=1),99,Ballots!D265)</f>
        <v>99</v>
      </c>
      <c r="AX265" s="0" t="n">
        <f aca="false">IF(OR(Ballots!E265="",'Instant Runoff'!$E$14=1),99,Ballots!E265)</f>
        <v>99</v>
      </c>
      <c r="AY265" s="0" t="n">
        <f aca="false">IF(OR(Ballots!F265="",'Instant Runoff'!$F$14=1),99,Ballots!F265)</f>
        <v>99</v>
      </c>
      <c r="AZ265" s="0" t="n">
        <f aca="false">IF(OR(Ballots!G265="",'Instant Runoff'!$G$14=1),99,Ballots!G265)</f>
        <v>99</v>
      </c>
      <c r="BA265" s="0" t="n">
        <f aca="false">IF(OR(Ballots!H265="",'Instant Runoff'!$H$14=1),99,Ballots!H265)</f>
        <v>99</v>
      </c>
      <c r="BB265" s="0" t="n">
        <f aca="false">IF(OR(Ballots!I265="",'Instant Runoff'!$I$14=1),99,Ballots!I265)</f>
        <v>99</v>
      </c>
      <c r="BC265" s="0" t="str">
        <f aca="false">IF(MIN(AU265:BB265)=99,"",MATCH(MIN(AU265:BB265),AU265:BB265,0))</f>
        <v/>
      </c>
      <c r="BD265" s="0" t="n">
        <f aca="false">IF(OR(Ballots!B265="",'Instant Runoff'!$B$16=1),99,Ballots!B265)</f>
        <v>99</v>
      </c>
      <c r="BE265" s="0" t="n">
        <f aca="false">IF(OR(Ballots!C265="",'Instant Runoff'!$C$16=1),99,Ballots!C265)</f>
        <v>99</v>
      </c>
      <c r="BF265" s="0" t="n">
        <f aca="false">IF(OR(Ballots!D265="",'Instant Runoff'!$D$16=1),99,Ballots!D265)</f>
        <v>99</v>
      </c>
      <c r="BG265" s="0" t="n">
        <f aca="false">IF(OR(Ballots!E265="",'Instant Runoff'!$E$16=1),99,Ballots!E265)</f>
        <v>99</v>
      </c>
      <c r="BH265" s="0" t="n">
        <f aca="false">IF(OR(Ballots!F265="",'Instant Runoff'!$F$16=1),99,Ballots!F265)</f>
        <v>99</v>
      </c>
      <c r="BI265" s="0" t="n">
        <f aca="false">IF(OR(Ballots!G265="",'Instant Runoff'!$G$16=1),99,Ballots!G265)</f>
        <v>99</v>
      </c>
      <c r="BJ265" s="0" t="n">
        <f aca="false">IF(OR(Ballots!H265="",'Instant Runoff'!$H$16=1),99,Ballots!H265)</f>
        <v>99</v>
      </c>
      <c r="BK265" s="0" t="n">
        <f aca="false">IF(OR(Ballots!I265="",'Instant Runoff'!$I$16=1),99,Ballots!I265)</f>
        <v>99</v>
      </c>
      <c r="BL265" s="0" t="str">
        <f aca="false">IF(MIN(BD265:BK265)=99,"",MATCH(MIN(BD265:BK265),BD265:BK265,0))</f>
        <v/>
      </c>
    </row>
    <row r="266" customFormat="false" ht="15" hidden="false" customHeight="false" outlineLevel="0" collapsed="false">
      <c r="B266" s="0" t="n">
        <f aca="false">IF(OR(Ballots!B266="",'Instant Runoff'!$B$4=1),99,Ballots!B266)</f>
        <v>99</v>
      </c>
      <c r="C266" s="0" t="n">
        <f aca="false">IF(OR(Ballots!C266="",'Instant Runoff'!$C$4=1),99,Ballots!C266)</f>
        <v>99</v>
      </c>
      <c r="D266" s="0" t="n">
        <f aca="false">IF(OR(Ballots!D266="",'Instant Runoff'!$D$4=1),99,Ballots!D266)</f>
        <v>99</v>
      </c>
      <c r="E266" s="0" t="n">
        <f aca="false">IF(OR(Ballots!E266="",'Instant Runoff'!$E$4=1),99,Ballots!E266)</f>
        <v>99</v>
      </c>
      <c r="F266" s="0" t="n">
        <f aca="false">IF(OR(Ballots!F266="",'Instant Runoff'!$F$4=1),99,Ballots!F266)</f>
        <v>99</v>
      </c>
      <c r="G266" s="0" t="n">
        <f aca="false">IF(OR(Ballots!G266="",'Instant Runoff'!$G$4=1),99,Ballots!G266)</f>
        <v>99</v>
      </c>
      <c r="H266" s="0" t="n">
        <f aca="false">IF(OR(Ballots!H266="",'Instant Runoff'!$H$4=1),99,Ballots!H266)</f>
        <v>99</v>
      </c>
      <c r="I266" s="0" t="n">
        <f aca="false">IF(OR(Ballots!I266="",'Instant Runoff'!$I$4=1),99,Ballots!I266)</f>
        <v>99</v>
      </c>
      <c r="J266" s="0" t="str">
        <f aca="false">IF(MIN(B266:I266)=99,"",MATCH(MIN(B266:I266),B266:I266,0))</f>
        <v/>
      </c>
      <c r="K266" s="0" t="n">
        <f aca="false">IF(OR(Ballots!B266="",'Instant Runoff'!$B$6=1),99,Ballots!B266)</f>
        <v>99</v>
      </c>
      <c r="L266" s="0" t="n">
        <f aca="false">IF(OR(Ballots!C266="",'Instant Runoff'!$C$6=1),99,Ballots!C266)</f>
        <v>99</v>
      </c>
      <c r="M266" s="0" t="n">
        <f aca="false">IF(OR(Ballots!D266="",'Instant Runoff'!$D$6=1),99,Ballots!D266)</f>
        <v>99</v>
      </c>
      <c r="N266" s="0" t="n">
        <f aca="false">IF(OR(Ballots!E266="",'Instant Runoff'!$E$6=1),99,Ballots!E266)</f>
        <v>99</v>
      </c>
      <c r="O266" s="0" t="n">
        <f aca="false">IF(OR(Ballots!F266="",'Instant Runoff'!$F$6=1),99,Ballots!F266)</f>
        <v>99</v>
      </c>
      <c r="P266" s="0" t="n">
        <f aca="false">IF(OR(Ballots!G266="",'Instant Runoff'!$G$6=1),99,Ballots!G266)</f>
        <v>99</v>
      </c>
      <c r="Q266" s="0" t="n">
        <f aca="false">IF(OR(Ballots!H266="",'Instant Runoff'!$H$6=1),99,Ballots!H266)</f>
        <v>99</v>
      </c>
      <c r="R266" s="0" t="n">
        <f aca="false">IF(OR(Ballots!I266="",'Instant Runoff'!$I$6=1),99,Ballots!I266)</f>
        <v>99</v>
      </c>
      <c r="S266" s="0" t="str">
        <f aca="false">IF(MIN(K266:R266)=99,"",MATCH(MIN(K266:R266),K266:R266,0))</f>
        <v/>
      </c>
      <c r="T266" s="0" t="n">
        <f aca="false">IF(OR(Ballots!B266="",'Instant Runoff'!$B$8=1),99,Ballots!B266)</f>
        <v>99</v>
      </c>
      <c r="U266" s="0" t="n">
        <f aca="false">IF(OR(Ballots!C266="",'Instant Runoff'!$C$8=1),99,Ballots!C266)</f>
        <v>99</v>
      </c>
      <c r="V266" s="0" t="n">
        <f aca="false">IF(OR(Ballots!D266="",'Instant Runoff'!$D$8=1),99,Ballots!D266)</f>
        <v>99</v>
      </c>
      <c r="W266" s="0" t="n">
        <f aca="false">IF(OR(Ballots!E266="",'Instant Runoff'!$E$8=1),99,Ballots!E266)</f>
        <v>99</v>
      </c>
      <c r="X266" s="0" t="n">
        <f aca="false">IF(OR(Ballots!F266="",'Instant Runoff'!$F$8=1),99,Ballots!F266)</f>
        <v>99</v>
      </c>
      <c r="Y266" s="0" t="n">
        <f aca="false">IF(OR(Ballots!G266="",'Instant Runoff'!$G$8=1),99,Ballots!G266)</f>
        <v>99</v>
      </c>
      <c r="Z266" s="0" t="n">
        <f aca="false">IF(OR(Ballots!H266="",'Instant Runoff'!$H$8=1),99,Ballots!H266)</f>
        <v>99</v>
      </c>
      <c r="AA266" s="0" t="n">
        <f aca="false">IF(OR(Ballots!I266="",'Instant Runoff'!$I$8=1),99,Ballots!I266)</f>
        <v>99</v>
      </c>
      <c r="AB266" s="0" t="str">
        <f aca="false">IF(MIN(T266:AA266)=99,"",MATCH(MIN(T266:AA266),T266:AA266,0))</f>
        <v/>
      </c>
      <c r="AC266" s="0" t="n">
        <f aca="false">IF(OR(Ballots!B266="",'Instant Runoff'!$B$10=1),99,Ballots!B266)</f>
        <v>99</v>
      </c>
      <c r="AD266" s="0" t="n">
        <f aca="false">IF(OR(Ballots!C266="",'Instant Runoff'!$C$10=1),99,Ballots!C266)</f>
        <v>99</v>
      </c>
      <c r="AE266" s="0" t="n">
        <f aca="false">IF(OR(Ballots!D266="",'Instant Runoff'!$D$10=1),99,Ballots!D266)</f>
        <v>99</v>
      </c>
      <c r="AF266" s="0" t="n">
        <f aca="false">IF(OR(Ballots!E266="",'Instant Runoff'!$E$10=1),99,Ballots!E266)</f>
        <v>99</v>
      </c>
      <c r="AG266" s="0" t="n">
        <f aca="false">IF(OR(Ballots!F266="",'Instant Runoff'!$F$10=1),99,Ballots!F266)</f>
        <v>99</v>
      </c>
      <c r="AH266" s="0" t="n">
        <f aca="false">IF(OR(Ballots!G266="",'Instant Runoff'!$G$10=1),99,Ballots!G266)</f>
        <v>99</v>
      </c>
      <c r="AI266" s="0" t="n">
        <f aca="false">IF(OR(Ballots!H266="",'Instant Runoff'!$H$10=1),99,Ballots!H266)</f>
        <v>99</v>
      </c>
      <c r="AJ266" s="0" t="n">
        <f aca="false">IF(OR(Ballots!I266="",'Instant Runoff'!$I$10=1),99,Ballots!I266)</f>
        <v>99</v>
      </c>
      <c r="AK266" s="0" t="str">
        <f aca="false">IF(MIN(AC266:AJ266)=99,"",MATCH(MIN(AC266:AJ266),AC266:AJ266,0))</f>
        <v/>
      </c>
      <c r="AL266" s="0" t="n">
        <f aca="false">IF(OR(Ballots!B266="",'Instant Runoff'!$B$12=1),99,Ballots!B266)</f>
        <v>99</v>
      </c>
      <c r="AM266" s="0" t="n">
        <f aca="false">IF(OR(Ballots!C266="",'Instant Runoff'!$C$12=1),99,Ballots!C266)</f>
        <v>99</v>
      </c>
      <c r="AN266" s="0" t="n">
        <f aca="false">IF(OR(Ballots!D266="",'Instant Runoff'!$D$12=1),99,Ballots!D266)</f>
        <v>99</v>
      </c>
      <c r="AO266" s="0" t="n">
        <f aca="false">IF(OR(Ballots!E266="",'Instant Runoff'!$E$12=1),99,Ballots!E266)</f>
        <v>99</v>
      </c>
      <c r="AP266" s="0" t="n">
        <f aca="false">IF(OR(Ballots!F266="",'Instant Runoff'!$F$12=1),99,Ballots!F266)</f>
        <v>99</v>
      </c>
      <c r="AQ266" s="0" t="n">
        <f aca="false">IF(OR(Ballots!G266="",'Instant Runoff'!$G$12=1),99,Ballots!G266)</f>
        <v>99</v>
      </c>
      <c r="AR266" s="0" t="n">
        <f aca="false">IF(OR(Ballots!H266="",'Instant Runoff'!$H$12=1),99,Ballots!H266)</f>
        <v>99</v>
      </c>
      <c r="AS266" s="0" t="n">
        <f aca="false">IF(OR(Ballots!I266="",'Instant Runoff'!$I$12=1),99,Ballots!I266)</f>
        <v>99</v>
      </c>
      <c r="AT266" s="0" t="str">
        <f aca="false">IF(MIN(AL266:AS266)=99,"",MATCH(MIN(AL266:AS266),AL266:AS266,0))</f>
        <v/>
      </c>
      <c r="AU266" s="0" t="n">
        <f aca="false">IF(OR(Ballots!B266="",'Instant Runoff'!$B$14=1),99,Ballots!B266)</f>
        <v>99</v>
      </c>
      <c r="AV266" s="0" t="n">
        <f aca="false">IF(OR(Ballots!C266="",'Instant Runoff'!$C$14=1),99,Ballots!C266)</f>
        <v>99</v>
      </c>
      <c r="AW266" s="0" t="n">
        <f aca="false">IF(OR(Ballots!D266="",'Instant Runoff'!$D$14=1),99,Ballots!D266)</f>
        <v>99</v>
      </c>
      <c r="AX266" s="0" t="n">
        <f aca="false">IF(OR(Ballots!E266="",'Instant Runoff'!$E$14=1),99,Ballots!E266)</f>
        <v>99</v>
      </c>
      <c r="AY266" s="0" t="n">
        <f aca="false">IF(OR(Ballots!F266="",'Instant Runoff'!$F$14=1),99,Ballots!F266)</f>
        <v>99</v>
      </c>
      <c r="AZ266" s="0" t="n">
        <f aca="false">IF(OR(Ballots!G266="",'Instant Runoff'!$G$14=1),99,Ballots!G266)</f>
        <v>99</v>
      </c>
      <c r="BA266" s="0" t="n">
        <f aca="false">IF(OR(Ballots!H266="",'Instant Runoff'!$H$14=1),99,Ballots!H266)</f>
        <v>99</v>
      </c>
      <c r="BB266" s="0" t="n">
        <f aca="false">IF(OR(Ballots!I266="",'Instant Runoff'!$I$14=1),99,Ballots!I266)</f>
        <v>99</v>
      </c>
      <c r="BC266" s="0" t="str">
        <f aca="false">IF(MIN(AU266:BB266)=99,"",MATCH(MIN(AU266:BB266),AU266:BB266,0))</f>
        <v/>
      </c>
      <c r="BD266" s="0" t="n">
        <f aca="false">IF(OR(Ballots!B266="",'Instant Runoff'!$B$16=1),99,Ballots!B266)</f>
        <v>99</v>
      </c>
      <c r="BE266" s="0" t="n">
        <f aca="false">IF(OR(Ballots!C266="",'Instant Runoff'!$C$16=1),99,Ballots!C266)</f>
        <v>99</v>
      </c>
      <c r="BF266" s="0" t="n">
        <f aca="false">IF(OR(Ballots!D266="",'Instant Runoff'!$D$16=1),99,Ballots!D266)</f>
        <v>99</v>
      </c>
      <c r="BG266" s="0" t="n">
        <f aca="false">IF(OR(Ballots!E266="",'Instant Runoff'!$E$16=1),99,Ballots!E266)</f>
        <v>99</v>
      </c>
      <c r="BH266" s="0" t="n">
        <f aca="false">IF(OR(Ballots!F266="",'Instant Runoff'!$F$16=1),99,Ballots!F266)</f>
        <v>99</v>
      </c>
      <c r="BI266" s="0" t="n">
        <f aca="false">IF(OR(Ballots!G266="",'Instant Runoff'!$G$16=1),99,Ballots!G266)</f>
        <v>99</v>
      </c>
      <c r="BJ266" s="0" t="n">
        <f aca="false">IF(OR(Ballots!H266="",'Instant Runoff'!$H$16=1),99,Ballots!H266)</f>
        <v>99</v>
      </c>
      <c r="BK266" s="0" t="n">
        <f aca="false">IF(OR(Ballots!I266="",'Instant Runoff'!$I$16=1),99,Ballots!I266)</f>
        <v>99</v>
      </c>
      <c r="BL266" s="0" t="str">
        <f aca="false">IF(MIN(BD266:BK266)=99,"",MATCH(MIN(BD266:BK266),BD266:BK266,0))</f>
        <v/>
      </c>
    </row>
    <row r="267" customFormat="false" ht="15" hidden="false" customHeight="false" outlineLevel="0" collapsed="false">
      <c r="B267" s="0" t="n">
        <f aca="false">IF(OR(Ballots!B267="",'Instant Runoff'!$B$4=1),99,Ballots!B267)</f>
        <v>99</v>
      </c>
      <c r="C267" s="0" t="n">
        <f aca="false">IF(OR(Ballots!C267="",'Instant Runoff'!$C$4=1),99,Ballots!C267)</f>
        <v>99</v>
      </c>
      <c r="D267" s="0" t="n">
        <f aca="false">IF(OR(Ballots!D267="",'Instant Runoff'!$D$4=1),99,Ballots!D267)</f>
        <v>99</v>
      </c>
      <c r="E267" s="0" t="n">
        <f aca="false">IF(OR(Ballots!E267="",'Instant Runoff'!$E$4=1),99,Ballots!E267)</f>
        <v>99</v>
      </c>
      <c r="F267" s="0" t="n">
        <f aca="false">IF(OR(Ballots!F267="",'Instant Runoff'!$F$4=1),99,Ballots!F267)</f>
        <v>99</v>
      </c>
      <c r="G267" s="0" t="n">
        <f aca="false">IF(OR(Ballots!G267="",'Instant Runoff'!$G$4=1),99,Ballots!G267)</f>
        <v>99</v>
      </c>
      <c r="H267" s="0" t="n">
        <f aca="false">IF(OR(Ballots!H267="",'Instant Runoff'!$H$4=1),99,Ballots!H267)</f>
        <v>99</v>
      </c>
      <c r="I267" s="0" t="n">
        <f aca="false">IF(OR(Ballots!I267="",'Instant Runoff'!$I$4=1),99,Ballots!I267)</f>
        <v>99</v>
      </c>
      <c r="J267" s="0" t="str">
        <f aca="false">IF(MIN(B267:I267)=99,"",MATCH(MIN(B267:I267),B267:I267,0))</f>
        <v/>
      </c>
      <c r="K267" s="0" t="n">
        <f aca="false">IF(OR(Ballots!B267="",'Instant Runoff'!$B$6=1),99,Ballots!B267)</f>
        <v>99</v>
      </c>
      <c r="L267" s="0" t="n">
        <f aca="false">IF(OR(Ballots!C267="",'Instant Runoff'!$C$6=1),99,Ballots!C267)</f>
        <v>99</v>
      </c>
      <c r="M267" s="0" t="n">
        <f aca="false">IF(OR(Ballots!D267="",'Instant Runoff'!$D$6=1),99,Ballots!D267)</f>
        <v>99</v>
      </c>
      <c r="N267" s="0" t="n">
        <f aca="false">IF(OR(Ballots!E267="",'Instant Runoff'!$E$6=1),99,Ballots!E267)</f>
        <v>99</v>
      </c>
      <c r="O267" s="0" t="n">
        <f aca="false">IF(OR(Ballots!F267="",'Instant Runoff'!$F$6=1),99,Ballots!F267)</f>
        <v>99</v>
      </c>
      <c r="P267" s="0" t="n">
        <f aca="false">IF(OR(Ballots!G267="",'Instant Runoff'!$G$6=1),99,Ballots!G267)</f>
        <v>99</v>
      </c>
      <c r="Q267" s="0" t="n">
        <f aca="false">IF(OR(Ballots!H267="",'Instant Runoff'!$H$6=1),99,Ballots!H267)</f>
        <v>99</v>
      </c>
      <c r="R267" s="0" t="n">
        <f aca="false">IF(OR(Ballots!I267="",'Instant Runoff'!$I$6=1),99,Ballots!I267)</f>
        <v>99</v>
      </c>
      <c r="S267" s="0" t="str">
        <f aca="false">IF(MIN(K267:R267)=99,"",MATCH(MIN(K267:R267),K267:R267,0))</f>
        <v/>
      </c>
      <c r="T267" s="0" t="n">
        <f aca="false">IF(OR(Ballots!B267="",'Instant Runoff'!$B$8=1),99,Ballots!B267)</f>
        <v>99</v>
      </c>
      <c r="U267" s="0" t="n">
        <f aca="false">IF(OR(Ballots!C267="",'Instant Runoff'!$C$8=1),99,Ballots!C267)</f>
        <v>99</v>
      </c>
      <c r="V267" s="0" t="n">
        <f aca="false">IF(OR(Ballots!D267="",'Instant Runoff'!$D$8=1),99,Ballots!D267)</f>
        <v>99</v>
      </c>
      <c r="W267" s="0" t="n">
        <f aca="false">IF(OR(Ballots!E267="",'Instant Runoff'!$E$8=1),99,Ballots!E267)</f>
        <v>99</v>
      </c>
      <c r="X267" s="0" t="n">
        <f aca="false">IF(OR(Ballots!F267="",'Instant Runoff'!$F$8=1),99,Ballots!F267)</f>
        <v>99</v>
      </c>
      <c r="Y267" s="0" t="n">
        <f aca="false">IF(OR(Ballots!G267="",'Instant Runoff'!$G$8=1),99,Ballots!G267)</f>
        <v>99</v>
      </c>
      <c r="Z267" s="0" t="n">
        <f aca="false">IF(OR(Ballots!H267="",'Instant Runoff'!$H$8=1),99,Ballots!H267)</f>
        <v>99</v>
      </c>
      <c r="AA267" s="0" t="n">
        <f aca="false">IF(OR(Ballots!I267="",'Instant Runoff'!$I$8=1),99,Ballots!I267)</f>
        <v>99</v>
      </c>
      <c r="AB267" s="0" t="str">
        <f aca="false">IF(MIN(T267:AA267)=99,"",MATCH(MIN(T267:AA267),T267:AA267,0))</f>
        <v/>
      </c>
      <c r="AC267" s="0" t="n">
        <f aca="false">IF(OR(Ballots!B267="",'Instant Runoff'!$B$10=1),99,Ballots!B267)</f>
        <v>99</v>
      </c>
      <c r="AD267" s="0" t="n">
        <f aca="false">IF(OR(Ballots!C267="",'Instant Runoff'!$C$10=1),99,Ballots!C267)</f>
        <v>99</v>
      </c>
      <c r="AE267" s="0" t="n">
        <f aca="false">IF(OR(Ballots!D267="",'Instant Runoff'!$D$10=1),99,Ballots!D267)</f>
        <v>99</v>
      </c>
      <c r="AF267" s="0" t="n">
        <f aca="false">IF(OR(Ballots!E267="",'Instant Runoff'!$E$10=1),99,Ballots!E267)</f>
        <v>99</v>
      </c>
      <c r="AG267" s="0" t="n">
        <f aca="false">IF(OR(Ballots!F267="",'Instant Runoff'!$F$10=1),99,Ballots!F267)</f>
        <v>99</v>
      </c>
      <c r="AH267" s="0" t="n">
        <f aca="false">IF(OR(Ballots!G267="",'Instant Runoff'!$G$10=1),99,Ballots!G267)</f>
        <v>99</v>
      </c>
      <c r="AI267" s="0" t="n">
        <f aca="false">IF(OR(Ballots!H267="",'Instant Runoff'!$H$10=1),99,Ballots!H267)</f>
        <v>99</v>
      </c>
      <c r="AJ267" s="0" t="n">
        <f aca="false">IF(OR(Ballots!I267="",'Instant Runoff'!$I$10=1),99,Ballots!I267)</f>
        <v>99</v>
      </c>
      <c r="AK267" s="0" t="str">
        <f aca="false">IF(MIN(AC267:AJ267)=99,"",MATCH(MIN(AC267:AJ267),AC267:AJ267,0))</f>
        <v/>
      </c>
      <c r="AL267" s="0" t="n">
        <f aca="false">IF(OR(Ballots!B267="",'Instant Runoff'!$B$12=1),99,Ballots!B267)</f>
        <v>99</v>
      </c>
      <c r="AM267" s="0" t="n">
        <f aca="false">IF(OR(Ballots!C267="",'Instant Runoff'!$C$12=1),99,Ballots!C267)</f>
        <v>99</v>
      </c>
      <c r="AN267" s="0" t="n">
        <f aca="false">IF(OR(Ballots!D267="",'Instant Runoff'!$D$12=1),99,Ballots!D267)</f>
        <v>99</v>
      </c>
      <c r="AO267" s="0" t="n">
        <f aca="false">IF(OR(Ballots!E267="",'Instant Runoff'!$E$12=1),99,Ballots!E267)</f>
        <v>99</v>
      </c>
      <c r="AP267" s="0" t="n">
        <f aca="false">IF(OR(Ballots!F267="",'Instant Runoff'!$F$12=1),99,Ballots!F267)</f>
        <v>99</v>
      </c>
      <c r="AQ267" s="0" t="n">
        <f aca="false">IF(OR(Ballots!G267="",'Instant Runoff'!$G$12=1),99,Ballots!G267)</f>
        <v>99</v>
      </c>
      <c r="AR267" s="0" t="n">
        <f aca="false">IF(OR(Ballots!H267="",'Instant Runoff'!$H$12=1),99,Ballots!H267)</f>
        <v>99</v>
      </c>
      <c r="AS267" s="0" t="n">
        <f aca="false">IF(OR(Ballots!I267="",'Instant Runoff'!$I$12=1),99,Ballots!I267)</f>
        <v>99</v>
      </c>
      <c r="AT267" s="0" t="str">
        <f aca="false">IF(MIN(AL267:AS267)=99,"",MATCH(MIN(AL267:AS267),AL267:AS267,0))</f>
        <v/>
      </c>
      <c r="AU267" s="0" t="n">
        <f aca="false">IF(OR(Ballots!B267="",'Instant Runoff'!$B$14=1),99,Ballots!B267)</f>
        <v>99</v>
      </c>
      <c r="AV267" s="0" t="n">
        <f aca="false">IF(OR(Ballots!C267="",'Instant Runoff'!$C$14=1),99,Ballots!C267)</f>
        <v>99</v>
      </c>
      <c r="AW267" s="0" t="n">
        <f aca="false">IF(OR(Ballots!D267="",'Instant Runoff'!$D$14=1),99,Ballots!D267)</f>
        <v>99</v>
      </c>
      <c r="AX267" s="0" t="n">
        <f aca="false">IF(OR(Ballots!E267="",'Instant Runoff'!$E$14=1),99,Ballots!E267)</f>
        <v>99</v>
      </c>
      <c r="AY267" s="0" t="n">
        <f aca="false">IF(OR(Ballots!F267="",'Instant Runoff'!$F$14=1),99,Ballots!F267)</f>
        <v>99</v>
      </c>
      <c r="AZ267" s="0" t="n">
        <f aca="false">IF(OR(Ballots!G267="",'Instant Runoff'!$G$14=1),99,Ballots!G267)</f>
        <v>99</v>
      </c>
      <c r="BA267" s="0" t="n">
        <f aca="false">IF(OR(Ballots!H267="",'Instant Runoff'!$H$14=1),99,Ballots!H267)</f>
        <v>99</v>
      </c>
      <c r="BB267" s="0" t="n">
        <f aca="false">IF(OR(Ballots!I267="",'Instant Runoff'!$I$14=1),99,Ballots!I267)</f>
        <v>99</v>
      </c>
      <c r="BC267" s="0" t="str">
        <f aca="false">IF(MIN(AU267:BB267)=99,"",MATCH(MIN(AU267:BB267),AU267:BB267,0))</f>
        <v/>
      </c>
      <c r="BD267" s="0" t="n">
        <f aca="false">IF(OR(Ballots!B267="",'Instant Runoff'!$B$16=1),99,Ballots!B267)</f>
        <v>99</v>
      </c>
      <c r="BE267" s="0" t="n">
        <f aca="false">IF(OR(Ballots!C267="",'Instant Runoff'!$C$16=1),99,Ballots!C267)</f>
        <v>99</v>
      </c>
      <c r="BF267" s="0" t="n">
        <f aca="false">IF(OR(Ballots!D267="",'Instant Runoff'!$D$16=1),99,Ballots!D267)</f>
        <v>99</v>
      </c>
      <c r="BG267" s="0" t="n">
        <f aca="false">IF(OR(Ballots!E267="",'Instant Runoff'!$E$16=1),99,Ballots!E267)</f>
        <v>99</v>
      </c>
      <c r="BH267" s="0" t="n">
        <f aca="false">IF(OR(Ballots!F267="",'Instant Runoff'!$F$16=1),99,Ballots!F267)</f>
        <v>99</v>
      </c>
      <c r="BI267" s="0" t="n">
        <f aca="false">IF(OR(Ballots!G267="",'Instant Runoff'!$G$16=1),99,Ballots!G267)</f>
        <v>99</v>
      </c>
      <c r="BJ267" s="0" t="n">
        <f aca="false">IF(OR(Ballots!H267="",'Instant Runoff'!$H$16=1),99,Ballots!H267)</f>
        <v>99</v>
      </c>
      <c r="BK267" s="0" t="n">
        <f aca="false">IF(OR(Ballots!I267="",'Instant Runoff'!$I$16=1),99,Ballots!I267)</f>
        <v>99</v>
      </c>
      <c r="BL267" s="0" t="str">
        <f aca="false">IF(MIN(BD267:BK267)=99,"",MATCH(MIN(BD267:BK267),BD267:BK267,0))</f>
        <v/>
      </c>
    </row>
    <row r="268" customFormat="false" ht="15" hidden="false" customHeight="false" outlineLevel="0" collapsed="false">
      <c r="B268" s="0" t="n">
        <f aca="false">IF(OR(Ballots!B268="",'Instant Runoff'!$B$4=1),99,Ballots!B268)</f>
        <v>99</v>
      </c>
      <c r="C268" s="0" t="n">
        <f aca="false">IF(OR(Ballots!C268="",'Instant Runoff'!$C$4=1),99,Ballots!C268)</f>
        <v>99</v>
      </c>
      <c r="D268" s="0" t="n">
        <f aca="false">IF(OR(Ballots!D268="",'Instant Runoff'!$D$4=1),99,Ballots!D268)</f>
        <v>99</v>
      </c>
      <c r="E268" s="0" t="n">
        <f aca="false">IF(OR(Ballots!E268="",'Instant Runoff'!$E$4=1),99,Ballots!E268)</f>
        <v>99</v>
      </c>
      <c r="F268" s="0" t="n">
        <f aca="false">IF(OR(Ballots!F268="",'Instant Runoff'!$F$4=1),99,Ballots!F268)</f>
        <v>99</v>
      </c>
      <c r="G268" s="0" t="n">
        <f aca="false">IF(OR(Ballots!G268="",'Instant Runoff'!$G$4=1),99,Ballots!G268)</f>
        <v>99</v>
      </c>
      <c r="H268" s="0" t="n">
        <f aca="false">IF(OR(Ballots!H268="",'Instant Runoff'!$H$4=1),99,Ballots!H268)</f>
        <v>99</v>
      </c>
      <c r="I268" s="0" t="n">
        <f aca="false">IF(OR(Ballots!I268="",'Instant Runoff'!$I$4=1),99,Ballots!I268)</f>
        <v>99</v>
      </c>
      <c r="J268" s="0" t="str">
        <f aca="false">IF(MIN(B268:I268)=99,"",MATCH(MIN(B268:I268),B268:I268,0))</f>
        <v/>
      </c>
      <c r="K268" s="0" t="n">
        <f aca="false">IF(OR(Ballots!B268="",'Instant Runoff'!$B$6=1),99,Ballots!B268)</f>
        <v>99</v>
      </c>
      <c r="L268" s="0" t="n">
        <f aca="false">IF(OR(Ballots!C268="",'Instant Runoff'!$C$6=1),99,Ballots!C268)</f>
        <v>99</v>
      </c>
      <c r="M268" s="0" t="n">
        <f aca="false">IF(OR(Ballots!D268="",'Instant Runoff'!$D$6=1),99,Ballots!D268)</f>
        <v>99</v>
      </c>
      <c r="N268" s="0" t="n">
        <f aca="false">IF(OR(Ballots!E268="",'Instant Runoff'!$E$6=1),99,Ballots!E268)</f>
        <v>99</v>
      </c>
      <c r="O268" s="0" t="n">
        <f aca="false">IF(OR(Ballots!F268="",'Instant Runoff'!$F$6=1),99,Ballots!F268)</f>
        <v>99</v>
      </c>
      <c r="P268" s="0" t="n">
        <f aca="false">IF(OR(Ballots!G268="",'Instant Runoff'!$G$6=1),99,Ballots!G268)</f>
        <v>99</v>
      </c>
      <c r="Q268" s="0" t="n">
        <f aca="false">IF(OR(Ballots!H268="",'Instant Runoff'!$H$6=1),99,Ballots!H268)</f>
        <v>99</v>
      </c>
      <c r="R268" s="0" t="n">
        <f aca="false">IF(OR(Ballots!I268="",'Instant Runoff'!$I$6=1),99,Ballots!I268)</f>
        <v>99</v>
      </c>
      <c r="S268" s="0" t="str">
        <f aca="false">IF(MIN(K268:R268)=99,"",MATCH(MIN(K268:R268),K268:R268,0))</f>
        <v/>
      </c>
      <c r="T268" s="0" t="n">
        <f aca="false">IF(OR(Ballots!B268="",'Instant Runoff'!$B$8=1),99,Ballots!B268)</f>
        <v>99</v>
      </c>
      <c r="U268" s="0" t="n">
        <f aca="false">IF(OR(Ballots!C268="",'Instant Runoff'!$C$8=1),99,Ballots!C268)</f>
        <v>99</v>
      </c>
      <c r="V268" s="0" t="n">
        <f aca="false">IF(OR(Ballots!D268="",'Instant Runoff'!$D$8=1),99,Ballots!D268)</f>
        <v>99</v>
      </c>
      <c r="W268" s="0" t="n">
        <f aca="false">IF(OR(Ballots!E268="",'Instant Runoff'!$E$8=1),99,Ballots!E268)</f>
        <v>99</v>
      </c>
      <c r="X268" s="0" t="n">
        <f aca="false">IF(OR(Ballots!F268="",'Instant Runoff'!$F$8=1),99,Ballots!F268)</f>
        <v>99</v>
      </c>
      <c r="Y268" s="0" t="n">
        <f aca="false">IF(OR(Ballots!G268="",'Instant Runoff'!$G$8=1),99,Ballots!G268)</f>
        <v>99</v>
      </c>
      <c r="Z268" s="0" t="n">
        <f aca="false">IF(OR(Ballots!H268="",'Instant Runoff'!$H$8=1),99,Ballots!H268)</f>
        <v>99</v>
      </c>
      <c r="AA268" s="0" t="n">
        <f aca="false">IF(OR(Ballots!I268="",'Instant Runoff'!$I$8=1),99,Ballots!I268)</f>
        <v>99</v>
      </c>
      <c r="AB268" s="0" t="str">
        <f aca="false">IF(MIN(T268:AA268)=99,"",MATCH(MIN(T268:AA268),T268:AA268,0))</f>
        <v/>
      </c>
      <c r="AC268" s="0" t="n">
        <f aca="false">IF(OR(Ballots!B268="",'Instant Runoff'!$B$10=1),99,Ballots!B268)</f>
        <v>99</v>
      </c>
      <c r="AD268" s="0" t="n">
        <f aca="false">IF(OR(Ballots!C268="",'Instant Runoff'!$C$10=1),99,Ballots!C268)</f>
        <v>99</v>
      </c>
      <c r="AE268" s="0" t="n">
        <f aca="false">IF(OR(Ballots!D268="",'Instant Runoff'!$D$10=1),99,Ballots!D268)</f>
        <v>99</v>
      </c>
      <c r="AF268" s="0" t="n">
        <f aca="false">IF(OR(Ballots!E268="",'Instant Runoff'!$E$10=1),99,Ballots!E268)</f>
        <v>99</v>
      </c>
      <c r="AG268" s="0" t="n">
        <f aca="false">IF(OR(Ballots!F268="",'Instant Runoff'!$F$10=1),99,Ballots!F268)</f>
        <v>99</v>
      </c>
      <c r="AH268" s="0" t="n">
        <f aca="false">IF(OR(Ballots!G268="",'Instant Runoff'!$G$10=1),99,Ballots!G268)</f>
        <v>99</v>
      </c>
      <c r="AI268" s="0" t="n">
        <f aca="false">IF(OR(Ballots!H268="",'Instant Runoff'!$H$10=1),99,Ballots!H268)</f>
        <v>99</v>
      </c>
      <c r="AJ268" s="0" t="n">
        <f aca="false">IF(OR(Ballots!I268="",'Instant Runoff'!$I$10=1),99,Ballots!I268)</f>
        <v>99</v>
      </c>
      <c r="AK268" s="0" t="str">
        <f aca="false">IF(MIN(AC268:AJ268)=99,"",MATCH(MIN(AC268:AJ268),AC268:AJ268,0))</f>
        <v/>
      </c>
      <c r="AL268" s="0" t="n">
        <f aca="false">IF(OR(Ballots!B268="",'Instant Runoff'!$B$12=1),99,Ballots!B268)</f>
        <v>99</v>
      </c>
      <c r="AM268" s="0" t="n">
        <f aca="false">IF(OR(Ballots!C268="",'Instant Runoff'!$C$12=1),99,Ballots!C268)</f>
        <v>99</v>
      </c>
      <c r="AN268" s="0" t="n">
        <f aca="false">IF(OR(Ballots!D268="",'Instant Runoff'!$D$12=1),99,Ballots!D268)</f>
        <v>99</v>
      </c>
      <c r="AO268" s="0" t="n">
        <f aca="false">IF(OR(Ballots!E268="",'Instant Runoff'!$E$12=1),99,Ballots!E268)</f>
        <v>99</v>
      </c>
      <c r="AP268" s="0" t="n">
        <f aca="false">IF(OR(Ballots!F268="",'Instant Runoff'!$F$12=1),99,Ballots!F268)</f>
        <v>99</v>
      </c>
      <c r="AQ268" s="0" t="n">
        <f aca="false">IF(OR(Ballots!G268="",'Instant Runoff'!$G$12=1),99,Ballots!G268)</f>
        <v>99</v>
      </c>
      <c r="AR268" s="0" t="n">
        <f aca="false">IF(OR(Ballots!H268="",'Instant Runoff'!$H$12=1),99,Ballots!H268)</f>
        <v>99</v>
      </c>
      <c r="AS268" s="0" t="n">
        <f aca="false">IF(OR(Ballots!I268="",'Instant Runoff'!$I$12=1),99,Ballots!I268)</f>
        <v>99</v>
      </c>
      <c r="AT268" s="0" t="str">
        <f aca="false">IF(MIN(AL268:AS268)=99,"",MATCH(MIN(AL268:AS268),AL268:AS268,0))</f>
        <v/>
      </c>
      <c r="AU268" s="0" t="n">
        <f aca="false">IF(OR(Ballots!B268="",'Instant Runoff'!$B$14=1),99,Ballots!B268)</f>
        <v>99</v>
      </c>
      <c r="AV268" s="0" t="n">
        <f aca="false">IF(OR(Ballots!C268="",'Instant Runoff'!$C$14=1),99,Ballots!C268)</f>
        <v>99</v>
      </c>
      <c r="AW268" s="0" t="n">
        <f aca="false">IF(OR(Ballots!D268="",'Instant Runoff'!$D$14=1),99,Ballots!D268)</f>
        <v>99</v>
      </c>
      <c r="AX268" s="0" t="n">
        <f aca="false">IF(OR(Ballots!E268="",'Instant Runoff'!$E$14=1),99,Ballots!E268)</f>
        <v>99</v>
      </c>
      <c r="AY268" s="0" t="n">
        <f aca="false">IF(OR(Ballots!F268="",'Instant Runoff'!$F$14=1),99,Ballots!F268)</f>
        <v>99</v>
      </c>
      <c r="AZ268" s="0" t="n">
        <f aca="false">IF(OR(Ballots!G268="",'Instant Runoff'!$G$14=1),99,Ballots!G268)</f>
        <v>99</v>
      </c>
      <c r="BA268" s="0" t="n">
        <f aca="false">IF(OR(Ballots!H268="",'Instant Runoff'!$H$14=1),99,Ballots!H268)</f>
        <v>99</v>
      </c>
      <c r="BB268" s="0" t="n">
        <f aca="false">IF(OR(Ballots!I268="",'Instant Runoff'!$I$14=1),99,Ballots!I268)</f>
        <v>99</v>
      </c>
      <c r="BC268" s="0" t="str">
        <f aca="false">IF(MIN(AU268:BB268)=99,"",MATCH(MIN(AU268:BB268),AU268:BB268,0))</f>
        <v/>
      </c>
      <c r="BD268" s="0" t="n">
        <f aca="false">IF(OR(Ballots!B268="",'Instant Runoff'!$B$16=1),99,Ballots!B268)</f>
        <v>99</v>
      </c>
      <c r="BE268" s="0" t="n">
        <f aca="false">IF(OR(Ballots!C268="",'Instant Runoff'!$C$16=1),99,Ballots!C268)</f>
        <v>99</v>
      </c>
      <c r="BF268" s="0" t="n">
        <f aca="false">IF(OR(Ballots!D268="",'Instant Runoff'!$D$16=1),99,Ballots!D268)</f>
        <v>99</v>
      </c>
      <c r="BG268" s="0" t="n">
        <f aca="false">IF(OR(Ballots!E268="",'Instant Runoff'!$E$16=1),99,Ballots!E268)</f>
        <v>99</v>
      </c>
      <c r="BH268" s="0" t="n">
        <f aca="false">IF(OR(Ballots!F268="",'Instant Runoff'!$F$16=1),99,Ballots!F268)</f>
        <v>99</v>
      </c>
      <c r="BI268" s="0" t="n">
        <f aca="false">IF(OR(Ballots!G268="",'Instant Runoff'!$G$16=1),99,Ballots!G268)</f>
        <v>99</v>
      </c>
      <c r="BJ268" s="0" t="n">
        <f aca="false">IF(OR(Ballots!H268="",'Instant Runoff'!$H$16=1),99,Ballots!H268)</f>
        <v>99</v>
      </c>
      <c r="BK268" s="0" t="n">
        <f aca="false">IF(OR(Ballots!I268="",'Instant Runoff'!$I$16=1),99,Ballots!I268)</f>
        <v>99</v>
      </c>
      <c r="BL268" s="0" t="str">
        <f aca="false">IF(MIN(BD268:BK268)=99,"",MATCH(MIN(BD268:BK268),BD268:BK268,0))</f>
        <v/>
      </c>
    </row>
    <row r="269" customFormat="false" ht="15" hidden="false" customHeight="false" outlineLevel="0" collapsed="false">
      <c r="B269" s="0" t="n">
        <f aca="false">IF(OR(Ballots!B269="",'Instant Runoff'!$B$4=1),99,Ballots!B269)</f>
        <v>99</v>
      </c>
      <c r="C269" s="0" t="n">
        <f aca="false">IF(OR(Ballots!C269="",'Instant Runoff'!$C$4=1),99,Ballots!C269)</f>
        <v>99</v>
      </c>
      <c r="D269" s="0" t="n">
        <f aca="false">IF(OR(Ballots!D269="",'Instant Runoff'!$D$4=1),99,Ballots!D269)</f>
        <v>99</v>
      </c>
      <c r="E269" s="0" t="n">
        <f aca="false">IF(OR(Ballots!E269="",'Instant Runoff'!$E$4=1),99,Ballots!E269)</f>
        <v>99</v>
      </c>
      <c r="F269" s="0" t="n">
        <f aca="false">IF(OR(Ballots!F269="",'Instant Runoff'!$F$4=1),99,Ballots!F269)</f>
        <v>99</v>
      </c>
      <c r="G269" s="0" t="n">
        <f aca="false">IF(OR(Ballots!G269="",'Instant Runoff'!$G$4=1),99,Ballots!G269)</f>
        <v>99</v>
      </c>
      <c r="H269" s="0" t="n">
        <f aca="false">IF(OR(Ballots!H269="",'Instant Runoff'!$H$4=1),99,Ballots!H269)</f>
        <v>99</v>
      </c>
      <c r="I269" s="0" t="n">
        <f aca="false">IF(OR(Ballots!I269="",'Instant Runoff'!$I$4=1),99,Ballots!I269)</f>
        <v>99</v>
      </c>
      <c r="J269" s="0" t="str">
        <f aca="false">IF(MIN(B269:I269)=99,"",MATCH(MIN(B269:I269),B269:I269,0))</f>
        <v/>
      </c>
      <c r="K269" s="0" t="n">
        <f aca="false">IF(OR(Ballots!B269="",'Instant Runoff'!$B$6=1),99,Ballots!B269)</f>
        <v>99</v>
      </c>
      <c r="L269" s="0" t="n">
        <f aca="false">IF(OR(Ballots!C269="",'Instant Runoff'!$C$6=1),99,Ballots!C269)</f>
        <v>99</v>
      </c>
      <c r="M269" s="0" t="n">
        <f aca="false">IF(OR(Ballots!D269="",'Instant Runoff'!$D$6=1),99,Ballots!D269)</f>
        <v>99</v>
      </c>
      <c r="N269" s="0" t="n">
        <f aca="false">IF(OR(Ballots!E269="",'Instant Runoff'!$E$6=1),99,Ballots!E269)</f>
        <v>99</v>
      </c>
      <c r="O269" s="0" t="n">
        <f aca="false">IF(OR(Ballots!F269="",'Instant Runoff'!$F$6=1),99,Ballots!F269)</f>
        <v>99</v>
      </c>
      <c r="P269" s="0" t="n">
        <f aca="false">IF(OR(Ballots!G269="",'Instant Runoff'!$G$6=1),99,Ballots!G269)</f>
        <v>99</v>
      </c>
      <c r="Q269" s="0" t="n">
        <f aca="false">IF(OR(Ballots!H269="",'Instant Runoff'!$H$6=1),99,Ballots!H269)</f>
        <v>99</v>
      </c>
      <c r="R269" s="0" t="n">
        <f aca="false">IF(OR(Ballots!I269="",'Instant Runoff'!$I$6=1),99,Ballots!I269)</f>
        <v>99</v>
      </c>
      <c r="S269" s="0" t="str">
        <f aca="false">IF(MIN(K269:R269)=99,"",MATCH(MIN(K269:R269),K269:R269,0))</f>
        <v/>
      </c>
      <c r="T269" s="0" t="n">
        <f aca="false">IF(OR(Ballots!B269="",'Instant Runoff'!$B$8=1),99,Ballots!B269)</f>
        <v>99</v>
      </c>
      <c r="U269" s="0" t="n">
        <f aca="false">IF(OR(Ballots!C269="",'Instant Runoff'!$C$8=1),99,Ballots!C269)</f>
        <v>99</v>
      </c>
      <c r="V269" s="0" t="n">
        <f aca="false">IF(OR(Ballots!D269="",'Instant Runoff'!$D$8=1),99,Ballots!D269)</f>
        <v>99</v>
      </c>
      <c r="W269" s="0" t="n">
        <f aca="false">IF(OR(Ballots!E269="",'Instant Runoff'!$E$8=1),99,Ballots!E269)</f>
        <v>99</v>
      </c>
      <c r="X269" s="0" t="n">
        <f aca="false">IF(OR(Ballots!F269="",'Instant Runoff'!$F$8=1),99,Ballots!F269)</f>
        <v>99</v>
      </c>
      <c r="Y269" s="0" t="n">
        <f aca="false">IF(OR(Ballots!G269="",'Instant Runoff'!$G$8=1),99,Ballots!G269)</f>
        <v>99</v>
      </c>
      <c r="Z269" s="0" t="n">
        <f aca="false">IF(OR(Ballots!H269="",'Instant Runoff'!$H$8=1),99,Ballots!H269)</f>
        <v>99</v>
      </c>
      <c r="AA269" s="0" t="n">
        <f aca="false">IF(OR(Ballots!I269="",'Instant Runoff'!$I$8=1),99,Ballots!I269)</f>
        <v>99</v>
      </c>
      <c r="AB269" s="0" t="str">
        <f aca="false">IF(MIN(T269:AA269)=99,"",MATCH(MIN(T269:AA269),T269:AA269,0))</f>
        <v/>
      </c>
      <c r="AC269" s="0" t="n">
        <f aca="false">IF(OR(Ballots!B269="",'Instant Runoff'!$B$10=1),99,Ballots!B269)</f>
        <v>99</v>
      </c>
      <c r="AD269" s="0" t="n">
        <f aca="false">IF(OR(Ballots!C269="",'Instant Runoff'!$C$10=1),99,Ballots!C269)</f>
        <v>99</v>
      </c>
      <c r="AE269" s="0" t="n">
        <f aca="false">IF(OR(Ballots!D269="",'Instant Runoff'!$D$10=1),99,Ballots!D269)</f>
        <v>99</v>
      </c>
      <c r="AF269" s="0" t="n">
        <f aca="false">IF(OR(Ballots!E269="",'Instant Runoff'!$E$10=1),99,Ballots!E269)</f>
        <v>99</v>
      </c>
      <c r="AG269" s="0" t="n">
        <f aca="false">IF(OR(Ballots!F269="",'Instant Runoff'!$F$10=1),99,Ballots!F269)</f>
        <v>99</v>
      </c>
      <c r="AH269" s="0" t="n">
        <f aca="false">IF(OR(Ballots!G269="",'Instant Runoff'!$G$10=1),99,Ballots!G269)</f>
        <v>99</v>
      </c>
      <c r="AI269" s="0" t="n">
        <f aca="false">IF(OR(Ballots!H269="",'Instant Runoff'!$H$10=1),99,Ballots!H269)</f>
        <v>99</v>
      </c>
      <c r="AJ269" s="0" t="n">
        <f aca="false">IF(OR(Ballots!I269="",'Instant Runoff'!$I$10=1),99,Ballots!I269)</f>
        <v>99</v>
      </c>
      <c r="AK269" s="0" t="str">
        <f aca="false">IF(MIN(AC269:AJ269)=99,"",MATCH(MIN(AC269:AJ269),AC269:AJ269,0))</f>
        <v/>
      </c>
      <c r="AL269" s="0" t="n">
        <f aca="false">IF(OR(Ballots!B269="",'Instant Runoff'!$B$12=1),99,Ballots!B269)</f>
        <v>99</v>
      </c>
      <c r="AM269" s="0" t="n">
        <f aca="false">IF(OR(Ballots!C269="",'Instant Runoff'!$C$12=1),99,Ballots!C269)</f>
        <v>99</v>
      </c>
      <c r="AN269" s="0" t="n">
        <f aca="false">IF(OR(Ballots!D269="",'Instant Runoff'!$D$12=1),99,Ballots!D269)</f>
        <v>99</v>
      </c>
      <c r="AO269" s="0" t="n">
        <f aca="false">IF(OR(Ballots!E269="",'Instant Runoff'!$E$12=1),99,Ballots!E269)</f>
        <v>99</v>
      </c>
      <c r="AP269" s="0" t="n">
        <f aca="false">IF(OR(Ballots!F269="",'Instant Runoff'!$F$12=1),99,Ballots!F269)</f>
        <v>99</v>
      </c>
      <c r="AQ269" s="0" t="n">
        <f aca="false">IF(OR(Ballots!G269="",'Instant Runoff'!$G$12=1),99,Ballots!G269)</f>
        <v>99</v>
      </c>
      <c r="AR269" s="0" t="n">
        <f aca="false">IF(OR(Ballots!H269="",'Instant Runoff'!$H$12=1),99,Ballots!H269)</f>
        <v>99</v>
      </c>
      <c r="AS269" s="0" t="n">
        <f aca="false">IF(OR(Ballots!I269="",'Instant Runoff'!$I$12=1),99,Ballots!I269)</f>
        <v>99</v>
      </c>
      <c r="AT269" s="0" t="str">
        <f aca="false">IF(MIN(AL269:AS269)=99,"",MATCH(MIN(AL269:AS269),AL269:AS269,0))</f>
        <v/>
      </c>
      <c r="AU269" s="0" t="n">
        <f aca="false">IF(OR(Ballots!B269="",'Instant Runoff'!$B$14=1),99,Ballots!B269)</f>
        <v>99</v>
      </c>
      <c r="AV269" s="0" t="n">
        <f aca="false">IF(OR(Ballots!C269="",'Instant Runoff'!$C$14=1),99,Ballots!C269)</f>
        <v>99</v>
      </c>
      <c r="AW269" s="0" t="n">
        <f aca="false">IF(OR(Ballots!D269="",'Instant Runoff'!$D$14=1),99,Ballots!D269)</f>
        <v>99</v>
      </c>
      <c r="AX269" s="0" t="n">
        <f aca="false">IF(OR(Ballots!E269="",'Instant Runoff'!$E$14=1),99,Ballots!E269)</f>
        <v>99</v>
      </c>
      <c r="AY269" s="0" t="n">
        <f aca="false">IF(OR(Ballots!F269="",'Instant Runoff'!$F$14=1),99,Ballots!F269)</f>
        <v>99</v>
      </c>
      <c r="AZ269" s="0" t="n">
        <f aca="false">IF(OR(Ballots!G269="",'Instant Runoff'!$G$14=1),99,Ballots!G269)</f>
        <v>99</v>
      </c>
      <c r="BA269" s="0" t="n">
        <f aca="false">IF(OR(Ballots!H269="",'Instant Runoff'!$H$14=1),99,Ballots!H269)</f>
        <v>99</v>
      </c>
      <c r="BB269" s="0" t="n">
        <f aca="false">IF(OR(Ballots!I269="",'Instant Runoff'!$I$14=1),99,Ballots!I269)</f>
        <v>99</v>
      </c>
      <c r="BC269" s="0" t="str">
        <f aca="false">IF(MIN(AU269:BB269)=99,"",MATCH(MIN(AU269:BB269),AU269:BB269,0))</f>
        <v/>
      </c>
      <c r="BD269" s="0" t="n">
        <f aca="false">IF(OR(Ballots!B269="",'Instant Runoff'!$B$16=1),99,Ballots!B269)</f>
        <v>99</v>
      </c>
      <c r="BE269" s="0" t="n">
        <f aca="false">IF(OR(Ballots!C269="",'Instant Runoff'!$C$16=1),99,Ballots!C269)</f>
        <v>99</v>
      </c>
      <c r="BF269" s="0" t="n">
        <f aca="false">IF(OR(Ballots!D269="",'Instant Runoff'!$D$16=1),99,Ballots!D269)</f>
        <v>99</v>
      </c>
      <c r="BG269" s="0" t="n">
        <f aca="false">IF(OR(Ballots!E269="",'Instant Runoff'!$E$16=1),99,Ballots!E269)</f>
        <v>99</v>
      </c>
      <c r="BH269" s="0" t="n">
        <f aca="false">IF(OR(Ballots!F269="",'Instant Runoff'!$F$16=1),99,Ballots!F269)</f>
        <v>99</v>
      </c>
      <c r="BI269" s="0" t="n">
        <f aca="false">IF(OR(Ballots!G269="",'Instant Runoff'!$G$16=1),99,Ballots!G269)</f>
        <v>99</v>
      </c>
      <c r="BJ269" s="0" t="n">
        <f aca="false">IF(OR(Ballots!H269="",'Instant Runoff'!$H$16=1),99,Ballots!H269)</f>
        <v>99</v>
      </c>
      <c r="BK269" s="0" t="n">
        <f aca="false">IF(OR(Ballots!I269="",'Instant Runoff'!$I$16=1),99,Ballots!I269)</f>
        <v>99</v>
      </c>
      <c r="BL269" s="0" t="str">
        <f aca="false">IF(MIN(BD269:BK269)=99,"",MATCH(MIN(BD269:BK269),BD269:BK269,0))</f>
        <v/>
      </c>
    </row>
    <row r="270" customFormat="false" ht="15" hidden="false" customHeight="false" outlineLevel="0" collapsed="false">
      <c r="B270" s="0" t="n">
        <f aca="false">IF(OR(Ballots!B270="",'Instant Runoff'!$B$4=1),99,Ballots!B270)</f>
        <v>99</v>
      </c>
      <c r="C270" s="0" t="n">
        <f aca="false">IF(OR(Ballots!C270="",'Instant Runoff'!$C$4=1),99,Ballots!C270)</f>
        <v>99</v>
      </c>
      <c r="D270" s="0" t="n">
        <f aca="false">IF(OR(Ballots!D270="",'Instant Runoff'!$D$4=1),99,Ballots!D270)</f>
        <v>99</v>
      </c>
      <c r="E270" s="0" t="n">
        <f aca="false">IF(OR(Ballots!E270="",'Instant Runoff'!$E$4=1),99,Ballots!E270)</f>
        <v>99</v>
      </c>
      <c r="F270" s="0" t="n">
        <f aca="false">IF(OR(Ballots!F270="",'Instant Runoff'!$F$4=1),99,Ballots!F270)</f>
        <v>99</v>
      </c>
      <c r="G270" s="0" t="n">
        <f aca="false">IF(OR(Ballots!G270="",'Instant Runoff'!$G$4=1),99,Ballots!G270)</f>
        <v>99</v>
      </c>
      <c r="H270" s="0" t="n">
        <f aca="false">IF(OR(Ballots!H270="",'Instant Runoff'!$H$4=1),99,Ballots!H270)</f>
        <v>99</v>
      </c>
      <c r="I270" s="0" t="n">
        <f aca="false">IF(OR(Ballots!I270="",'Instant Runoff'!$I$4=1),99,Ballots!I270)</f>
        <v>99</v>
      </c>
      <c r="J270" s="0" t="str">
        <f aca="false">IF(MIN(B270:I270)=99,"",MATCH(MIN(B270:I270),B270:I270,0))</f>
        <v/>
      </c>
      <c r="K270" s="0" t="n">
        <f aca="false">IF(OR(Ballots!B270="",'Instant Runoff'!$B$6=1),99,Ballots!B270)</f>
        <v>99</v>
      </c>
      <c r="L270" s="0" t="n">
        <f aca="false">IF(OR(Ballots!C270="",'Instant Runoff'!$C$6=1),99,Ballots!C270)</f>
        <v>99</v>
      </c>
      <c r="M270" s="0" t="n">
        <f aca="false">IF(OR(Ballots!D270="",'Instant Runoff'!$D$6=1),99,Ballots!D270)</f>
        <v>99</v>
      </c>
      <c r="N270" s="0" t="n">
        <f aca="false">IF(OR(Ballots!E270="",'Instant Runoff'!$E$6=1),99,Ballots!E270)</f>
        <v>99</v>
      </c>
      <c r="O270" s="0" t="n">
        <f aca="false">IF(OR(Ballots!F270="",'Instant Runoff'!$F$6=1),99,Ballots!F270)</f>
        <v>99</v>
      </c>
      <c r="P270" s="0" t="n">
        <f aca="false">IF(OR(Ballots!G270="",'Instant Runoff'!$G$6=1),99,Ballots!G270)</f>
        <v>99</v>
      </c>
      <c r="Q270" s="0" t="n">
        <f aca="false">IF(OR(Ballots!H270="",'Instant Runoff'!$H$6=1),99,Ballots!H270)</f>
        <v>99</v>
      </c>
      <c r="R270" s="0" t="n">
        <f aca="false">IF(OR(Ballots!I270="",'Instant Runoff'!$I$6=1),99,Ballots!I270)</f>
        <v>99</v>
      </c>
      <c r="S270" s="0" t="str">
        <f aca="false">IF(MIN(K270:R270)=99,"",MATCH(MIN(K270:R270),K270:R270,0))</f>
        <v/>
      </c>
      <c r="T270" s="0" t="n">
        <f aca="false">IF(OR(Ballots!B270="",'Instant Runoff'!$B$8=1),99,Ballots!B270)</f>
        <v>99</v>
      </c>
      <c r="U270" s="0" t="n">
        <f aca="false">IF(OR(Ballots!C270="",'Instant Runoff'!$C$8=1),99,Ballots!C270)</f>
        <v>99</v>
      </c>
      <c r="V270" s="0" t="n">
        <f aca="false">IF(OR(Ballots!D270="",'Instant Runoff'!$D$8=1),99,Ballots!D270)</f>
        <v>99</v>
      </c>
      <c r="W270" s="0" t="n">
        <f aca="false">IF(OR(Ballots!E270="",'Instant Runoff'!$E$8=1),99,Ballots!E270)</f>
        <v>99</v>
      </c>
      <c r="X270" s="0" t="n">
        <f aca="false">IF(OR(Ballots!F270="",'Instant Runoff'!$F$8=1),99,Ballots!F270)</f>
        <v>99</v>
      </c>
      <c r="Y270" s="0" t="n">
        <f aca="false">IF(OR(Ballots!G270="",'Instant Runoff'!$G$8=1),99,Ballots!G270)</f>
        <v>99</v>
      </c>
      <c r="Z270" s="0" t="n">
        <f aca="false">IF(OR(Ballots!H270="",'Instant Runoff'!$H$8=1),99,Ballots!H270)</f>
        <v>99</v>
      </c>
      <c r="AA270" s="0" t="n">
        <f aca="false">IF(OR(Ballots!I270="",'Instant Runoff'!$I$8=1),99,Ballots!I270)</f>
        <v>99</v>
      </c>
      <c r="AB270" s="0" t="str">
        <f aca="false">IF(MIN(T270:AA270)=99,"",MATCH(MIN(T270:AA270),T270:AA270,0))</f>
        <v/>
      </c>
      <c r="AC270" s="0" t="n">
        <f aca="false">IF(OR(Ballots!B270="",'Instant Runoff'!$B$10=1),99,Ballots!B270)</f>
        <v>99</v>
      </c>
      <c r="AD270" s="0" t="n">
        <f aca="false">IF(OR(Ballots!C270="",'Instant Runoff'!$C$10=1),99,Ballots!C270)</f>
        <v>99</v>
      </c>
      <c r="AE270" s="0" t="n">
        <f aca="false">IF(OR(Ballots!D270="",'Instant Runoff'!$D$10=1),99,Ballots!D270)</f>
        <v>99</v>
      </c>
      <c r="AF270" s="0" t="n">
        <f aca="false">IF(OR(Ballots!E270="",'Instant Runoff'!$E$10=1),99,Ballots!E270)</f>
        <v>99</v>
      </c>
      <c r="AG270" s="0" t="n">
        <f aca="false">IF(OR(Ballots!F270="",'Instant Runoff'!$F$10=1),99,Ballots!F270)</f>
        <v>99</v>
      </c>
      <c r="AH270" s="0" t="n">
        <f aca="false">IF(OR(Ballots!G270="",'Instant Runoff'!$G$10=1),99,Ballots!G270)</f>
        <v>99</v>
      </c>
      <c r="AI270" s="0" t="n">
        <f aca="false">IF(OR(Ballots!H270="",'Instant Runoff'!$H$10=1),99,Ballots!H270)</f>
        <v>99</v>
      </c>
      <c r="AJ270" s="0" t="n">
        <f aca="false">IF(OR(Ballots!I270="",'Instant Runoff'!$I$10=1),99,Ballots!I270)</f>
        <v>99</v>
      </c>
      <c r="AK270" s="0" t="str">
        <f aca="false">IF(MIN(AC270:AJ270)=99,"",MATCH(MIN(AC270:AJ270),AC270:AJ270,0))</f>
        <v/>
      </c>
      <c r="AL270" s="0" t="n">
        <f aca="false">IF(OR(Ballots!B270="",'Instant Runoff'!$B$12=1),99,Ballots!B270)</f>
        <v>99</v>
      </c>
      <c r="AM270" s="0" t="n">
        <f aca="false">IF(OR(Ballots!C270="",'Instant Runoff'!$C$12=1),99,Ballots!C270)</f>
        <v>99</v>
      </c>
      <c r="AN270" s="0" t="n">
        <f aca="false">IF(OR(Ballots!D270="",'Instant Runoff'!$D$12=1),99,Ballots!D270)</f>
        <v>99</v>
      </c>
      <c r="AO270" s="0" t="n">
        <f aca="false">IF(OR(Ballots!E270="",'Instant Runoff'!$E$12=1),99,Ballots!E270)</f>
        <v>99</v>
      </c>
      <c r="AP270" s="0" t="n">
        <f aca="false">IF(OR(Ballots!F270="",'Instant Runoff'!$F$12=1),99,Ballots!F270)</f>
        <v>99</v>
      </c>
      <c r="AQ270" s="0" t="n">
        <f aca="false">IF(OR(Ballots!G270="",'Instant Runoff'!$G$12=1),99,Ballots!G270)</f>
        <v>99</v>
      </c>
      <c r="AR270" s="0" t="n">
        <f aca="false">IF(OR(Ballots!H270="",'Instant Runoff'!$H$12=1),99,Ballots!H270)</f>
        <v>99</v>
      </c>
      <c r="AS270" s="0" t="n">
        <f aca="false">IF(OR(Ballots!I270="",'Instant Runoff'!$I$12=1),99,Ballots!I270)</f>
        <v>99</v>
      </c>
      <c r="AT270" s="0" t="str">
        <f aca="false">IF(MIN(AL270:AS270)=99,"",MATCH(MIN(AL270:AS270),AL270:AS270,0))</f>
        <v/>
      </c>
      <c r="AU270" s="0" t="n">
        <f aca="false">IF(OR(Ballots!B270="",'Instant Runoff'!$B$14=1),99,Ballots!B270)</f>
        <v>99</v>
      </c>
      <c r="AV270" s="0" t="n">
        <f aca="false">IF(OR(Ballots!C270="",'Instant Runoff'!$C$14=1),99,Ballots!C270)</f>
        <v>99</v>
      </c>
      <c r="AW270" s="0" t="n">
        <f aca="false">IF(OR(Ballots!D270="",'Instant Runoff'!$D$14=1),99,Ballots!D270)</f>
        <v>99</v>
      </c>
      <c r="AX270" s="0" t="n">
        <f aca="false">IF(OR(Ballots!E270="",'Instant Runoff'!$E$14=1),99,Ballots!E270)</f>
        <v>99</v>
      </c>
      <c r="AY270" s="0" t="n">
        <f aca="false">IF(OR(Ballots!F270="",'Instant Runoff'!$F$14=1),99,Ballots!F270)</f>
        <v>99</v>
      </c>
      <c r="AZ270" s="0" t="n">
        <f aca="false">IF(OR(Ballots!G270="",'Instant Runoff'!$G$14=1),99,Ballots!G270)</f>
        <v>99</v>
      </c>
      <c r="BA270" s="0" t="n">
        <f aca="false">IF(OR(Ballots!H270="",'Instant Runoff'!$H$14=1),99,Ballots!H270)</f>
        <v>99</v>
      </c>
      <c r="BB270" s="0" t="n">
        <f aca="false">IF(OR(Ballots!I270="",'Instant Runoff'!$I$14=1),99,Ballots!I270)</f>
        <v>99</v>
      </c>
      <c r="BC270" s="0" t="str">
        <f aca="false">IF(MIN(AU270:BB270)=99,"",MATCH(MIN(AU270:BB270),AU270:BB270,0))</f>
        <v/>
      </c>
      <c r="BD270" s="0" t="n">
        <f aca="false">IF(OR(Ballots!B270="",'Instant Runoff'!$B$16=1),99,Ballots!B270)</f>
        <v>99</v>
      </c>
      <c r="BE270" s="0" t="n">
        <f aca="false">IF(OR(Ballots!C270="",'Instant Runoff'!$C$16=1),99,Ballots!C270)</f>
        <v>99</v>
      </c>
      <c r="BF270" s="0" t="n">
        <f aca="false">IF(OR(Ballots!D270="",'Instant Runoff'!$D$16=1),99,Ballots!D270)</f>
        <v>99</v>
      </c>
      <c r="BG270" s="0" t="n">
        <f aca="false">IF(OR(Ballots!E270="",'Instant Runoff'!$E$16=1),99,Ballots!E270)</f>
        <v>99</v>
      </c>
      <c r="BH270" s="0" t="n">
        <f aca="false">IF(OR(Ballots!F270="",'Instant Runoff'!$F$16=1),99,Ballots!F270)</f>
        <v>99</v>
      </c>
      <c r="BI270" s="0" t="n">
        <f aca="false">IF(OR(Ballots!G270="",'Instant Runoff'!$G$16=1),99,Ballots!G270)</f>
        <v>99</v>
      </c>
      <c r="BJ270" s="0" t="n">
        <f aca="false">IF(OR(Ballots!H270="",'Instant Runoff'!$H$16=1),99,Ballots!H270)</f>
        <v>99</v>
      </c>
      <c r="BK270" s="0" t="n">
        <f aca="false">IF(OR(Ballots!I270="",'Instant Runoff'!$I$16=1),99,Ballots!I270)</f>
        <v>99</v>
      </c>
      <c r="BL270" s="0" t="str">
        <f aca="false">IF(MIN(BD270:BK270)=99,"",MATCH(MIN(BD270:BK270),BD270:BK270,0))</f>
        <v/>
      </c>
    </row>
    <row r="271" customFormat="false" ht="15" hidden="false" customHeight="false" outlineLevel="0" collapsed="false">
      <c r="B271" s="0" t="n">
        <f aca="false">IF(OR(Ballots!B271="",'Instant Runoff'!$B$4=1),99,Ballots!B271)</f>
        <v>99</v>
      </c>
      <c r="C271" s="0" t="n">
        <f aca="false">IF(OR(Ballots!C271="",'Instant Runoff'!$C$4=1),99,Ballots!C271)</f>
        <v>99</v>
      </c>
      <c r="D271" s="0" t="n">
        <f aca="false">IF(OR(Ballots!D271="",'Instant Runoff'!$D$4=1),99,Ballots!D271)</f>
        <v>99</v>
      </c>
      <c r="E271" s="0" t="n">
        <f aca="false">IF(OR(Ballots!E271="",'Instant Runoff'!$E$4=1),99,Ballots!E271)</f>
        <v>99</v>
      </c>
      <c r="F271" s="0" t="n">
        <f aca="false">IF(OR(Ballots!F271="",'Instant Runoff'!$F$4=1),99,Ballots!F271)</f>
        <v>99</v>
      </c>
      <c r="G271" s="0" t="n">
        <f aca="false">IF(OR(Ballots!G271="",'Instant Runoff'!$G$4=1),99,Ballots!G271)</f>
        <v>99</v>
      </c>
      <c r="H271" s="0" t="n">
        <f aca="false">IF(OR(Ballots!H271="",'Instant Runoff'!$H$4=1),99,Ballots!H271)</f>
        <v>99</v>
      </c>
      <c r="I271" s="0" t="n">
        <f aca="false">IF(OR(Ballots!I271="",'Instant Runoff'!$I$4=1),99,Ballots!I271)</f>
        <v>99</v>
      </c>
      <c r="J271" s="0" t="str">
        <f aca="false">IF(MIN(B271:I271)=99,"",MATCH(MIN(B271:I271),B271:I271,0))</f>
        <v/>
      </c>
      <c r="K271" s="0" t="n">
        <f aca="false">IF(OR(Ballots!B271="",'Instant Runoff'!$B$6=1),99,Ballots!B271)</f>
        <v>99</v>
      </c>
      <c r="L271" s="0" t="n">
        <f aca="false">IF(OR(Ballots!C271="",'Instant Runoff'!$C$6=1),99,Ballots!C271)</f>
        <v>99</v>
      </c>
      <c r="M271" s="0" t="n">
        <f aca="false">IF(OR(Ballots!D271="",'Instant Runoff'!$D$6=1),99,Ballots!D271)</f>
        <v>99</v>
      </c>
      <c r="N271" s="0" t="n">
        <f aca="false">IF(OR(Ballots!E271="",'Instant Runoff'!$E$6=1),99,Ballots!E271)</f>
        <v>99</v>
      </c>
      <c r="O271" s="0" t="n">
        <f aca="false">IF(OR(Ballots!F271="",'Instant Runoff'!$F$6=1),99,Ballots!F271)</f>
        <v>99</v>
      </c>
      <c r="P271" s="0" t="n">
        <f aca="false">IF(OR(Ballots!G271="",'Instant Runoff'!$G$6=1),99,Ballots!G271)</f>
        <v>99</v>
      </c>
      <c r="Q271" s="0" t="n">
        <f aca="false">IF(OR(Ballots!H271="",'Instant Runoff'!$H$6=1),99,Ballots!H271)</f>
        <v>99</v>
      </c>
      <c r="R271" s="0" t="n">
        <f aca="false">IF(OR(Ballots!I271="",'Instant Runoff'!$I$6=1),99,Ballots!I271)</f>
        <v>99</v>
      </c>
      <c r="S271" s="0" t="str">
        <f aca="false">IF(MIN(K271:R271)=99,"",MATCH(MIN(K271:R271),K271:R271,0))</f>
        <v/>
      </c>
      <c r="T271" s="0" t="n">
        <f aca="false">IF(OR(Ballots!B271="",'Instant Runoff'!$B$8=1),99,Ballots!B271)</f>
        <v>99</v>
      </c>
      <c r="U271" s="0" t="n">
        <f aca="false">IF(OR(Ballots!C271="",'Instant Runoff'!$C$8=1),99,Ballots!C271)</f>
        <v>99</v>
      </c>
      <c r="V271" s="0" t="n">
        <f aca="false">IF(OR(Ballots!D271="",'Instant Runoff'!$D$8=1),99,Ballots!D271)</f>
        <v>99</v>
      </c>
      <c r="W271" s="0" t="n">
        <f aca="false">IF(OR(Ballots!E271="",'Instant Runoff'!$E$8=1),99,Ballots!E271)</f>
        <v>99</v>
      </c>
      <c r="X271" s="0" t="n">
        <f aca="false">IF(OR(Ballots!F271="",'Instant Runoff'!$F$8=1),99,Ballots!F271)</f>
        <v>99</v>
      </c>
      <c r="Y271" s="0" t="n">
        <f aca="false">IF(OR(Ballots!G271="",'Instant Runoff'!$G$8=1),99,Ballots!G271)</f>
        <v>99</v>
      </c>
      <c r="Z271" s="0" t="n">
        <f aca="false">IF(OR(Ballots!H271="",'Instant Runoff'!$H$8=1),99,Ballots!H271)</f>
        <v>99</v>
      </c>
      <c r="AA271" s="0" t="n">
        <f aca="false">IF(OR(Ballots!I271="",'Instant Runoff'!$I$8=1),99,Ballots!I271)</f>
        <v>99</v>
      </c>
      <c r="AB271" s="0" t="str">
        <f aca="false">IF(MIN(T271:AA271)=99,"",MATCH(MIN(T271:AA271),T271:AA271,0))</f>
        <v/>
      </c>
      <c r="AC271" s="0" t="n">
        <f aca="false">IF(OR(Ballots!B271="",'Instant Runoff'!$B$10=1),99,Ballots!B271)</f>
        <v>99</v>
      </c>
      <c r="AD271" s="0" t="n">
        <f aca="false">IF(OR(Ballots!C271="",'Instant Runoff'!$C$10=1),99,Ballots!C271)</f>
        <v>99</v>
      </c>
      <c r="AE271" s="0" t="n">
        <f aca="false">IF(OR(Ballots!D271="",'Instant Runoff'!$D$10=1),99,Ballots!D271)</f>
        <v>99</v>
      </c>
      <c r="AF271" s="0" t="n">
        <f aca="false">IF(OR(Ballots!E271="",'Instant Runoff'!$E$10=1),99,Ballots!E271)</f>
        <v>99</v>
      </c>
      <c r="AG271" s="0" t="n">
        <f aca="false">IF(OR(Ballots!F271="",'Instant Runoff'!$F$10=1),99,Ballots!F271)</f>
        <v>99</v>
      </c>
      <c r="AH271" s="0" t="n">
        <f aca="false">IF(OR(Ballots!G271="",'Instant Runoff'!$G$10=1),99,Ballots!G271)</f>
        <v>99</v>
      </c>
      <c r="AI271" s="0" t="n">
        <f aca="false">IF(OR(Ballots!H271="",'Instant Runoff'!$H$10=1),99,Ballots!H271)</f>
        <v>99</v>
      </c>
      <c r="AJ271" s="0" t="n">
        <f aca="false">IF(OR(Ballots!I271="",'Instant Runoff'!$I$10=1),99,Ballots!I271)</f>
        <v>99</v>
      </c>
      <c r="AK271" s="0" t="str">
        <f aca="false">IF(MIN(AC271:AJ271)=99,"",MATCH(MIN(AC271:AJ271),AC271:AJ271,0))</f>
        <v/>
      </c>
      <c r="AL271" s="0" t="n">
        <f aca="false">IF(OR(Ballots!B271="",'Instant Runoff'!$B$12=1),99,Ballots!B271)</f>
        <v>99</v>
      </c>
      <c r="AM271" s="0" t="n">
        <f aca="false">IF(OR(Ballots!C271="",'Instant Runoff'!$C$12=1),99,Ballots!C271)</f>
        <v>99</v>
      </c>
      <c r="AN271" s="0" t="n">
        <f aca="false">IF(OR(Ballots!D271="",'Instant Runoff'!$D$12=1),99,Ballots!D271)</f>
        <v>99</v>
      </c>
      <c r="AO271" s="0" t="n">
        <f aca="false">IF(OR(Ballots!E271="",'Instant Runoff'!$E$12=1),99,Ballots!E271)</f>
        <v>99</v>
      </c>
      <c r="AP271" s="0" t="n">
        <f aca="false">IF(OR(Ballots!F271="",'Instant Runoff'!$F$12=1),99,Ballots!F271)</f>
        <v>99</v>
      </c>
      <c r="AQ271" s="0" t="n">
        <f aca="false">IF(OR(Ballots!G271="",'Instant Runoff'!$G$12=1),99,Ballots!G271)</f>
        <v>99</v>
      </c>
      <c r="AR271" s="0" t="n">
        <f aca="false">IF(OR(Ballots!H271="",'Instant Runoff'!$H$12=1),99,Ballots!H271)</f>
        <v>99</v>
      </c>
      <c r="AS271" s="0" t="n">
        <f aca="false">IF(OR(Ballots!I271="",'Instant Runoff'!$I$12=1),99,Ballots!I271)</f>
        <v>99</v>
      </c>
      <c r="AT271" s="0" t="str">
        <f aca="false">IF(MIN(AL271:AS271)=99,"",MATCH(MIN(AL271:AS271),AL271:AS271,0))</f>
        <v/>
      </c>
      <c r="AU271" s="0" t="n">
        <f aca="false">IF(OR(Ballots!B271="",'Instant Runoff'!$B$14=1),99,Ballots!B271)</f>
        <v>99</v>
      </c>
      <c r="AV271" s="0" t="n">
        <f aca="false">IF(OR(Ballots!C271="",'Instant Runoff'!$C$14=1),99,Ballots!C271)</f>
        <v>99</v>
      </c>
      <c r="AW271" s="0" t="n">
        <f aca="false">IF(OR(Ballots!D271="",'Instant Runoff'!$D$14=1),99,Ballots!D271)</f>
        <v>99</v>
      </c>
      <c r="AX271" s="0" t="n">
        <f aca="false">IF(OR(Ballots!E271="",'Instant Runoff'!$E$14=1),99,Ballots!E271)</f>
        <v>99</v>
      </c>
      <c r="AY271" s="0" t="n">
        <f aca="false">IF(OR(Ballots!F271="",'Instant Runoff'!$F$14=1),99,Ballots!F271)</f>
        <v>99</v>
      </c>
      <c r="AZ271" s="0" t="n">
        <f aca="false">IF(OR(Ballots!G271="",'Instant Runoff'!$G$14=1),99,Ballots!G271)</f>
        <v>99</v>
      </c>
      <c r="BA271" s="0" t="n">
        <f aca="false">IF(OR(Ballots!H271="",'Instant Runoff'!$H$14=1),99,Ballots!H271)</f>
        <v>99</v>
      </c>
      <c r="BB271" s="0" t="n">
        <f aca="false">IF(OR(Ballots!I271="",'Instant Runoff'!$I$14=1),99,Ballots!I271)</f>
        <v>99</v>
      </c>
      <c r="BC271" s="0" t="str">
        <f aca="false">IF(MIN(AU271:BB271)=99,"",MATCH(MIN(AU271:BB271),AU271:BB271,0))</f>
        <v/>
      </c>
      <c r="BD271" s="0" t="n">
        <f aca="false">IF(OR(Ballots!B271="",'Instant Runoff'!$B$16=1),99,Ballots!B271)</f>
        <v>99</v>
      </c>
      <c r="BE271" s="0" t="n">
        <f aca="false">IF(OR(Ballots!C271="",'Instant Runoff'!$C$16=1),99,Ballots!C271)</f>
        <v>99</v>
      </c>
      <c r="BF271" s="0" t="n">
        <f aca="false">IF(OR(Ballots!D271="",'Instant Runoff'!$D$16=1),99,Ballots!D271)</f>
        <v>99</v>
      </c>
      <c r="BG271" s="0" t="n">
        <f aca="false">IF(OR(Ballots!E271="",'Instant Runoff'!$E$16=1),99,Ballots!E271)</f>
        <v>99</v>
      </c>
      <c r="BH271" s="0" t="n">
        <f aca="false">IF(OR(Ballots!F271="",'Instant Runoff'!$F$16=1),99,Ballots!F271)</f>
        <v>99</v>
      </c>
      <c r="BI271" s="0" t="n">
        <f aca="false">IF(OR(Ballots!G271="",'Instant Runoff'!$G$16=1),99,Ballots!G271)</f>
        <v>99</v>
      </c>
      <c r="BJ271" s="0" t="n">
        <f aca="false">IF(OR(Ballots!H271="",'Instant Runoff'!$H$16=1),99,Ballots!H271)</f>
        <v>99</v>
      </c>
      <c r="BK271" s="0" t="n">
        <f aca="false">IF(OR(Ballots!I271="",'Instant Runoff'!$I$16=1),99,Ballots!I271)</f>
        <v>99</v>
      </c>
      <c r="BL271" s="0" t="str">
        <f aca="false">IF(MIN(BD271:BK271)=99,"",MATCH(MIN(BD271:BK271),BD271:BK271,0))</f>
        <v/>
      </c>
    </row>
    <row r="272" customFormat="false" ht="15" hidden="false" customHeight="false" outlineLevel="0" collapsed="false">
      <c r="B272" s="0" t="n">
        <f aca="false">IF(OR(Ballots!B272="",'Instant Runoff'!$B$4=1),99,Ballots!B272)</f>
        <v>99</v>
      </c>
      <c r="C272" s="0" t="n">
        <f aca="false">IF(OR(Ballots!C272="",'Instant Runoff'!$C$4=1),99,Ballots!C272)</f>
        <v>99</v>
      </c>
      <c r="D272" s="0" t="n">
        <f aca="false">IF(OR(Ballots!D272="",'Instant Runoff'!$D$4=1),99,Ballots!D272)</f>
        <v>99</v>
      </c>
      <c r="E272" s="0" t="n">
        <f aca="false">IF(OR(Ballots!E272="",'Instant Runoff'!$E$4=1),99,Ballots!E272)</f>
        <v>99</v>
      </c>
      <c r="F272" s="0" t="n">
        <f aca="false">IF(OR(Ballots!F272="",'Instant Runoff'!$F$4=1),99,Ballots!F272)</f>
        <v>99</v>
      </c>
      <c r="G272" s="0" t="n">
        <f aca="false">IF(OR(Ballots!G272="",'Instant Runoff'!$G$4=1),99,Ballots!G272)</f>
        <v>99</v>
      </c>
      <c r="H272" s="0" t="n">
        <f aca="false">IF(OR(Ballots!H272="",'Instant Runoff'!$H$4=1),99,Ballots!H272)</f>
        <v>99</v>
      </c>
      <c r="I272" s="0" t="n">
        <f aca="false">IF(OR(Ballots!I272="",'Instant Runoff'!$I$4=1),99,Ballots!I272)</f>
        <v>99</v>
      </c>
      <c r="J272" s="0" t="str">
        <f aca="false">IF(MIN(B272:I272)=99,"",MATCH(MIN(B272:I272),B272:I272,0))</f>
        <v/>
      </c>
      <c r="K272" s="0" t="n">
        <f aca="false">IF(OR(Ballots!B272="",'Instant Runoff'!$B$6=1),99,Ballots!B272)</f>
        <v>99</v>
      </c>
      <c r="L272" s="0" t="n">
        <f aca="false">IF(OR(Ballots!C272="",'Instant Runoff'!$C$6=1),99,Ballots!C272)</f>
        <v>99</v>
      </c>
      <c r="M272" s="0" t="n">
        <f aca="false">IF(OR(Ballots!D272="",'Instant Runoff'!$D$6=1),99,Ballots!D272)</f>
        <v>99</v>
      </c>
      <c r="N272" s="0" t="n">
        <f aca="false">IF(OR(Ballots!E272="",'Instant Runoff'!$E$6=1),99,Ballots!E272)</f>
        <v>99</v>
      </c>
      <c r="O272" s="0" t="n">
        <f aca="false">IF(OR(Ballots!F272="",'Instant Runoff'!$F$6=1),99,Ballots!F272)</f>
        <v>99</v>
      </c>
      <c r="P272" s="0" t="n">
        <f aca="false">IF(OR(Ballots!G272="",'Instant Runoff'!$G$6=1),99,Ballots!G272)</f>
        <v>99</v>
      </c>
      <c r="Q272" s="0" t="n">
        <f aca="false">IF(OR(Ballots!H272="",'Instant Runoff'!$H$6=1),99,Ballots!H272)</f>
        <v>99</v>
      </c>
      <c r="R272" s="0" t="n">
        <f aca="false">IF(OR(Ballots!I272="",'Instant Runoff'!$I$6=1),99,Ballots!I272)</f>
        <v>99</v>
      </c>
      <c r="S272" s="0" t="str">
        <f aca="false">IF(MIN(K272:R272)=99,"",MATCH(MIN(K272:R272),K272:R272,0))</f>
        <v/>
      </c>
      <c r="T272" s="0" t="n">
        <f aca="false">IF(OR(Ballots!B272="",'Instant Runoff'!$B$8=1),99,Ballots!B272)</f>
        <v>99</v>
      </c>
      <c r="U272" s="0" t="n">
        <f aca="false">IF(OR(Ballots!C272="",'Instant Runoff'!$C$8=1),99,Ballots!C272)</f>
        <v>99</v>
      </c>
      <c r="V272" s="0" t="n">
        <f aca="false">IF(OR(Ballots!D272="",'Instant Runoff'!$D$8=1),99,Ballots!D272)</f>
        <v>99</v>
      </c>
      <c r="W272" s="0" t="n">
        <f aca="false">IF(OR(Ballots!E272="",'Instant Runoff'!$E$8=1),99,Ballots!E272)</f>
        <v>99</v>
      </c>
      <c r="X272" s="0" t="n">
        <f aca="false">IF(OR(Ballots!F272="",'Instant Runoff'!$F$8=1),99,Ballots!F272)</f>
        <v>99</v>
      </c>
      <c r="Y272" s="0" t="n">
        <f aca="false">IF(OR(Ballots!G272="",'Instant Runoff'!$G$8=1),99,Ballots!G272)</f>
        <v>99</v>
      </c>
      <c r="Z272" s="0" t="n">
        <f aca="false">IF(OR(Ballots!H272="",'Instant Runoff'!$H$8=1),99,Ballots!H272)</f>
        <v>99</v>
      </c>
      <c r="AA272" s="0" t="n">
        <f aca="false">IF(OR(Ballots!I272="",'Instant Runoff'!$I$8=1),99,Ballots!I272)</f>
        <v>99</v>
      </c>
      <c r="AB272" s="0" t="str">
        <f aca="false">IF(MIN(T272:AA272)=99,"",MATCH(MIN(T272:AA272),T272:AA272,0))</f>
        <v/>
      </c>
      <c r="AC272" s="0" t="n">
        <f aca="false">IF(OR(Ballots!B272="",'Instant Runoff'!$B$10=1),99,Ballots!B272)</f>
        <v>99</v>
      </c>
      <c r="AD272" s="0" t="n">
        <f aca="false">IF(OR(Ballots!C272="",'Instant Runoff'!$C$10=1),99,Ballots!C272)</f>
        <v>99</v>
      </c>
      <c r="AE272" s="0" t="n">
        <f aca="false">IF(OR(Ballots!D272="",'Instant Runoff'!$D$10=1),99,Ballots!D272)</f>
        <v>99</v>
      </c>
      <c r="AF272" s="0" t="n">
        <f aca="false">IF(OR(Ballots!E272="",'Instant Runoff'!$E$10=1),99,Ballots!E272)</f>
        <v>99</v>
      </c>
      <c r="AG272" s="0" t="n">
        <f aca="false">IF(OR(Ballots!F272="",'Instant Runoff'!$F$10=1),99,Ballots!F272)</f>
        <v>99</v>
      </c>
      <c r="AH272" s="0" t="n">
        <f aca="false">IF(OR(Ballots!G272="",'Instant Runoff'!$G$10=1),99,Ballots!G272)</f>
        <v>99</v>
      </c>
      <c r="AI272" s="0" t="n">
        <f aca="false">IF(OR(Ballots!H272="",'Instant Runoff'!$H$10=1),99,Ballots!H272)</f>
        <v>99</v>
      </c>
      <c r="AJ272" s="0" t="n">
        <f aca="false">IF(OR(Ballots!I272="",'Instant Runoff'!$I$10=1),99,Ballots!I272)</f>
        <v>99</v>
      </c>
      <c r="AK272" s="0" t="str">
        <f aca="false">IF(MIN(AC272:AJ272)=99,"",MATCH(MIN(AC272:AJ272),AC272:AJ272,0))</f>
        <v/>
      </c>
      <c r="AL272" s="0" t="n">
        <f aca="false">IF(OR(Ballots!B272="",'Instant Runoff'!$B$12=1),99,Ballots!B272)</f>
        <v>99</v>
      </c>
      <c r="AM272" s="0" t="n">
        <f aca="false">IF(OR(Ballots!C272="",'Instant Runoff'!$C$12=1),99,Ballots!C272)</f>
        <v>99</v>
      </c>
      <c r="AN272" s="0" t="n">
        <f aca="false">IF(OR(Ballots!D272="",'Instant Runoff'!$D$12=1),99,Ballots!D272)</f>
        <v>99</v>
      </c>
      <c r="AO272" s="0" t="n">
        <f aca="false">IF(OR(Ballots!E272="",'Instant Runoff'!$E$12=1),99,Ballots!E272)</f>
        <v>99</v>
      </c>
      <c r="AP272" s="0" t="n">
        <f aca="false">IF(OR(Ballots!F272="",'Instant Runoff'!$F$12=1),99,Ballots!F272)</f>
        <v>99</v>
      </c>
      <c r="AQ272" s="0" t="n">
        <f aca="false">IF(OR(Ballots!G272="",'Instant Runoff'!$G$12=1),99,Ballots!G272)</f>
        <v>99</v>
      </c>
      <c r="AR272" s="0" t="n">
        <f aca="false">IF(OR(Ballots!H272="",'Instant Runoff'!$H$12=1),99,Ballots!H272)</f>
        <v>99</v>
      </c>
      <c r="AS272" s="0" t="n">
        <f aca="false">IF(OR(Ballots!I272="",'Instant Runoff'!$I$12=1),99,Ballots!I272)</f>
        <v>99</v>
      </c>
      <c r="AT272" s="0" t="str">
        <f aca="false">IF(MIN(AL272:AS272)=99,"",MATCH(MIN(AL272:AS272),AL272:AS272,0))</f>
        <v/>
      </c>
      <c r="AU272" s="0" t="n">
        <f aca="false">IF(OR(Ballots!B272="",'Instant Runoff'!$B$14=1),99,Ballots!B272)</f>
        <v>99</v>
      </c>
      <c r="AV272" s="0" t="n">
        <f aca="false">IF(OR(Ballots!C272="",'Instant Runoff'!$C$14=1),99,Ballots!C272)</f>
        <v>99</v>
      </c>
      <c r="AW272" s="0" t="n">
        <f aca="false">IF(OR(Ballots!D272="",'Instant Runoff'!$D$14=1),99,Ballots!D272)</f>
        <v>99</v>
      </c>
      <c r="AX272" s="0" t="n">
        <f aca="false">IF(OR(Ballots!E272="",'Instant Runoff'!$E$14=1),99,Ballots!E272)</f>
        <v>99</v>
      </c>
      <c r="AY272" s="0" t="n">
        <f aca="false">IF(OR(Ballots!F272="",'Instant Runoff'!$F$14=1),99,Ballots!F272)</f>
        <v>99</v>
      </c>
      <c r="AZ272" s="0" t="n">
        <f aca="false">IF(OR(Ballots!G272="",'Instant Runoff'!$G$14=1),99,Ballots!G272)</f>
        <v>99</v>
      </c>
      <c r="BA272" s="0" t="n">
        <f aca="false">IF(OR(Ballots!H272="",'Instant Runoff'!$H$14=1),99,Ballots!H272)</f>
        <v>99</v>
      </c>
      <c r="BB272" s="0" t="n">
        <f aca="false">IF(OR(Ballots!I272="",'Instant Runoff'!$I$14=1),99,Ballots!I272)</f>
        <v>99</v>
      </c>
      <c r="BC272" s="0" t="str">
        <f aca="false">IF(MIN(AU272:BB272)=99,"",MATCH(MIN(AU272:BB272),AU272:BB272,0))</f>
        <v/>
      </c>
      <c r="BD272" s="0" t="n">
        <f aca="false">IF(OR(Ballots!B272="",'Instant Runoff'!$B$16=1),99,Ballots!B272)</f>
        <v>99</v>
      </c>
      <c r="BE272" s="0" t="n">
        <f aca="false">IF(OR(Ballots!C272="",'Instant Runoff'!$C$16=1),99,Ballots!C272)</f>
        <v>99</v>
      </c>
      <c r="BF272" s="0" t="n">
        <f aca="false">IF(OR(Ballots!D272="",'Instant Runoff'!$D$16=1),99,Ballots!D272)</f>
        <v>99</v>
      </c>
      <c r="BG272" s="0" t="n">
        <f aca="false">IF(OR(Ballots!E272="",'Instant Runoff'!$E$16=1),99,Ballots!E272)</f>
        <v>99</v>
      </c>
      <c r="BH272" s="0" t="n">
        <f aca="false">IF(OR(Ballots!F272="",'Instant Runoff'!$F$16=1),99,Ballots!F272)</f>
        <v>99</v>
      </c>
      <c r="BI272" s="0" t="n">
        <f aca="false">IF(OR(Ballots!G272="",'Instant Runoff'!$G$16=1),99,Ballots!G272)</f>
        <v>99</v>
      </c>
      <c r="BJ272" s="0" t="n">
        <f aca="false">IF(OR(Ballots!H272="",'Instant Runoff'!$H$16=1),99,Ballots!H272)</f>
        <v>99</v>
      </c>
      <c r="BK272" s="0" t="n">
        <f aca="false">IF(OR(Ballots!I272="",'Instant Runoff'!$I$16=1),99,Ballots!I272)</f>
        <v>99</v>
      </c>
      <c r="BL272" s="0" t="str">
        <f aca="false">IF(MIN(BD272:BK272)=99,"",MATCH(MIN(BD272:BK272),BD272:BK272,0))</f>
        <v/>
      </c>
    </row>
    <row r="273" customFormat="false" ht="15" hidden="false" customHeight="false" outlineLevel="0" collapsed="false">
      <c r="B273" s="0" t="n">
        <f aca="false">IF(OR(Ballots!B273="",'Instant Runoff'!$B$4=1),99,Ballots!B273)</f>
        <v>99</v>
      </c>
      <c r="C273" s="0" t="n">
        <f aca="false">IF(OR(Ballots!C273="",'Instant Runoff'!$C$4=1),99,Ballots!C273)</f>
        <v>99</v>
      </c>
      <c r="D273" s="0" t="n">
        <f aca="false">IF(OR(Ballots!D273="",'Instant Runoff'!$D$4=1),99,Ballots!D273)</f>
        <v>99</v>
      </c>
      <c r="E273" s="0" t="n">
        <f aca="false">IF(OR(Ballots!E273="",'Instant Runoff'!$E$4=1),99,Ballots!E273)</f>
        <v>99</v>
      </c>
      <c r="F273" s="0" t="n">
        <f aca="false">IF(OR(Ballots!F273="",'Instant Runoff'!$F$4=1),99,Ballots!F273)</f>
        <v>99</v>
      </c>
      <c r="G273" s="0" t="n">
        <f aca="false">IF(OR(Ballots!G273="",'Instant Runoff'!$G$4=1),99,Ballots!G273)</f>
        <v>99</v>
      </c>
      <c r="H273" s="0" t="n">
        <f aca="false">IF(OR(Ballots!H273="",'Instant Runoff'!$H$4=1),99,Ballots!H273)</f>
        <v>99</v>
      </c>
      <c r="I273" s="0" t="n">
        <f aca="false">IF(OR(Ballots!I273="",'Instant Runoff'!$I$4=1),99,Ballots!I273)</f>
        <v>99</v>
      </c>
      <c r="J273" s="0" t="str">
        <f aca="false">IF(MIN(B273:I273)=99,"",MATCH(MIN(B273:I273),B273:I273,0))</f>
        <v/>
      </c>
      <c r="K273" s="0" t="n">
        <f aca="false">IF(OR(Ballots!B273="",'Instant Runoff'!$B$6=1),99,Ballots!B273)</f>
        <v>99</v>
      </c>
      <c r="L273" s="0" t="n">
        <f aca="false">IF(OR(Ballots!C273="",'Instant Runoff'!$C$6=1),99,Ballots!C273)</f>
        <v>99</v>
      </c>
      <c r="M273" s="0" t="n">
        <f aca="false">IF(OR(Ballots!D273="",'Instant Runoff'!$D$6=1),99,Ballots!D273)</f>
        <v>99</v>
      </c>
      <c r="N273" s="0" t="n">
        <f aca="false">IF(OR(Ballots!E273="",'Instant Runoff'!$E$6=1),99,Ballots!E273)</f>
        <v>99</v>
      </c>
      <c r="O273" s="0" t="n">
        <f aca="false">IF(OR(Ballots!F273="",'Instant Runoff'!$F$6=1),99,Ballots!F273)</f>
        <v>99</v>
      </c>
      <c r="P273" s="0" t="n">
        <f aca="false">IF(OR(Ballots!G273="",'Instant Runoff'!$G$6=1),99,Ballots!G273)</f>
        <v>99</v>
      </c>
      <c r="Q273" s="0" t="n">
        <f aca="false">IF(OR(Ballots!H273="",'Instant Runoff'!$H$6=1),99,Ballots!H273)</f>
        <v>99</v>
      </c>
      <c r="R273" s="0" t="n">
        <f aca="false">IF(OR(Ballots!I273="",'Instant Runoff'!$I$6=1),99,Ballots!I273)</f>
        <v>99</v>
      </c>
      <c r="S273" s="0" t="str">
        <f aca="false">IF(MIN(K273:R273)=99,"",MATCH(MIN(K273:R273),K273:R273,0))</f>
        <v/>
      </c>
      <c r="T273" s="0" t="n">
        <f aca="false">IF(OR(Ballots!B273="",'Instant Runoff'!$B$8=1),99,Ballots!B273)</f>
        <v>99</v>
      </c>
      <c r="U273" s="0" t="n">
        <f aca="false">IF(OR(Ballots!C273="",'Instant Runoff'!$C$8=1),99,Ballots!C273)</f>
        <v>99</v>
      </c>
      <c r="V273" s="0" t="n">
        <f aca="false">IF(OR(Ballots!D273="",'Instant Runoff'!$D$8=1),99,Ballots!D273)</f>
        <v>99</v>
      </c>
      <c r="W273" s="0" t="n">
        <f aca="false">IF(OR(Ballots!E273="",'Instant Runoff'!$E$8=1),99,Ballots!E273)</f>
        <v>99</v>
      </c>
      <c r="X273" s="0" t="n">
        <f aca="false">IF(OR(Ballots!F273="",'Instant Runoff'!$F$8=1),99,Ballots!F273)</f>
        <v>99</v>
      </c>
      <c r="Y273" s="0" t="n">
        <f aca="false">IF(OR(Ballots!G273="",'Instant Runoff'!$G$8=1),99,Ballots!G273)</f>
        <v>99</v>
      </c>
      <c r="Z273" s="0" t="n">
        <f aca="false">IF(OR(Ballots!H273="",'Instant Runoff'!$H$8=1),99,Ballots!H273)</f>
        <v>99</v>
      </c>
      <c r="AA273" s="0" t="n">
        <f aca="false">IF(OR(Ballots!I273="",'Instant Runoff'!$I$8=1),99,Ballots!I273)</f>
        <v>99</v>
      </c>
      <c r="AB273" s="0" t="str">
        <f aca="false">IF(MIN(T273:AA273)=99,"",MATCH(MIN(T273:AA273),T273:AA273,0))</f>
        <v/>
      </c>
      <c r="AC273" s="0" t="n">
        <f aca="false">IF(OR(Ballots!B273="",'Instant Runoff'!$B$10=1),99,Ballots!B273)</f>
        <v>99</v>
      </c>
      <c r="AD273" s="0" t="n">
        <f aca="false">IF(OR(Ballots!C273="",'Instant Runoff'!$C$10=1),99,Ballots!C273)</f>
        <v>99</v>
      </c>
      <c r="AE273" s="0" t="n">
        <f aca="false">IF(OR(Ballots!D273="",'Instant Runoff'!$D$10=1),99,Ballots!D273)</f>
        <v>99</v>
      </c>
      <c r="AF273" s="0" t="n">
        <f aca="false">IF(OR(Ballots!E273="",'Instant Runoff'!$E$10=1),99,Ballots!E273)</f>
        <v>99</v>
      </c>
      <c r="AG273" s="0" t="n">
        <f aca="false">IF(OR(Ballots!F273="",'Instant Runoff'!$F$10=1),99,Ballots!F273)</f>
        <v>99</v>
      </c>
      <c r="AH273" s="0" t="n">
        <f aca="false">IF(OR(Ballots!G273="",'Instant Runoff'!$G$10=1),99,Ballots!G273)</f>
        <v>99</v>
      </c>
      <c r="AI273" s="0" t="n">
        <f aca="false">IF(OR(Ballots!H273="",'Instant Runoff'!$H$10=1),99,Ballots!H273)</f>
        <v>99</v>
      </c>
      <c r="AJ273" s="0" t="n">
        <f aca="false">IF(OR(Ballots!I273="",'Instant Runoff'!$I$10=1),99,Ballots!I273)</f>
        <v>99</v>
      </c>
      <c r="AK273" s="0" t="str">
        <f aca="false">IF(MIN(AC273:AJ273)=99,"",MATCH(MIN(AC273:AJ273),AC273:AJ273,0))</f>
        <v/>
      </c>
      <c r="AL273" s="0" t="n">
        <f aca="false">IF(OR(Ballots!B273="",'Instant Runoff'!$B$12=1),99,Ballots!B273)</f>
        <v>99</v>
      </c>
      <c r="AM273" s="0" t="n">
        <f aca="false">IF(OR(Ballots!C273="",'Instant Runoff'!$C$12=1),99,Ballots!C273)</f>
        <v>99</v>
      </c>
      <c r="AN273" s="0" t="n">
        <f aca="false">IF(OR(Ballots!D273="",'Instant Runoff'!$D$12=1),99,Ballots!D273)</f>
        <v>99</v>
      </c>
      <c r="AO273" s="0" t="n">
        <f aca="false">IF(OR(Ballots!E273="",'Instant Runoff'!$E$12=1),99,Ballots!E273)</f>
        <v>99</v>
      </c>
      <c r="AP273" s="0" t="n">
        <f aca="false">IF(OR(Ballots!F273="",'Instant Runoff'!$F$12=1),99,Ballots!F273)</f>
        <v>99</v>
      </c>
      <c r="AQ273" s="0" t="n">
        <f aca="false">IF(OR(Ballots!G273="",'Instant Runoff'!$G$12=1),99,Ballots!G273)</f>
        <v>99</v>
      </c>
      <c r="AR273" s="0" t="n">
        <f aca="false">IF(OR(Ballots!H273="",'Instant Runoff'!$H$12=1),99,Ballots!H273)</f>
        <v>99</v>
      </c>
      <c r="AS273" s="0" t="n">
        <f aca="false">IF(OR(Ballots!I273="",'Instant Runoff'!$I$12=1),99,Ballots!I273)</f>
        <v>99</v>
      </c>
      <c r="AT273" s="0" t="str">
        <f aca="false">IF(MIN(AL273:AS273)=99,"",MATCH(MIN(AL273:AS273),AL273:AS273,0))</f>
        <v/>
      </c>
      <c r="AU273" s="0" t="n">
        <f aca="false">IF(OR(Ballots!B273="",'Instant Runoff'!$B$14=1),99,Ballots!B273)</f>
        <v>99</v>
      </c>
      <c r="AV273" s="0" t="n">
        <f aca="false">IF(OR(Ballots!C273="",'Instant Runoff'!$C$14=1),99,Ballots!C273)</f>
        <v>99</v>
      </c>
      <c r="AW273" s="0" t="n">
        <f aca="false">IF(OR(Ballots!D273="",'Instant Runoff'!$D$14=1),99,Ballots!D273)</f>
        <v>99</v>
      </c>
      <c r="AX273" s="0" t="n">
        <f aca="false">IF(OR(Ballots!E273="",'Instant Runoff'!$E$14=1),99,Ballots!E273)</f>
        <v>99</v>
      </c>
      <c r="AY273" s="0" t="n">
        <f aca="false">IF(OR(Ballots!F273="",'Instant Runoff'!$F$14=1),99,Ballots!F273)</f>
        <v>99</v>
      </c>
      <c r="AZ273" s="0" t="n">
        <f aca="false">IF(OR(Ballots!G273="",'Instant Runoff'!$G$14=1),99,Ballots!G273)</f>
        <v>99</v>
      </c>
      <c r="BA273" s="0" t="n">
        <f aca="false">IF(OR(Ballots!H273="",'Instant Runoff'!$H$14=1),99,Ballots!H273)</f>
        <v>99</v>
      </c>
      <c r="BB273" s="0" t="n">
        <f aca="false">IF(OR(Ballots!I273="",'Instant Runoff'!$I$14=1),99,Ballots!I273)</f>
        <v>99</v>
      </c>
      <c r="BC273" s="0" t="str">
        <f aca="false">IF(MIN(AU273:BB273)=99,"",MATCH(MIN(AU273:BB273),AU273:BB273,0))</f>
        <v/>
      </c>
      <c r="BD273" s="0" t="n">
        <f aca="false">IF(OR(Ballots!B273="",'Instant Runoff'!$B$16=1),99,Ballots!B273)</f>
        <v>99</v>
      </c>
      <c r="BE273" s="0" t="n">
        <f aca="false">IF(OR(Ballots!C273="",'Instant Runoff'!$C$16=1),99,Ballots!C273)</f>
        <v>99</v>
      </c>
      <c r="BF273" s="0" t="n">
        <f aca="false">IF(OR(Ballots!D273="",'Instant Runoff'!$D$16=1),99,Ballots!D273)</f>
        <v>99</v>
      </c>
      <c r="BG273" s="0" t="n">
        <f aca="false">IF(OR(Ballots!E273="",'Instant Runoff'!$E$16=1),99,Ballots!E273)</f>
        <v>99</v>
      </c>
      <c r="BH273" s="0" t="n">
        <f aca="false">IF(OR(Ballots!F273="",'Instant Runoff'!$F$16=1),99,Ballots!F273)</f>
        <v>99</v>
      </c>
      <c r="BI273" s="0" t="n">
        <f aca="false">IF(OR(Ballots!G273="",'Instant Runoff'!$G$16=1),99,Ballots!G273)</f>
        <v>99</v>
      </c>
      <c r="BJ273" s="0" t="n">
        <f aca="false">IF(OR(Ballots!H273="",'Instant Runoff'!$H$16=1),99,Ballots!H273)</f>
        <v>99</v>
      </c>
      <c r="BK273" s="0" t="n">
        <f aca="false">IF(OR(Ballots!I273="",'Instant Runoff'!$I$16=1),99,Ballots!I273)</f>
        <v>99</v>
      </c>
      <c r="BL273" s="0" t="str">
        <f aca="false">IF(MIN(BD273:BK273)=99,"",MATCH(MIN(BD273:BK273),BD273:BK273,0))</f>
        <v/>
      </c>
    </row>
    <row r="274" customFormat="false" ht="15" hidden="false" customHeight="false" outlineLevel="0" collapsed="false">
      <c r="B274" s="0" t="n">
        <f aca="false">IF(OR(Ballots!B274="",'Instant Runoff'!$B$4=1),99,Ballots!B274)</f>
        <v>99</v>
      </c>
      <c r="C274" s="0" t="n">
        <f aca="false">IF(OR(Ballots!C274="",'Instant Runoff'!$C$4=1),99,Ballots!C274)</f>
        <v>99</v>
      </c>
      <c r="D274" s="0" t="n">
        <f aca="false">IF(OR(Ballots!D274="",'Instant Runoff'!$D$4=1),99,Ballots!D274)</f>
        <v>99</v>
      </c>
      <c r="E274" s="0" t="n">
        <f aca="false">IF(OR(Ballots!E274="",'Instant Runoff'!$E$4=1),99,Ballots!E274)</f>
        <v>99</v>
      </c>
      <c r="F274" s="0" t="n">
        <f aca="false">IF(OR(Ballots!F274="",'Instant Runoff'!$F$4=1),99,Ballots!F274)</f>
        <v>99</v>
      </c>
      <c r="G274" s="0" t="n">
        <f aca="false">IF(OR(Ballots!G274="",'Instant Runoff'!$G$4=1),99,Ballots!G274)</f>
        <v>99</v>
      </c>
      <c r="H274" s="0" t="n">
        <f aca="false">IF(OR(Ballots!H274="",'Instant Runoff'!$H$4=1),99,Ballots!H274)</f>
        <v>99</v>
      </c>
      <c r="I274" s="0" t="n">
        <f aca="false">IF(OR(Ballots!I274="",'Instant Runoff'!$I$4=1),99,Ballots!I274)</f>
        <v>99</v>
      </c>
      <c r="J274" s="0" t="str">
        <f aca="false">IF(MIN(B274:I274)=99,"",MATCH(MIN(B274:I274),B274:I274,0))</f>
        <v/>
      </c>
      <c r="K274" s="0" t="n">
        <f aca="false">IF(OR(Ballots!B274="",'Instant Runoff'!$B$6=1),99,Ballots!B274)</f>
        <v>99</v>
      </c>
      <c r="L274" s="0" t="n">
        <f aca="false">IF(OR(Ballots!C274="",'Instant Runoff'!$C$6=1),99,Ballots!C274)</f>
        <v>99</v>
      </c>
      <c r="M274" s="0" t="n">
        <f aca="false">IF(OR(Ballots!D274="",'Instant Runoff'!$D$6=1),99,Ballots!D274)</f>
        <v>99</v>
      </c>
      <c r="N274" s="0" t="n">
        <f aca="false">IF(OR(Ballots!E274="",'Instant Runoff'!$E$6=1),99,Ballots!E274)</f>
        <v>99</v>
      </c>
      <c r="O274" s="0" t="n">
        <f aca="false">IF(OR(Ballots!F274="",'Instant Runoff'!$F$6=1),99,Ballots!F274)</f>
        <v>99</v>
      </c>
      <c r="P274" s="0" t="n">
        <f aca="false">IF(OR(Ballots!G274="",'Instant Runoff'!$G$6=1),99,Ballots!G274)</f>
        <v>99</v>
      </c>
      <c r="Q274" s="0" t="n">
        <f aca="false">IF(OR(Ballots!H274="",'Instant Runoff'!$H$6=1),99,Ballots!H274)</f>
        <v>99</v>
      </c>
      <c r="R274" s="0" t="n">
        <f aca="false">IF(OR(Ballots!I274="",'Instant Runoff'!$I$6=1),99,Ballots!I274)</f>
        <v>99</v>
      </c>
      <c r="S274" s="0" t="str">
        <f aca="false">IF(MIN(K274:R274)=99,"",MATCH(MIN(K274:R274),K274:R274,0))</f>
        <v/>
      </c>
      <c r="T274" s="0" t="n">
        <f aca="false">IF(OR(Ballots!B274="",'Instant Runoff'!$B$8=1),99,Ballots!B274)</f>
        <v>99</v>
      </c>
      <c r="U274" s="0" t="n">
        <f aca="false">IF(OR(Ballots!C274="",'Instant Runoff'!$C$8=1),99,Ballots!C274)</f>
        <v>99</v>
      </c>
      <c r="V274" s="0" t="n">
        <f aca="false">IF(OR(Ballots!D274="",'Instant Runoff'!$D$8=1),99,Ballots!D274)</f>
        <v>99</v>
      </c>
      <c r="W274" s="0" t="n">
        <f aca="false">IF(OR(Ballots!E274="",'Instant Runoff'!$E$8=1),99,Ballots!E274)</f>
        <v>99</v>
      </c>
      <c r="X274" s="0" t="n">
        <f aca="false">IF(OR(Ballots!F274="",'Instant Runoff'!$F$8=1),99,Ballots!F274)</f>
        <v>99</v>
      </c>
      <c r="Y274" s="0" t="n">
        <f aca="false">IF(OR(Ballots!G274="",'Instant Runoff'!$G$8=1),99,Ballots!G274)</f>
        <v>99</v>
      </c>
      <c r="Z274" s="0" t="n">
        <f aca="false">IF(OR(Ballots!H274="",'Instant Runoff'!$H$8=1),99,Ballots!H274)</f>
        <v>99</v>
      </c>
      <c r="AA274" s="0" t="n">
        <f aca="false">IF(OR(Ballots!I274="",'Instant Runoff'!$I$8=1),99,Ballots!I274)</f>
        <v>99</v>
      </c>
      <c r="AB274" s="0" t="str">
        <f aca="false">IF(MIN(T274:AA274)=99,"",MATCH(MIN(T274:AA274),T274:AA274,0))</f>
        <v/>
      </c>
      <c r="AC274" s="0" t="n">
        <f aca="false">IF(OR(Ballots!B274="",'Instant Runoff'!$B$10=1),99,Ballots!B274)</f>
        <v>99</v>
      </c>
      <c r="AD274" s="0" t="n">
        <f aca="false">IF(OR(Ballots!C274="",'Instant Runoff'!$C$10=1),99,Ballots!C274)</f>
        <v>99</v>
      </c>
      <c r="AE274" s="0" t="n">
        <f aca="false">IF(OR(Ballots!D274="",'Instant Runoff'!$D$10=1),99,Ballots!D274)</f>
        <v>99</v>
      </c>
      <c r="AF274" s="0" t="n">
        <f aca="false">IF(OR(Ballots!E274="",'Instant Runoff'!$E$10=1),99,Ballots!E274)</f>
        <v>99</v>
      </c>
      <c r="AG274" s="0" t="n">
        <f aca="false">IF(OR(Ballots!F274="",'Instant Runoff'!$F$10=1),99,Ballots!F274)</f>
        <v>99</v>
      </c>
      <c r="AH274" s="0" t="n">
        <f aca="false">IF(OR(Ballots!G274="",'Instant Runoff'!$G$10=1),99,Ballots!G274)</f>
        <v>99</v>
      </c>
      <c r="AI274" s="0" t="n">
        <f aca="false">IF(OR(Ballots!H274="",'Instant Runoff'!$H$10=1),99,Ballots!H274)</f>
        <v>99</v>
      </c>
      <c r="AJ274" s="0" t="n">
        <f aca="false">IF(OR(Ballots!I274="",'Instant Runoff'!$I$10=1),99,Ballots!I274)</f>
        <v>99</v>
      </c>
      <c r="AK274" s="0" t="str">
        <f aca="false">IF(MIN(AC274:AJ274)=99,"",MATCH(MIN(AC274:AJ274),AC274:AJ274,0))</f>
        <v/>
      </c>
      <c r="AL274" s="0" t="n">
        <f aca="false">IF(OR(Ballots!B274="",'Instant Runoff'!$B$12=1),99,Ballots!B274)</f>
        <v>99</v>
      </c>
      <c r="AM274" s="0" t="n">
        <f aca="false">IF(OR(Ballots!C274="",'Instant Runoff'!$C$12=1),99,Ballots!C274)</f>
        <v>99</v>
      </c>
      <c r="AN274" s="0" t="n">
        <f aca="false">IF(OR(Ballots!D274="",'Instant Runoff'!$D$12=1),99,Ballots!D274)</f>
        <v>99</v>
      </c>
      <c r="AO274" s="0" t="n">
        <f aca="false">IF(OR(Ballots!E274="",'Instant Runoff'!$E$12=1),99,Ballots!E274)</f>
        <v>99</v>
      </c>
      <c r="AP274" s="0" t="n">
        <f aca="false">IF(OR(Ballots!F274="",'Instant Runoff'!$F$12=1),99,Ballots!F274)</f>
        <v>99</v>
      </c>
      <c r="AQ274" s="0" t="n">
        <f aca="false">IF(OR(Ballots!G274="",'Instant Runoff'!$G$12=1),99,Ballots!G274)</f>
        <v>99</v>
      </c>
      <c r="AR274" s="0" t="n">
        <f aca="false">IF(OR(Ballots!H274="",'Instant Runoff'!$H$12=1),99,Ballots!H274)</f>
        <v>99</v>
      </c>
      <c r="AS274" s="0" t="n">
        <f aca="false">IF(OR(Ballots!I274="",'Instant Runoff'!$I$12=1),99,Ballots!I274)</f>
        <v>99</v>
      </c>
      <c r="AT274" s="0" t="str">
        <f aca="false">IF(MIN(AL274:AS274)=99,"",MATCH(MIN(AL274:AS274),AL274:AS274,0))</f>
        <v/>
      </c>
      <c r="AU274" s="0" t="n">
        <f aca="false">IF(OR(Ballots!B274="",'Instant Runoff'!$B$14=1),99,Ballots!B274)</f>
        <v>99</v>
      </c>
      <c r="AV274" s="0" t="n">
        <f aca="false">IF(OR(Ballots!C274="",'Instant Runoff'!$C$14=1),99,Ballots!C274)</f>
        <v>99</v>
      </c>
      <c r="AW274" s="0" t="n">
        <f aca="false">IF(OR(Ballots!D274="",'Instant Runoff'!$D$14=1),99,Ballots!D274)</f>
        <v>99</v>
      </c>
      <c r="AX274" s="0" t="n">
        <f aca="false">IF(OR(Ballots!E274="",'Instant Runoff'!$E$14=1),99,Ballots!E274)</f>
        <v>99</v>
      </c>
      <c r="AY274" s="0" t="n">
        <f aca="false">IF(OR(Ballots!F274="",'Instant Runoff'!$F$14=1),99,Ballots!F274)</f>
        <v>99</v>
      </c>
      <c r="AZ274" s="0" t="n">
        <f aca="false">IF(OR(Ballots!G274="",'Instant Runoff'!$G$14=1),99,Ballots!G274)</f>
        <v>99</v>
      </c>
      <c r="BA274" s="0" t="n">
        <f aca="false">IF(OR(Ballots!H274="",'Instant Runoff'!$H$14=1),99,Ballots!H274)</f>
        <v>99</v>
      </c>
      <c r="BB274" s="0" t="n">
        <f aca="false">IF(OR(Ballots!I274="",'Instant Runoff'!$I$14=1),99,Ballots!I274)</f>
        <v>99</v>
      </c>
      <c r="BC274" s="0" t="str">
        <f aca="false">IF(MIN(AU274:BB274)=99,"",MATCH(MIN(AU274:BB274),AU274:BB274,0))</f>
        <v/>
      </c>
      <c r="BD274" s="0" t="n">
        <f aca="false">IF(OR(Ballots!B274="",'Instant Runoff'!$B$16=1),99,Ballots!B274)</f>
        <v>99</v>
      </c>
      <c r="BE274" s="0" t="n">
        <f aca="false">IF(OR(Ballots!C274="",'Instant Runoff'!$C$16=1),99,Ballots!C274)</f>
        <v>99</v>
      </c>
      <c r="BF274" s="0" t="n">
        <f aca="false">IF(OR(Ballots!D274="",'Instant Runoff'!$D$16=1),99,Ballots!D274)</f>
        <v>99</v>
      </c>
      <c r="BG274" s="0" t="n">
        <f aca="false">IF(OR(Ballots!E274="",'Instant Runoff'!$E$16=1),99,Ballots!E274)</f>
        <v>99</v>
      </c>
      <c r="BH274" s="0" t="n">
        <f aca="false">IF(OR(Ballots!F274="",'Instant Runoff'!$F$16=1),99,Ballots!F274)</f>
        <v>99</v>
      </c>
      <c r="BI274" s="0" t="n">
        <f aca="false">IF(OR(Ballots!G274="",'Instant Runoff'!$G$16=1),99,Ballots!G274)</f>
        <v>99</v>
      </c>
      <c r="BJ274" s="0" t="n">
        <f aca="false">IF(OR(Ballots!H274="",'Instant Runoff'!$H$16=1),99,Ballots!H274)</f>
        <v>99</v>
      </c>
      <c r="BK274" s="0" t="n">
        <f aca="false">IF(OR(Ballots!I274="",'Instant Runoff'!$I$16=1),99,Ballots!I274)</f>
        <v>99</v>
      </c>
      <c r="BL274" s="0" t="str">
        <f aca="false">IF(MIN(BD274:BK274)=99,"",MATCH(MIN(BD274:BK274),BD274:BK274,0))</f>
        <v/>
      </c>
    </row>
    <row r="275" customFormat="false" ht="15" hidden="false" customHeight="false" outlineLevel="0" collapsed="false">
      <c r="B275" s="0" t="n">
        <f aca="false">IF(OR(Ballots!B275="",'Instant Runoff'!$B$4=1),99,Ballots!B275)</f>
        <v>99</v>
      </c>
      <c r="C275" s="0" t="n">
        <f aca="false">IF(OR(Ballots!C275="",'Instant Runoff'!$C$4=1),99,Ballots!C275)</f>
        <v>99</v>
      </c>
      <c r="D275" s="0" t="n">
        <f aca="false">IF(OR(Ballots!D275="",'Instant Runoff'!$D$4=1),99,Ballots!D275)</f>
        <v>99</v>
      </c>
      <c r="E275" s="0" t="n">
        <f aca="false">IF(OR(Ballots!E275="",'Instant Runoff'!$E$4=1),99,Ballots!E275)</f>
        <v>99</v>
      </c>
      <c r="F275" s="0" t="n">
        <f aca="false">IF(OR(Ballots!F275="",'Instant Runoff'!$F$4=1),99,Ballots!F275)</f>
        <v>99</v>
      </c>
      <c r="G275" s="0" t="n">
        <f aca="false">IF(OR(Ballots!G275="",'Instant Runoff'!$G$4=1),99,Ballots!G275)</f>
        <v>99</v>
      </c>
      <c r="H275" s="0" t="n">
        <f aca="false">IF(OR(Ballots!H275="",'Instant Runoff'!$H$4=1),99,Ballots!H275)</f>
        <v>99</v>
      </c>
      <c r="I275" s="0" t="n">
        <f aca="false">IF(OR(Ballots!I275="",'Instant Runoff'!$I$4=1),99,Ballots!I275)</f>
        <v>99</v>
      </c>
      <c r="J275" s="0" t="str">
        <f aca="false">IF(MIN(B275:I275)=99,"",MATCH(MIN(B275:I275),B275:I275,0))</f>
        <v/>
      </c>
      <c r="K275" s="0" t="n">
        <f aca="false">IF(OR(Ballots!B275="",'Instant Runoff'!$B$6=1),99,Ballots!B275)</f>
        <v>99</v>
      </c>
      <c r="L275" s="0" t="n">
        <f aca="false">IF(OR(Ballots!C275="",'Instant Runoff'!$C$6=1),99,Ballots!C275)</f>
        <v>99</v>
      </c>
      <c r="M275" s="0" t="n">
        <f aca="false">IF(OR(Ballots!D275="",'Instant Runoff'!$D$6=1),99,Ballots!D275)</f>
        <v>99</v>
      </c>
      <c r="N275" s="0" t="n">
        <f aca="false">IF(OR(Ballots!E275="",'Instant Runoff'!$E$6=1),99,Ballots!E275)</f>
        <v>99</v>
      </c>
      <c r="O275" s="0" t="n">
        <f aca="false">IF(OR(Ballots!F275="",'Instant Runoff'!$F$6=1),99,Ballots!F275)</f>
        <v>99</v>
      </c>
      <c r="P275" s="0" t="n">
        <f aca="false">IF(OR(Ballots!G275="",'Instant Runoff'!$G$6=1),99,Ballots!G275)</f>
        <v>99</v>
      </c>
      <c r="Q275" s="0" t="n">
        <f aca="false">IF(OR(Ballots!H275="",'Instant Runoff'!$H$6=1),99,Ballots!H275)</f>
        <v>99</v>
      </c>
      <c r="R275" s="0" t="n">
        <f aca="false">IF(OR(Ballots!I275="",'Instant Runoff'!$I$6=1),99,Ballots!I275)</f>
        <v>99</v>
      </c>
      <c r="S275" s="0" t="str">
        <f aca="false">IF(MIN(K275:R275)=99,"",MATCH(MIN(K275:R275),K275:R275,0))</f>
        <v/>
      </c>
      <c r="T275" s="0" t="n">
        <f aca="false">IF(OR(Ballots!B275="",'Instant Runoff'!$B$8=1),99,Ballots!B275)</f>
        <v>99</v>
      </c>
      <c r="U275" s="0" t="n">
        <f aca="false">IF(OR(Ballots!C275="",'Instant Runoff'!$C$8=1),99,Ballots!C275)</f>
        <v>99</v>
      </c>
      <c r="V275" s="0" t="n">
        <f aca="false">IF(OR(Ballots!D275="",'Instant Runoff'!$D$8=1),99,Ballots!D275)</f>
        <v>99</v>
      </c>
      <c r="W275" s="0" t="n">
        <f aca="false">IF(OR(Ballots!E275="",'Instant Runoff'!$E$8=1),99,Ballots!E275)</f>
        <v>99</v>
      </c>
      <c r="X275" s="0" t="n">
        <f aca="false">IF(OR(Ballots!F275="",'Instant Runoff'!$F$8=1),99,Ballots!F275)</f>
        <v>99</v>
      </c>
      <c r="Y275" s="0" t="n">
        <f aca="false">IF(OR(Ballots!G275="",'Instant Runoff'!$G$8=1),99,Ballots!G275)</f>
        <v>99</v>
      </c>
      <c r="Z275" s="0" t="n">
        <f aca="false">IF(OR(Ballots!H275="",'Instant Runoff'!$H$8=1),99,Ballots!H275)</f>
        <v>99</v>
      </c>
      <c r="AA275" s="0" t="n">
        <f aca="false">IF(OR(Ballots!I275="",'Instant Runoff'!$I$8=1),99,Ballots!I275)</f>
        <v>99</v>
      </c>
      <c r="AB275" s="0" t="str">
        <f aca="false">IF(MIN(T275:AA275)=99,"",MATCH(MIN(T275:AA275),T275:AA275,0))</f>
        <v/>
      </c>
      <c r="AC275" s="0" t="n">
        <f aca="false">IF(OR(Ballots!B275="",'Instant Runoff'!$B$10=1),99,Ballots!B275)</f>
        <v>99</v>
      </c>
      <c r="AD275" s="0" t="n">
        <f aca="false">IF(OR(Ballots!C275="",'Instant Runoff'!$C$10=1),99,Ballots!C275)</f>
        <v>99</v>
      </c>
      <c r="AE275" s="0" t="n">
        <f aca="false">IF(OR(Ballots!D275="",'Instant Runoff'!$D$10=1),99,Ballots!D275)</f>
        <v>99</v>
      </c>
      <c r="AF275" s="0" t="n">
        <f aca="false">IF(OR(Ballots!E275="",'Instant Runoff'!$E$10=1),99,Ballots!E275)</f>
        <v>99</v>
      </c>
      <c r="AG275" s="0" t="n">
        <f aca="false">IF(OR(Ballots!F275="",'Instant Runoff'!$F$10=1),99,Ballots!F275)</f>
        <v>99</v>
      </c>
      <c r="AH275" s="0" t="n">
        <f aca="false">IF(OR(Ballots!G275="",'Instant Runoff'!$G$10=1),99,Ballots!G275)</f>
        <v>99</v>
      </c>
      <c r="AI275" s="0" t="n">
        <f aca="false">IF(OR(Ballots!H275="",'Instant Runoff'!$H$10=1),99,Ballots!H275)</f>
        <v>99</v>
      </c>
      <c r="AJ275" s="0" t="n">
        <f aca="false">IF(OR(Ballots!I275="",'Instant Runoff'!$I$10=1),99,Ballots!I275)</f>
        <v>99</v>
      </c>
      <c r="AK275" s="0" t="str">
        <f aca="false">IF(MIN(AC275:AJ275)=99,"",MATCH(MIN(AC275:AJ275),AC275:AJ275,0))</f>
        <v/>
      </c>
      <c r="AL275" s="0" t="n">
        <f aca="false">IF(OR(Ballots!B275="",'Instant Runoff'!$B$12=1),99,Ballots!B275)</f>
        <v>99</v>
      </c>
      <c r="AM275" s="0" t="n">
        <f aca="false">IF(OR(Ballots!C275="",'Instant Runoff'!$C$12=1),99,Ballots!C275)</f>
        <v>99</v>
      </c>
      <c r="AN275" s="0" t="n">
        <f aca="false">IF(OR(Ballots!D275="",'Instant Runoff'!$D$12=1),99,Ballots!D275)</f>
        <v>99</v>
      </c>
      <c r="AO275" s="0" t="n">
        <f aca="false">IF(OR(Ballots!E275="",'Instant Runoff'!$E$12=1),99,Ballots!E275)</f>
        <v>99</v>
      </c>
      <c r="AP275" s="0" t="n">
        <f aca="false">IF(OR(Ballots!F275="",'Instant Runoff'!$F$12=1),99,Ballots!F275)</f>
        <v>99</v>
      </c>
      <c r="AQ275" s="0" t="n">
        <f aca="false">IF(OR(Ballots!G275="",'Instant Runoff'!$G$12=1),99,Ballots!G275)</f>
        <v>99</v>
      </c>
      <c r="AR275" s="0" t="n">
        <f aca="false">IF(OR(Ballots!H275="",'Instant Runoff'!$H$12=1),99,Ballots!H275)</f>
        <v>99</v>
      </c>
      <c r="AS275" s="0" t="n">
        <f aca="false">IF(OR(Ballots!I275="",'Instant Runoff'!$I$12=1),99,Ballots!I275)</f>
        <v>99</v>
      </c>
      <c r="AT275" s="0" t="str">
        <f aca="false">IF(MIN(AL275:AS275)=99,"",MATCH(MIN(AL275:AS275),AL275:AS275,0))</f>
        <v/>
      </c>
      <c r="AU275" s="0" t="n">
        <f aca="false">IF(OR(Ballots!B275="",'Instant Runoff'!$B$14=1),99,Ballots!B275)</f>
        <v>99</v>
      </c>
      <c r="AV275" s="0" t="n">
        <f aca="false">IF(OR(Ballots!C275="",'Instant Runoff'!$C$14=1),99,Ballots!C275)</f>
        <v>99</v>
      </c>
      <c r="AW275" s="0" t="n">
        <f aca="false">IF(OR(Ballots!D275="",'Instant Runoff'!$D$14=1),99,Ballots!D275)</f>
        <v>99</v>
      </c>
      <c r="AX275" s="0" t="n">
        <f aca="false">IF(OR(Ballots!E275="",'Instant Runoff'!$E$14=1),99,Ballots!E275)</f>
        <v>99</v>
      </c>
      <c r="AY275" s="0" t="n">
        <f aca="false">IF(OR(Ballots!F275="",'Instant Runoff'!$F$14=1),99,Ballots!F275)</f>
        <v>99</v>
      </c>
      <c r="AZ275" s="0" t="n">
        <f aca="false">IF(OR(Ballots!G275="",'Instant Runoff'!$G$14=1),99,Ballots!G275)</f>
        <v>99</v>
      </c>
      <c r="BA275" s="0" t="n">
        <f aca="false">IF(OR(Ballots!H275="",'Instant Runoff'!$H$14=1),99,Ballots!H275)</f>
        <v>99</v>
      </c>
      <c r="BB275" s="0" t="n">
        <f aca="false">IF(OR(Ballots!I275="",'Instant Runoff'!$I$14=1),99,Ballots!I275)</f>
        <v>99</v>
      </c>
      <c r="BC275" s="0" t="str">
        <f aca="false">IF(MIN(AU275:BB275)=99,"",MATCH(MIN(AU275:BB275),AU275:BB275,0))</f>
        <v/>
      </c>
      <c r="BD275" s="0" t="n">
        <f aca="false">IF(OR(Ballots!B275="",'Instant Runoff'!$B$16=1),99,Ballots!B275)</f>
        <v>99</v>
      </c>
      <c r="BE275" s="0" t="n">
        <f aca="false">IF(OR(Ballots!C275="",'Instant Runoff'!$C$16=1),99,Ballots!C275)</f>
        <v>99</v>
      </c>
      <c r="BF275" s="0" t="n">
        <f aca="false">IF(OR(Ballots!D275="",'Instant Runoff'!$D$16=1),99,Ballots!D275)</f>
        <v>99</v>
      </c>
      <c r="BG275" s="0" t="n">
        <f aca="false">IF(OR(Ballots!E275="",'Instant Runoff'!$E$16=1),99,Ballots!E275)</f>
        <v>99</v>
      </c>
      <c r="BH275" s="0" t="n">
        <f aca="false">IF(OR(Ballots!F275="",'Instant Runoff'!$F$16=1),99,Ballots!F275)</f>
        <v>99</v>
      </c>
      <c r="BI275" s="0" t="n">
        <f aca="false">IF(OR(Ballots!G275="",'Instant Runoff'!$G$16=1),99,Ballots!G275)</f>
        <v>99</v>
      </c>
      <c r="BJ275" s="0" t="n">
        <f aca="false">IF(OR(Ballots!H275="",'Instant Runoff'!$H$16=1),99,Ballots!H275)</f>
        <v>99</v>
      </c>
      <c r="BK275" s="0" t="n">
        <f aca="false">IF(OR(Ballots!I275="",'Instant Runoff'!$I$16=1),99,Ballots!I275)</f>
        <v>99</v>
      </c>
      <c r="BL275" s="0" t="str">
        <f aca="false">IF(MIN(BD275:BK275)=99,"",MATCH(MIN(BD275:BK275),BD275:BK275,0))</f>
        <v/>
      </c>
    </row>
    <row r="276" customFormat="false" ht="15" hidden="false" customHeight="false" outlineLevel="0" collapsed="false">
      <c r="B276" s="0" t="n">
        <f aca="false">IF(OR(Ballots!B276="",'Instant Runoff'!$B$4=1),99,Ballots!B276)</f>
        <v>99</v>
      </c>
      <c r="C276" s="0" t="n">
        <f aca="false">IF(OR(Ballots!C276="",'Instant Runoff'!$C$4=1),99,Ballots!C276)</f>
        <v>99</v>
      </c>
      <c r="D276" s="0" t="n">
        <f aca="false">IF(OR(Ballots!D276="",'Instant Runoff'!$D$4=1),99,Ballots!D276)</f>
        <v>99</v>
      </c>
      <c r="E276" s="0" t="n">
        <f aca="false">IF(OR(Ballots!E276="",'Instant Runoff'!$E$4=1),99,Ballots!E276)</f>
        <v>99</v>
      </c>
      <c r="F276" s="0" t="n">
        <f aca="false">IF(OR(Ballots!F276="",'Instant Runoff'!$F$4=1),99,Ballots!F276)</f>
        <v>99</v>
      </c>
      <c r="G276" s="0" t="n">
        <f aca="false">IF(OR(Ballots!G276="",'Instant Runoff'!$G$4=1),99,Ballots!G276)</f>
        <v>99</v>
      </c>
      <c r="H276" s="0" t="n">
        <f aca="false">IF(OR(Ballots!H276="",'Instant Runoff'!$H$4=1),99,Ballots!H276)</f>
        <v>99</v>
      </c>
      <c r="I276" s="0" t="n">
        <f aca="false">IF(OR(Ballots!I276="",'Instant Runoff'!$I$4=1),99,Ballots!I276)</f>
        <v>99</v>
      </c>
      <c r="J276" s="0" t="str">
        <f aca="false">IF(MIN(B276:I276)=99,"",MATCH(MIN(B276:I276),B276:I276,0))</f>
        <v/>
      </c>
      <c r="K276" s="0" t="n">
        <f aca="false">IF(OR(Ballots!B276="",'Instant Runoff'!$B$6=1),99,Ballots!B276)</f>
        <v>99</v>
      </c>
      <c r="L276" s="0" t="n">
        <f aca="false">IF(OR(Ballots!C276="",'Instant Runoff'!$C$6=1),99,Ballots!C276)</f>
        <v>99</v>
      </c>
      <c r="M276" s="0" t="n">
        <f aca="false">IF(OR(Ballots!D276="",'Instant Runoff'!$D$6=1),99,Ballots!D276)</f>
        <v>99</v>
      </c>
      <c r="N276" s="0" t="n">
        <f aca="false">IF(OR(Ballots!E276="",'Instant Runoff'!$E$6=1),99,Ballots!E276)</f>
        <v>99</v>
      </c>
      <c r="O276" s="0" t="n">
        <f aca="false">IF(OR(Ballots!F276="",'Instant Runoff'!$F$6=1),99,Ballots!F276)</f>
        <v>99</v>
      </c>
      <c r="P276" s="0" t="n">
        <f aca="false">IF(OR(Ballots!G276="",'Instant Runoff'!$G$6=1),99,Ballots!G276)</f>
        <v>99</v>
      </c>
      <c r="Q276" s="0" t="n">
        <f aca="false">IF(OR(Ballots!H276="",'Instant Runoff'!$H$6=1),99,Ballots!H276)</f>
        <v>99</v>
      </c>
      <c r="R276" s="0" t="n">
        <f aca="false">IF(OR(Ballots!I276="",'Instant Runoff'!$I$6=1),99,Ballots!I276)</f>
        <v>99</v>
      </c>
      <c r="S276" s="0" t="str">
        <f aca="false">IF(MIN(K276:R276)=99,"",MATCH(MIN(K276:R276),K276:R276,0))</f>
        <v/>
      </c>
      <c r="T276" s="0" t="n">
        <f aca="false">IF(OR(Ballots!B276="",'Instant Runoff'!$B$8=1),99,Ballots!B276)</f>
        <v>99</v>
      </c>
      <c r="U276" s="0" t="n">
        <f aca="false">IF(OR(Ballots!C276="",'Instant Runoff'!$C$8=1),99,Ballots!C276)</f>
        <v>99</v>
      </c>
      <c r="V276" s="0" t="n">
        <f aca="false">IF(OR(Ballots!D276="",'Instant Runoff'!$D$8=1),99,Ballots!D276)</f>
        <v>99</v>
      </c>
      <c r="W276" s="0" t="n">
        <f aca="false">IF(OR(Ballots!E276="",'Instant Runoff'!$E$8=1),99,Ballots!E276)</f>
        <v>99</v>
      </c>
      <c r="X276" s="0" t="n">
        <f aca="false">IF(OR(Ballots!F276="",'Instant Runoff'!$F$8=1),99,Ballots!F276)</f>
        <v>99</v>
      </c>
      <c r="Y276" s="0" t="n">
        <f aca="false">IF(OR(Ballots!G276="",'Instant Runoff'!$G$8=1),99,Ballots!G276)</f>
        <v>99</v>
      </c>
      <c r="Z276" s="0" t="n">
        <f aca="false">IF(OR(Ballots!H276="",'Instant Runoff'!$H$8=1),99,Ballots!H276)</f>
        <v>99</v>
      </c>
      <c r="AA276" s="0" t="n">
        <f aca="false">IF(OR(Ballots!I276="",'Instant Runoff'!$I$8=1),99,Ballots!I276)</f>
        <v>99</v>
      </c>
      <c r="AB276" s="0" t="str">
        <f aca="false">IF(MIN(T276:AA276)=99,"",MATCH(MIN(T276:AA276),T276:AA276,0))</f>
        <v/>
      </c>
      <c r="AC276" s="0" t="n">
        <f aca="false">IF(OR(Ballots!B276="",'Instant Runoff'!$B$10=1),99,Ballots!B276)</f>
        <v>99</v>
      </c>
      <c r="AD276" s="0" t="n">
        <f aca="false">IF(OR(Ballots!C276="",'Instant Runoff'!$C$10=1),99,Ballots!C276)</f>
        <v>99</v>
      </c>
      <c r="AE276" s="0" t="n">
        <f aca="false">IF(OR(Ballots!D276="",'Instant Runoff'!$D$10=1),99,Ballots!D276)</f>
        <v>99</v>
      </c>
      <c r="AF276" s="0" t="n">
        <f aca="false">IF(OR(Ballots!E276="",'Instant Runoff'!$E$10=1),99,Ballots!E276)</f>
        <v>99</v>
      </c>
      <c r="AG276" s="0" t="n">
        <f aca="false">IF(OR(Ballots!F276="",'Instant Runoff'!$F$10=1),99,Ballots!F276)</f>
        <v>99</v>
      </c>
      <c r="AH276" s="0" t="n">
        <f aca="false">IF(OR(Ballots!G276="",'Instant Runoff'!$G$10=1),99,Ballots!G276)</f>
        <v>99</v>
      </c>
      <c r="AI276" s="0" t="n">
        <f aca="false">IF(OR(Ballots!H276="",'Instant Runoff'!$H$10=1),99,Ballots!H276)</f>
        <v>99</v>
      </c>
      <c r="AJ276" s="0" t="n">
        <f aca="false">IF(OR(Ballots!I276="",'Instant Runoff'!$I$10=1),99,Ballots!I276)</f>
        <v>99</v>
      </c>
      <c r="AK276" s="0" t="str">
        <f aca="false">IF(MIN(AC276:AJ276)=99,"",MATCH(MIN(AC276:AJ276),AC276:AJ276,0))</f>
        <v/>
      </c>
      <c r="AL276" s="0" t="n">
        <f aca="false">IF(OR(Ballots!B276="",'Instant Runoff'!$B$12=1),99,Ballots!B276)</f>
        <v>99</v>
      </c>
      <c r="AM276" s="0" t="n">
        <f aca="false">IF(OR(Ballots!C276="",'Instant Runoff'!$C$12=1),99,Ballots!C276)</f>
        <v>99</v>
      </c>
      <c r="AN276" s="0" t="n">
        <f aca="false">IF(OR(Ballots!D276="",'Instant Runoff'!$D$12=1),99,Ballots!D276)</f>
        <v>99</v>
      </c>
      <c r="AO276" s="0" t="n">
        <f aca="false">IF(OR(Ballots!E276="",'Instant Runoff'!$E$12=1),99,Ballots!E276)</f>
        <v>99</v>
      </c>
      <c r="AP276" s="0" t="n">
        <f aca="false">IF(OR(Ballots!F276="",'Instant Runoff'!$F$12=1),99,Ballots!F276)</f>
        <v>99</v>
      </c>
      <c r="AQ276" s="0" t="n">
        <f aca="false">IF(OR(Ballots!G276="",'Instant Runoff'!$G$12=1),99,Ballots!G276)</f>
        <v>99</v>
      </c>
      <c r="AR276" s="0" t="n">
        <f aca="false">IF(OR(Ballots!H276="",'Instant Runoff'!$H$12=1),99,Ballots!H276)</f>
        <v>99</v>
      </c>
      <c r="AS276" s="0" t="n">
        <f aca="false">IF(OR(Ballots!I276="",'Instant Runoff'!$I$12=1),99,Ballots!I276)</f>
        <v>99</v>
      </c>
      <c r="AT276" s="0" t="str">
        <f aca="false">IF(MIN(AL276:AS276)=99,"",MATCH(MIN(AL276:AS276),AL276:AS276,0))</f>
        <v/>
      </c>
      <c r="AU276" s="0" t="n">
        <f aca="false">IF(OR(Ballots!B276="",'Instant Runoff'!$B$14=1),99,Ballots!B276)</f>
        <v>99</v>
      </c>
      <c r="AV276" s="0" t="n">
        <f aca="false">IF(OR(Ballots!C276="",'Instant Runoff'!$C$14=1),99,Ballots!C276)</f>
        <v>99</v>
      </c>
      <c r="AW276" s="0" t="n">
        <f aca="false">IF(OR(Ballots!D276="",'Instant Runoff'!$D$14=1),99,Ballots!D276)</f>
        <v>99</v>
      </c>
      <c r="AX276" s="0" t="n">
        <f aca="false">IF(OR(Ballots!E276="",'Instant Runoff'!$E$14=1),99,Ballots!E276)</f>
        <v>99</v>
      </c>
      <c r="AY276" s="0" t="n">
        <f aca="false">IF(OR(Ballots!F276="",'Instant Runoff'!$F$14=1),99,Ballots!F276)</f>
        <v>99</v>
      </c>
      <c r="AZ276" s="0" t="n">
        <f aca="false">IF(OR(Ballots!G276="",'Instant Runoff'!$G$14=1),99,Ballots!G276)</f>
        <v>99</v>
      </c>
      <c r="BA276" s="0" t="n">
        <f aca="false">IF(OR(Ballots!H276="",'Instant Runoff'!$H$14=1),99,Ballots!H276)</f>
        <v>99</v>
      </c>
      <c r="BB276" s="0" t="n">
        <f aca="false">IF(OR(Ballots!I276="",'Instant Runoff'!$I$14=1),99,Ballots!I276)</f>
        <v>99</v>
      </c>
      <c r="BC276" s="0" t="str">
        <f aca="false">IF(MIN(AU276:BB276)=99,"",MATCH(MIN(AU276:BB276),AU276:BB276,0))</f>
        <v/>
      </c>
      <c r="BD276" s="0" t="n">
        <f aca="false">IF(OR(Ballots!B276="",'Instant Runoff'!$B$16=1),99,Ballots!B276)</f>
        <v>99</v>
      </c>
      <c r="BE276" s="0" t="n">
        <f aca="false">IF(OR(Ballots!C276="",'Instant Runoff'!$C$16=1),99,Ballots!C276)</f>
        <v>99</v>
      </c>
      <c r="BF276" s="0" t="n">
        <f aca="false">IF(OR(Ballots!D276="",'Instant Runoff'!$D$16=1),99,Ballots!D276)</f>
        <v>99</v>
      </c>
      <c r="BG276" s="0" t="n">
        <f aca="false">IF(OR(Ballots!E276="",'Instant Runoff'!$E$16=1),99,Ballots!E276)</f>
        <v>99</v>
      </c>
      <c r="BH276" s="0" t="n">
        <f aca="false">IF(OR(Ballots!F276="",'Instant Runoff'!$F$16=1),99,Ballots!F276)</f>
        <v>99</v>
      </c>
      <c r="BI276" s="0" t="n">
        <f aca="false">IF(OR(Ballots!G276="",'Instant Runoff'!$G$16=1),99,Ballots!G276)</f>
        <v>99</v>
      </c>
      <c r="BJ276" s="0" t="n">
        <f aca="false">IF(OR(Ballots!H276="",'Instant Runoff'!$H$16=1),99,Ballots!H276)</f>
        <v>99</v>
      </c>
      <c r="BK276" s="0" t="n">
        <f aca="false">IF(OR(Ballots!I276="",'Instant Runoff'!$I$16=1),99,Ballots!I276)</f>
        <v>99</v>
      </c>
      <c r="BL276" s="0" t="str">
        <f aca="false">IF(MIN(BD276:BK276)=99,"",MATCH(MIN(BD276:BK276),BD276:BK276,0))</f>
        <v/>
      </c>
    </row>
    <row r="277" customFormat="false" ht="15" hidden="false" customHeight="false" outlineLevel="0" collapsed="false">
      <c r="B277" s="0" t="n">
        <f aca="false">IF(OR(Ballots!B277="",'Instant Runoff'!$B$4=1),99,Ballots!B277)</f>
        <v>99</v>
      </c>
      <c r="C277" s="0" t="n">
        <f aca="false">IF(OR(Ballots!C277="",'Instant Runoff'!$C$4=1),99,Ballots!C277)</f>
        <v>99</v>
      </c>
      <c r="D277" s="0" t="n">
        <f aca="false">IF(OR(Ballots!D277="",'Instant Runoff'!$D$4=1),99,Ballots!D277)</f>
        <v>99</v>
      </c>
      <c r="E277" s="0" t="n">
        <f aca="false">IF(OR(Ballots!E277="",'Instant Runoff'!$E$4=1),99,Ballots!E277)</f>
        <v>99</v>
      </c>
      <c r="F277" s="0" t="n">
        <f aca="false">IF(OR(Ballots!F277="",'Instant Runoff'!$F$4=1),99,Ballots!F277)</f>
        <v>99</v>
      </c>
      <c r="G277" s="0" t="n">
        <f aca="false">IF(OR(Ballots!G277="",'Instant Runoff'!$G$4=1),99,Ballots!G277)</f>
        <v>99</v>
      </c>
      <c r="H277" s="0" t="n">
        <f aca="false">IF(OR(Ballots!H277="",'Instant Runoff'!$H$4=1),99,Ballots!H277)</f>
        <v>99</v>
      </c>
      <c r="I277" s="0" t="n">
        <f aca="false">IF(OR(Ballots!I277="",'Instant Runoff'!$I$4=1),99,Ballots!I277)</f>
        <v>99</v>
      </c>
      <c r="J277" s="0" t="str">
        <f aca="false">IF(MIN(B277:I277)=99,"",MATCH(MIN(B277:I277),B277:I277,0))</f>
        <v/>
      </c>
      <c r="K277" s="0" t="n">
        <f aca="false">IF(OR(Ballots!B277="",'Instant Runoff'!$B$6=1),99,Ballots!B277)</f>
        <v>99</v>
      </c>
      <c r="L277" s="0" t="n">
        <f aca="false">IF(OR(Ballots!C277="",'Instant Runoff'!$C$6=1),99,Ballots!C277)</f>
        <v>99</v>
      </c>
      <c r="M277" s="0" t="n">
        <f aca="false">IF(OR(Ballots!D277="",'Instant Runoff'!$D$6=1),99,Ballots!D277)</f>
        <v>99</v>
      </c>
      <c r="N277" s="0" t="n">
        <f aca="false">IF(OR(Ballots!E277="",'Instant Runoff'!$E$6=1),99,Ballots!E277)</f>
        <v>99</v>
      </c>
      <c r="O277" s="0" t="n">
        <f aca="false">IF(OR(Ballots!F277="",'Instant Runoff'!$F$6=1),99,Ballots!F277)</f>
        <v>99</v>
      </c>
      <c r="P277" s="0" t="n">
        <f aca="false">IF(OR(Ballots!G277="",'Instant Runoff'!$G$6=1),99,Ballots!G277)</f>
        <v>99</v>
      </c>
      <c r="Q277" s="0" t="n">
        <f aca="false">IF(OR(Ballots!H277="",'Instant Runoff'!$H$6=1),99,Ballots!H277)</f>
        <v>99</v>
      </c>
      <c r="R277" s="0" t="n">
        <f aca="false">IF(OR(Ballots!I277="",'Instant Runoff'!$I$6=1),99,Ballots!I277)</f>
        <v>99</v>
      </c>
      <c r="S277" s="0" t="str">
        <f aca="false">IF(MIN(K277:R277)=99,"",MATCH(MIN(K277:R277),K277:R277,0))</f>
        <v/>
      </c>
      <c r="T277" s="0" t="n">
        <f aca="false">IF(OR(Ballots!B277="",'Instant Runoff'!$B$8=1),99,Ballots!B277)</f>
        <v>99</v>
      </c>
      <c r="U277" s="0" t="n">
        <f aca="false">IF(OR(Ballots!C277="",'Instant Runoff'!$C$8=1),99,Ballots!C277)</f>
        <v>99</v>
      </c>
      <c r="V277" s="0" t="n">
        <f aca="false">IF(OR(Ballots!D277="",'Instant Runoff'!$D$8=1),99,Ballots!D277)</f>
        <v>99</v>
      </c>
      <c r="W277" s="0" t="n">
        <f aca="false">IF(OR(Ballots!E277="",'Instant Runoff'!$E$8=1),99,Ballots!E277)</f>
        <v>99</v>
      </c>
      <c r="X277" s="0" t="n">
        <f aca="false">IF(OR(Ballots!F277="",'Instant Runoff'!$F$8=1),99,Ballots!F277)</f>
        <v>99</v>
      </c>
      <c r="Y277" s="0" t="n">
        <f aca="false">IF(OR(Ballots!G277="",'Instant Runoff'!$G$8=1),99,Ballots!G277)</f>
        <v>99</v>
      </c>
      <c r="Z277" s="0" t="n">
        <f aca="false">IF(OR(Ballots!H277="",'Instant Runoff'!$H$8=1),99,Ballots!H277)</f>
        <v>99</v>
      </c>
      <c r="AA277" s="0" t="n">
        <f aca="false">IF(OR(Ballots!I277="",'Instant Runoff'!$I$8=1),99,Ballots!I277)</f>
        <v>99</v>
      </c>
      <c r="AB277" s="0" t="str">
        <f aca="false">IF(MIN(T277:AA277)=99,"",MATCH(MIN(T277:AA277),T277:AA277,0))</f>
        <v/>
      </c>
      <c r="AC277" s="0" t="n">
        <f aca="false">IF(OR(Ballots!B277="",'Instant Runoff'!$B$10=1),99,Ballots!B277)</f>
        <v>99</v>
      </c>
      <c r="AD277" s="0" t="n">
        <f aca="false">IF(OR(Ballots!C277="",'Instant Runoff'!$C$10=1),99,Ballots!C277)</f>
        <v>99</v>
      </c>
      <c r="AE277" s="0" t="n">
        <f aca="false">IF(OR(Ballots!D277="",'Instant Runoff'!$D$10=1),99,Ballots!D277)</f>
        <v>99</v>
      </c>
      <c r="AF277" s="0" t="n">
        <f aca="false">IF(OR(Ballots!E277="",'Instant Runoff'!$E$10=1),99,Ballots!E277)</f>
        <v>99</v>
      </c>
      <c r="AG277" s="0" t="n">
        <f aca="false">IF(OR(Ballots!F277="",'Instant Runoff'!$F$10=1),99,Ballots!F277)</f>
        <v>99</v>
      </c>
      <c r="AH277" s="0" t="n">
        <f aca="false">IF(OR(Ballots!G277="",'Instant Runoff'!$G$10=1),99,Ballots!G277)</f>
        <v>99</v>
      </c>
      <c r="AI277" s="0" t="n">
        <f aca="false">IF(OR(Ballots!H277="",'Instant Runoff'!$H$10=1),99,Ballots!H277)</f>
        <v>99</v>
      </c>
      <c r="AJ277" s="0" t="n">
        <f aca="false">IF(OR(Ballots!I277="",'Instant Runoff'!$I$10=1),99,Ballots!I277)</f>
        <v>99</v>
      </c>
      <c r="AK277" s="0" t="str">
        <f aca="false">IF(MIN(AC277:AJ277)=99,"",MATCH(MIN(AC277:AJ277),AC277:AJ277,0))</f>
        <v/>
      </c>
      <c r="AL277" s="0" t="n">
        <f aca="false">IF(OR(Ballots!B277="",'Instant Runoff'!$B$12=1),99,Ballots!B277)</f>
        <v>99</v>
      </c>
      <c r="AM277" s="0" t="n">
        <f aca="false">IF(OR(Ballots!C277="",'Instant Runoff'!$C$12=1),99,Ballots!C277)</f>
        <v>99</v>
      </c>
      <c r="AN277" s="0" t="n">
        <f aca="false">IF(OR(Ballots!D277="",'Instant Runoff'!$D$12=1),99,Ballots!D277)</f>
        <v>99</v>
      </c>
      <c r="AO277" s="0" t="n">
        <f aca="false">IF(OR(Ballots!E277="",'Instant Runoff'!$E$12=1),99,Ballots!E277)</f>
        <v>99</v>
      </c>
      <c r="AP277" s="0" t="n">
        <f aca="false">IF(OR(Ballots!F277="",'Instant Runoff'!$F$12=1),99,Ballots!F277)</f>
        <v>99</v>
      </c>
      <c r="AQ277" s="0" t="n">
        <f aca="false">IF(OR(Ballots!G277="",'Instant Runoff'!$G$12=1),99,Ballots!G277)</f>
        <v>99</v>
      </c>
      <c r="AR277" s="0" t="n">
        <f aca="false">IF(OR(Ballots!H277="",'Instant Runoff'!$H$12=1),99,Ballots!H277)</f>
        <v>99</v>
      </c>
      <c r="AS277" s="0" t="n">
        <f aca="false">IF(OR(Ballots!I277="",'Instant Runoff'!$I$12=1),99,Ballots!I277)</f>
        <v>99</v>
      </c>
      <c r="AT277" s="0" t="str">
        <f aca="false">IF(MIN(AL277:AS277)=99,"",MATCH(MIN(AL277:AS277),AL277:AS277,0))</f>
        <v/>
      </c>
      <c r="AU277" s="0" t="n">
        <f aca="false">IF(OR(Ballots!B277="",'Instant Runoff'!$B$14=1),99,Ballots!B277)</f>
        <v>99</v>
      </c>
      <c r="AV277" s="0" t="n">
        <f aca="false">IF(OR(Ballots!C277="",'Instant Runoff'!$C$14=1),99,Ballots!C277)</f>
        <v>99</v>
      </c>
      <c r="AW277" s="0" t="n">
        <f aca="false">IF(OR(Ballots!D277="",'Instant Runoff'!$D$14=1),99,Ballots!D277)</f>
        <v>99</v>
      </c>
      <c r="AX277" s="0" t="n">
        <f aca="false">IF(OR(Ballots!E277="",'Instant Runoff'!$E$14=1),99,Ballots!E277)</f>
        <v>99</v>
      </c>
      <c r="AY277" s="0" t="n">
        <f aca="false">IF(OR(Ballots!F277="",'Instant Runoff'!$F$14=1),99,Ballots!F277)</f>
        <v>99</v>
      </c>
      <c r="AZ277" s="0" t="n">
        <f aca="false">IF(OR(Ballots!G277="",'Instant Runoff'!$G$14=1),99,Ballots!G277)</f>
        <v>99</v>
      </c>
      <c r="BA277" s="0" t="n">
        <f aca="false">IF(OR(Ballots!H277="",'Instant Runoff'!$H$14=1),99,Ballots!H277)</f>
        <v>99</v>
      </c>
      <c r="BB277" s="0" t="n">
        <f aca="false">IF(OR(Ballots!I277="",'Instant Runoff'!$I$14=1),99,Ballots!I277)</f>
        <v>99</v>
      </c>
      <c r="BC277" s="0" t="str">
        <f aca="false">IF(MIN(AU277:BB277)=99,"",MATCH(MIN(AU277:BB277),AU277:BB277,0))</f>
        <v/>
      </c>
      <c r="BD277" s="0" t="n">
        <f aca="false">IF(OR(Ballots!B277="",'Instant Runoff'!$B$16=1),99,Ballots!B277)</f>
        <v>99</v>
      </c>
      <c r="BE277" s="0" t="n">
        <f aca="false">IF(OR(Ballots!C277="",'Instant Runoff'!$C$16=1),99,Ballots!C277)</f>
        <v>99</v>
      </c>
      <c r="BF277" s="0" t="n">
        <f aca="false">IF(OR(Ballots!D277="",'Instant Runoff'!$D$16=1),99,Ballots!D277)</f>
        <v>99</v>
      </c>
      <c r="BG277" s="0" t="n">
        <f aca="false">IF(OR(Ballots!E277="",'Instant Runoff'!$E$16=1),99,Ballots!E277)</f>
        <v>99</v>
      </c>
      <c r="BH277" s="0" t="n">
        <f aca="false">IF(OR(Ballots!F277="",'Instant Runoff'!$F$16=1),99,Ballots!F277)</f>
        <v>99</v>
      </c>
      <c r="BI277" s="0" t="n">
        <f aca="false">IF(OR(Ballots!G277="",'Instant Runoff'!$G$16=1),99,Ballots!G277)</f>
        <v>99</v>
      </c>
      <c r="BJ277" s="0" t="n">
        <f aca="false">IF(OR(Ballots!H277="",'Instant Runoff'!$H$16=1),99,Ballots!H277)</f>
        <v>99</v>
      </c>
      <c r="BK277" s="0" t="n">
        <f aca="false">IF(OR(Ballots!I277="",'Instant Runoff'!$I$16=1),99,Ballots!I277)</f>
        <v>99</v>
      </c>
      <c r="BL277" s="0" t="str">
        <f aca="false">IF(MIN(BD277:BK277)=99,"",MATCH(MIN(BD277:BK277),BD277:BK277,0))</f>
        <v/>
      </c>
    </row>
    <row r="278" customFormat="false" ht="15" hidden="false" customHeight="false" outlineLevel="0" collapsed="false">
      <c r="B278" s="0" t="n">
        <f aca="false">IF(OR(Ballots!B278="",'Instant Runoff'!$B$4=1),99,Ballots!B278)</f>
        <v>99</v>
      </c>
      <c r="C278" s="0" t="n">
        <f aca="false">IF(OR(Ballots!C278="",'Instant Runoff'!$C$4=1),99,Ballots!C278)</f>
        <v>99</v>
      </c>
      <c r="D278" s="0" t="n">
        <f aca="false">IF(OR(Ballots!D278="",'Instant Runoff'!$D$4=1),99,Ballots!D278)</f>
        <v>99</v>
      </c>
      <c r="E278" s="0" t="n">
        <f aca="false">IF(OR(Ballots!E278="",'Instant Runoff'!$E$4=1),99,Ballots!E278)</f>
        <v>99</v>
      </c>
      <c r="F278" s="0" t="n">
        <f aca="false">IF(OR(Ballots!F278="",'Instant Runoff'!$F$4=1),99,Ballots!F278)</f>
        <v>99</v>
      </c>
      <c r="G278" s="0" t="n">
        <f aca="false">IF(OR(Ballots!G278="",'Instant Runoff'!$G$4=1),99,Ballots!G278)</f>
        <v>99</v>
      </c>
      <c r="H278" s="0" t="n">
        <f aca="false">IF(OR(Ballots!H278="",'Instant Runoff'!$H$4=1),99,Ballots!H278)</f>
        <v>99</v>
      </c>
      <c r="I278" s="0" t="n">
        <f aca="false">IF(OR(Ballots!I278="",'Instant Runoff'!$I$4=1),99,Ballots!I278)</f>
        <v>99</v>
      </c>
      <c r="J278" s="0" t="str">
        <f aca="false">IF(MIN(B278:I278)=99,"",MATCH(MIN(B278:I278),B278:I278,0))</f>
        <v/>
      </c>
      <c r="K278" s="0" t="n">
        <f aca="false">IF(OR(Ballots!B278="",'Instant Runoff'!$B$6=1),99,Ballots!B278)</f>
        <v>99</v>
      </c>
      <c r="L278" s="0" t="n">
        <f aca="false">IF(OR(Ballots!C278="",'Instant Runoff'!$C$6=1),99,Ballots!C278)</f>
        <v>99</v>
      </c>
      <c r="M278" s="0" t="n">
        <f aca="false">IF(OR(Ballots!D278="",'Instant Runoff'!$D$6=1),99,Ballots!D278)</f>
        <v>99</v>
      </c>
      <c r="N278" s="0" t="n">
        <f aca="false">IF(OR(Ballots!E278="",'Instant Runoff'!$E$6=1),99,Ballots!E278)</f>
        <v>99</v>
      </c>
      <c r="O278" s="0" t="n">
        <f aca="false">IF(OR(Ballots!F278="",'Instant Runoff'!$F$6=1),99,Ballots!F278)</f>
        <v>99</v>
      </c>
      <c r="P278" s="0" t="n">
        <f aca="false">IF(OR(Ballots!G278="",'Instant Runoff'!$G$6=1),99,Ballots!G278)</f>
        <v>99</v>
      </c>
      <c r="Q278" s="0" t="n">
        <f aca="false">IF(OR(Ballots!H278="",'Instant Runoff'!$H$6=1),99,Ballots!H278)</f>
        <v>99</v>
      </c>
      <c r="R278" s="0" t="n">
        <f aca="false">IF(OR(Ballots!I278="",'Instant Runoff'!$I$6=1),99,Ballots!I278)</f>
        <v>99</v>
      </c>
      <c r="S278" s="0" t="str">
        <f aca="false">IF(MIN(K278:R278)=99,"",MATCH(MIN(K278:R278),K278:R278,0))</f>
        <v/>
      </c>
      <c r="T278" s="0" t="n">
        <f aca="false">IF(OR(Ballots!B278="",'Instant Runoff'!$B$8=1),99,Ballots!B278)</f>
        <v>99</v>
      </c>
      <c r="U278" s="0" t="n">
        <f aca="false">IF(OR(Ballots!C278="",'Instant Runoff'!$C$8=1),99,Ballots!C278)</f>
        <v>99</v>
      </c>
      <c r="V278" s="0" t="n">
        <f aca="false">IF(OR(Ballots!D278="",'Instant Runoff'!$D$8=1),99,Ballots!D278)</f>
        <v>99</v>
      </c>
      <c r="W278" s="0" t="n">
        <f aca="false">IF(OR(Ballots!E278="",'Instant Runoff'!$E$8=1),99,Ballots!E278)</f>
        <v>99</v>
      </c>
      <c r="X278" s="0" t="n">
        <f aca="false">IF(OR(Ballots!F278="",'Instant Runoff'!$F$8=1),99,Ballots!F278)</f>
        <v>99</v>
      </c>
      <c r="Y278" s="0" t="n">
        <f aca="false">IF(OR(Ballots!G278="",'Instant Runoff'!$G$8=1),99,Ballots!G278)</f>
        <v>99</v>
      </c>
      <c r="Z278" s="0" t="n">
        <f aca="false">IF(OR(Ballots!H278="",'Instant Runoff'!$H$8=1),99,Ballots!H278)</f>
        <v>99</v>
      </c>
      <c r="AA278" s="0" t="n">
        <f aca="false">IF(OR(Ballots!I278="",'Instant Runoff'!$I$8=1),99,Ballots!I278)</f>
        <v>99</v>
      </c>
      <c r="AB278" s="0" t="str">
        <f aca="false">IF(MIN(T278:AA278)=99,"",MATCH(MIN(T278:AA278),T278:AA278,0))</f>
        <v/>
      </c>
      <c r="AC278" s="0" t="n">
        <f aca="false">IF(OR(Ballots!B278="",'Instant Runoff'!$B$10=1),99,Ballots!B278)</f>
        <v>99</v>
      </c>
      <c r="AD278" s="0" t="n">
        <f aca="false">IF(OR(Ballots!C278="",'Instant Runoff'!$C$10=1),99,Ballots!C278)</f>
        <v>99</v>
      </c>
      <c r="AE278" s="0" t="n">
        <f aca="false">IF(OR(Ballots!D278="",'Instant Runoff'!$D$10=1),99,Ballots!D278)</f>
        <v>99</v>
      </c>
      <c r="AF278" s="0" t="n">
        <f aca="false">IF(OR(Ballots!E278="",'Instant Runoff'!$E$10=1),99,Ballots!E278)</f>
        <v>99</v>
      </c>
      <c r="AG278" s="0" t="n">
        <f aca="false">IF(OR(Ballots!F278="",'Instant Runoff'!$F$10=1),99,Ballots!F278)</f>
        <v>99</v>
      </c>
      <c r="AH278" s="0" t="n">
        <f aca="false">IF(OR(Ballots!G278="",'Instant Runoff'!$G$10=1),99,Ballots!G278)</f>
        <v>99</v>
      </c>
      <c r="AI278" s="0" t="n">
        <f aca="false">IF(OR(Ballots!H278="",'Instant Runoff'!$H$10=1),99,Ballots!H278)</f>
        <v>99</v>
      </c>
      <c r="AJ278" s="0" t="n">
        <f aca="false">IF(OR(Ballots!I278="",'Instant Runoff'!$I$10=1),99,Ballots!I278)</f>
        <v>99</v>
      </c>
      <c r="AK278" s="0" t="str">
        <f aca="false">IF(MIN(AC278:AJ278)=99,"",MATCH(MIN(AC278:AJ278),AC278:AJ278,0))</f>
        <v/>
      </c>
      <c r="AL278" s="0" t="n">
        <f aca="false">IF(OR(Ballots!B278="",'Instant Runoff'!$B$12=1),99,Ballots!B278)</f>
        <v>99</v>
      </c>
      <c r="AM278" s="0" t="n">
        <f aca="false">IF(OR(Ballots!C278="",'Instant Runoff'!$C$12=1),99,Ballots!C278)</f>
        <v>99</v>
      </c>
      <c r="AN278" s="0" t="n">
        <f aca="false">IF(OR(Ballots!D278="",'Instant Runoff'!$D$12=1),99,Ballots!D278)</f>
        <v>99</v>
      </c>
      <c r="AO278" s="0" t="n">
        <f aca="false">IF(OR(Ballots!E278="",'Instant Runoff'!$E$12=1),99,Ballots!E278)</f>
        <v>99</v>
      </c>
      <c r="AP278" s="0" t="n">
        <f aca="false">IF(OR(Ballots!F278="",'Instant Runoff'!$F$12=1),99,Ballots!F278)</f>
        <v>99</v>
      </c>
      <c r="AQ278" s="0" t="n">
        <f aca="false">IF(OR(Ballots!G278="",'Instant Runoff'!$G$12=1),99,Ballots!G278)</f>
        <v>99</v>
      </c>
      <c r="AR278" s="0" t="n">
        <f aca="false">IF(OR(Ballots!H278="",'Instant Runoff'!$H$12=1),99,Ballots!H278)</f>
        <v>99</v>
      </c>
      <c r="AS278" s="0" t="n">
        <f aca="false">IF(OR(Ballots!I278="",'Instant Runoff'!$I$12=1),99,Ballots!I278)</f>
        <v>99</v>
      </c>
      <c r="AT278" s="0" t="str">
        <f aca="false">IF(MIN(AL278:AS278)=99,"",MATCH(MIN(AL278:AS278),AL278:AS278,0))</f>
        <v/>
      </c>
      <c r="AU278" s="0" t="n">
        <f aca="false">IF(OR(Ballots!B278="",'Instant Runoff'!$B$14=1),99,Ballots!B278)</f>
        <v>99</v>
      </c>
      <c r="AV278" s="0" t="n">
        <f aca="false">IF(OR(Ballots!C278="",'Instant Runoff'!$C$14=1),99,Ballots!C278)</f>
        <v>99</v>
      </c>
      <c r="AW278" s="0" t="n">
        <f aca="false">IF(OR(Ballots!D278="",'Instant Runoff'!$D$14=1),99,Ballots!D278)</f>
        <v>99</v>
      </c>
      <c r="AX278" s="0" t="n">
        <f aca="false">IF(OR(Ballots!E278="",'Instant Runoff'!$E$14=1),99,Ballots!E278)</f>
        <v>99</v>
      </c>
      <c r="AY278" s="0" t="n">
        <f aca="false">IF(OR(Ballots!F278="",'Instant Runoff'!$F$14=1),99,Ballots!F278)</f>
        <v>99</v>
      </c>
      <c r="AZ278" s="0" t="n">
        <f aca="false">IF(OR(Ballots!G278="",'Instant Runoff'!$G$14=1),99,Ballots!G278)</f>
        <v>99</v>
      </c>
      <c r="BA278" s="0" t="n">
        <f aca="false">IF(OR(Ballots!H278="",'Instant Runoff'!$H$14=1),99,Ballots!H278)</f>
        <v>99</v>
      </c>
      <c r="BB278" s="0" t="n">
        <f aca="false">IF(OR(Ballots!I278="",'Instant Runoff'!$I$14=1),99,Ballots!I278)</f>
        <v>99</v>
      </c>
      <c r="BC278" s="0" t="str">
        <f aca="false">IF(MIN(AU278:BB278)=99,"",MATCH(MIN(AU278:BB278),AU278:BB278,0))</f>
        <v/>
      </c>
      <c r="BD278" s="0" t="n">
        <f aca="false">IF(OR(Ballots!B278="",'Instant Runoff'!$B$16=1),99,Ballots!B278)</f>
        <v>99</v>
      </c>
      <c r="BE278" s="0" t="n">
        <f aca="false">IF(OR(Ballots!C278="",'Instant Runoff'!$C$16=1),99,Ballots!C278)</f>
        <v>99</v>
      </c>
      <c r="BF278" s="0" t="n">
        <f aca="false">IF(OR(Ballots!D278="",'Instant Runoff'!$D$16=1),99,Ballots!D278)</f>
        <v>99</v>
      </c>
      <c r="BG278" s="0" t="n">
        <f aca="false">IF(OR(Ballots!E278="",'Instant Runoff'!$E$16=1),99,Ballots!E278)</f>
        <v>99</v>
      </c>
      <c r="BH278" s="0" t="n">
        <f aca="false">IF(OR(Ballots!F278="",'Instant Runoff'!$F$16=1),99,Ballots!F278)</f>
        <v>99</v>
      </c>
      <c r="BI278" s="0" t="n">
        <f aca="false">IF(OR(Ballots!G278="",'Instant Runoff'!$G$16=1),99,Ballots!G278)</f>
        <v>99</v>
      </c>
      <c r="BJ278" s="0" t="n">
        <f aca="false">IF(OR(Ballots!H278="",'Instant Runoff'!$H$16=1),99,Ballots!H278)</f>
        <v>99</v>
      </c>
      <c r="BK278" s="0" t="n">
        <f aca="false">IF(OR(Ballots!I278="",'Instant Runoff'!$I$16=1),99,Ballots!I278)</f>
        <v>99</v>
      </c>
      <c r="BL278" s="0" t="str">
        <f aca="false">IF(MIN(BD278:BK278)=99,"",MATCH(MIN(BD278:BK278),BD278:BK278,0))</f>
        <v/>
      </c>
    </row>
    <row r="279" customFormat="false" ht="15" hidden="false" customHeight="false" outlineLevel="0" collapsed="false">
      <c r="B279" s="0" t="n">
        <f aca="false">IF(OR(Ballots!B279="",'Instant Runoff'!$B$4=1),99,Ballots!B279)</f>
        <v>99</v>
      </c>
      <c r="C279" s="0" t="n">
        <f aca="false">IF(OR(Ballots!C279="",'Instant Runoff'!$C$4=1),99,Ballots!C279)</f>
        <v>99</v>
      </c>
      <c r="D279" s="0" t="n">
        <f aca="false">IF(OR(Ballots!D279="",'Instant Runoff'!$D$4=1),99,Ballots!D279)</f>
        <v>99</v>
      </c>
      <c r="E279" s="0" t="n">
        <f aca="false">IF(OR(Ballots!E279="",'Instant Runoff'!$E$4=1),99,Ballots!E279)</f>
        <v>99</v>
      </c>
      <c r="F279" s="0" t="n">
        <f aca="false">IF(OR(Ballots!F279="",'Instant Runoff'!$F$4=1),99,Ballots!F279)</f>
        <v>99</v>
      </c>
      <c r="G279" s="0" t="n">
        <f aca="false">IF(OR(Ballots!G279="",'Instant Runoff'!$G$4=1),99,Ballots!G279)</f>
        <v>99</v>
      </c>
      <c r="H279" s="0" t="n">
        <f aca="false">IF(OR(Ballots!H279="",'Instant Runoff'!$H$4=1),99,Ballots!H279)</f>
        <v>99</v>
      </c>
      <c r="I279" s="0" t="n">
        <f aca="false">IF(OR(Ballots!I279="",'Instant Runoff'!$I$4=1),99,Ballots!I279)</f>
        <v>99</v>
      </c>
      <c r="J279" s="0" t="str">
        <f aca="false">IF(MIN(B279:I279)=99,"",MATCH(MIN(B279:I279),B279:I279,0))</f>
        <v/>
      </c>
      <c r="K279" s="0" t="n">
        <f aca="false">IF(OR(Ballots!B279="",'Instant Runoff'!$B$6=1),99,Ballots!B279)</f>
        <v>99</v>
      </c>
      <c r="L279" s="0" t="n">
        <f aca="false">IF(OR(Ballots!C279="",'Instant Runoff'!$C$6=1),99,Ballots!C279)</f>
        <v>99</v>
      </c>
      <c r="M279" s="0" t="n">
        <f aca="false">IF(OR(Ballots!D279="",'Instant Runoff'!$D$6=1),99,Ballots!D279)</f>
        <v>99</v>
      </c>
      <c r="N279" s="0" t="n">
        <f aca="false">IF(OR(Ballots!E279="",'Instant Runoff'!$E$6=1),99,Ballots!E279)</f>
        <v>99</v>
      </c>
      <c r="O279" s="0" t="n">
        <f aca="false">IF(OR(Ballots!F279="",'Instant Runoff'!$F$6=1),99,Ballots!F279)</f>
        <v>99</v>
      </c>
      <c r="P279" s="0" t="n">
        <f aca="false">IF(OR(Ballots!G279="",'Instant Runoff'!$G$6=1),99,Ballots!G279)</f>
        <v>99</v>
      </c>
      <c r="Q279" s="0" t="n">
        <f aca="false">IF(OR(Ballots!H279="",'Instant Runoff'!$H$6=1),99,Ballots!H279)</f>
        <v>99</v>
      </c>
      <c r="R279" s="0" t="n">
        <f aca="false">IF(OR(Ballots!I279="",'Instant Runoff'!$I$6=1),99,Ballots!I279)</f>
        <v>99</v>
      </c>
      <c r="S279" s="0" t="str">
        <f aca="false">IF(MIN(K279:R279)=99,"",MATCH(MIN(K279:R279),K279:R279,0))</f>
        <v/>
      </c>
      <c r="T279" s="0" t="n">
        <f aca="false">IF(OR(Ballots!B279="",'Instant Runoff'!$B$8=1),99,Ballots!B279)</f>
        <v>99</v>
      </c>
      <c r="U279" s="0" t="n">
        <f aca="false">IF(OR(Ballots!C279="",'Instant Runoff'!$C$8=1),99,Ballots!C279)</f>
        <v>99</v>
      </c>
      <c r="V279" s="0" t="n">
        <f aca="false">IF(OR(Ballots!D279="",'Instant Runoff'!$D$8=1),99,Ballots!D279)</f>
        <v>99</v>
      </c>
      <c r="W279" s="0" t="n">
        <f aca="false">IF(OR(Ballots!E279="",'Instant Runoff'!$E$8=1),99,Ballots!E279)</f>
        <v>99</v>
      </c>
      <c r="X279" s="0" t="n">
        <f aca="false">IF(OR(Ballots!F279="",'Instant Runoff'!$F$8=1),99,Ballots!F279)</f>
        <v>99</v>
      </c>
      <c r="Y279" s="0" t="n">
        <f aca="false">IF(OR(Ballots!G279="",'Instant Runoff'!$G$8=1),99,Ballots!G279)</f>
        <v>99</v>
      </c>
      <c r="Z279" s="0" t="n">
        <f aca="false">IF(OR(Ballots!H279="",'Instant Runoff'!$H$8=1),99,Ballots!H279)</f>
        <v>99</v>
      </c>
      <c r="AA279" s="0" t="n">
        <f aca="false">IF(OR(Ballots!I279="",'Instant Runoff'!$I$8=1),99,Ballots!I279)</f>
        <v>99</v>
      </c>
      <c r="AB279" s="0" t="str">
        <f aca="false">IF(MIN(T279:AA279)=99,"",MATCH(MIN(T279:AA279),T279:AA279,0))</f>
        <v/>
      </c>
      <c r="AC279" s="0" t="n">
        <f aca="false">IF(OR(Ballots!B279="",'Instant Runoff'!$B$10=1),99,Ballots!B279)</f>
        <v>99</v>
      </c>
      <c r="AD279" s="0" t="n">
        <f aca="false">IF(OR(Ballots!C279="",'Instant Runoff'!$C$10=1),99,Ballots!C279)</f>
        <v>99</v>
      </c>
      <c r="AE279" s="0" t="n">
        <f aca="false">IF(OR(Ballots!D279="",'Instant Runoff'!$D$10=1),99,Ballots!D279)</f>
        <v>99</v>
      </c>
      <c r="AF279" s="0" t="n">
        <f aca="false">IF(OR(Ballots!E279="",'Instant Runoff'!$E$10=1),99,Ballots!E279)</f>
        <v>99</v>
      </c>
      <c r="AG279" s="0" t="n">
        <f aca="false">IF(OR(Ballots!F279="",'Instant Runoff'!$F$10=1),99,Ballots!F279)</f>
        <v>99</v>
      </c>
      <c r="AH279" s="0" t="n">
        <f aca="false">IF(OR(Ballots!G279="",'Instant Runoff'!$G$10=1),99,Ballots!G279)</f>
        <v>99</v>
      </c>
      <c r="AI279" s="0" t="n">
        <f aca="false">IF(OR(Ballots!H279="",'Instant Runoff'!$H$10=1),99,Ballots!H279)</f>
        <v>99</v>
      </c>
      <c r="AJ279" s="0" t="n">
        <f aca="false">IF(OR(Ballots!I279="",'Instant Runoff'!$I$10=1),99,Ballots!I279)</f>
        <v>99</v>
      </c>
      <c r="AK279" s="0" t="str">
        <f aca="false">IF(MIN(AC279:AJ279)=99,"",MATCH(MIN(AC279:AJ279),AC279:AJ279,0))</f>
        <v/>
      </c>
      <c r="AL279" s="0" t="n">
        <f aca="false">IF(OR(Ballots!B279="",'Instant Runoff'!$B$12=1),99,Ballots!B279)</f>
        <v>99</v>
      </c>
      <c r="AM279" s="0" t="n">
        <f aca="false">IF(OR(Ballots!C279="",'Instant Runoff'!$C$12=1),99,Ballots!C279)</f>
        <v>99</v>
      </c>
      <c r="AN279" s="0" t="n">
        <f aca="false">IF(OR(Ballots!D279="",'Instant Runoff'!$D$12=1),99,Ballots!D279)</f>
        <v>99</v>
      </c>
      <c r="AO279" s="0" t="n">
        <f aca="false">IF(OR(Ballots!E279="",'Instant Runoff'!$E$12=1),99,Ballots!E279)</f>
        <v>99</v>
      </c>
      <c r="AP279" s="0" t="n">
        <f aca="false">IF(OR(Ballots!F279="",'Instant Runoff'!$F$12=1),99,Ballots!F279)</f>
        <v>99</v>
      </c>
      <c r="AQ279" s="0" t="n">
        <f aca="false">IF(OR(Ballots!G279="",'Instant Runoff'!$G$12=1),99,Ballots!G279)</f>
        <v>99</v>
      </c>
      <c r="AR279" s="0" t="n">
        <f aca="false">IF(OR(Ballots!H279="",'Instant Runoff'!$H$12=1),99,Ballots!H279)</f>
        <v>99</v>
      </c>
      <c r="AS279" s="0" t="n">
        <f aca="false">IF(OR(Ballots!I279="",'Instant Runoff'!$I$12=1),99,Ballots!I279)</f>
        <v>99</v>
      </c>
      <c r="AT279" s="0" t="str">
        <f aca="false">IF(MIN(AL279:AS279)=99,"",MATCH(MIN(AL279:AS279),AL279:AS279,0))</f>
        <v/>
      </c>
      <c r="AU279" s="0" t="n">
        <f aca="false">IF(OR(Ballots!B279="",'Instant Runoff'!$B$14=1),99,Ballots!B279)</f>
        <v>99</v>
      </c>
      <c r="AV279" s="0" t="n">
        <f aca="false">IF(OR(Ballots!C279="",'Instant Runoff'!$C$14=1),99,Ballots!C279)</f>
        <v>99</v>
      </c>
      <c r="AW279" s="0" t="n">
        <f aca="false">IF(OR(Ballots!D279="",'Instant Runoff'!$D$14=1),99,Ballots!D279)</f>
        <v>99</v>
      </c>
      <c r="AX279" s="0" t="n">
        <f aca="false">IF(OR(Ballots!E279="",'Instant Runoff'!$E$14=1),99,Ballots!E279)</f>
        <v>99</v>
      </c>
      <c r="AY279" s="0" t="n">
        <f aca="false">IF(OR(Ballots!F279="",'Instant Runoff'!$F$14=1),99,Ballots!F279)</f>
        <v>99</v>
      </c>
      <c r="AZ279" s="0" t="n">
        <f aca="false">IF(OR(Ballots!G279="",'Instant Runoff'!$G$14=1),99,Ballots!G279)</f>
        <v>99</v>
      </c>
      <c r="BA279" s="0" t="n">
        <f aca="false">IF(OR(Ballots!H279="",'Instant Runoff'!$H$14=1),99,Ballots!H279)</f>
        <v>99</v>
      </c>
      <c r="BB279" s="0" t="n">
        <f aca="false">IF(OR(Ballots!I279="",'Instant Runoff'!$I$14=1),99,Ballots!I279)</f>
        <v>99</v>
      </c>
      <c r="BC279" s="0" t="str">
        <f aca="false">IF(MIN(AU279:BB279)=99,"",MATCH(MIN(AU279:BB279),AU279:BB279,0))</f>
        <v/>
      </c>
      <c r="BD279" s="0" t="n">
        <f aca="false">IF(OR(Ballots!B279="",'Instant Runoff'!$B$16=1),99,Ballots!B279)</f>
        <v>99</v>
      </c>
      <c r="BE279" s="0" t="n">
        <f aca="false">IF(OR(Ballots!C279="",'Instant Runoff'!$C$16=1),99,Ballots!C279)</f>
        <v>99</v>
      </c>
      <c r="BF279" s="0" t="n">
        <f aca="false">IF(OR(Ballots!D279="",'Instant Runoff'!$D$16=1),99,Ballots!D279)</f>
        <v>99</v>
      </c>
      <c r="BG279" s="0" t="n">
        <f aca="false">IF(OR(Ballots!E279="",'Instant Runoff'!$E$16=1),99,Ballots!E279)</f>
        <v>99</v>
      </c>
      <c r="BH279" s="0" t="n">
        <f aca="false">IF(OR(Ballots!F279="",'Instant Runoff'!$F$16=1),99,Ballots!F279)</f>
        <v>99</v>
      </c>
      <c r="BI279" s="0" t="n">
        <f aca="false">IF(OR(Ballots!G279="",'Instant Runoff'!$G$16=1),99,Ballots!G279)</f>
        <v>99</v>
      </c>
      <c r="BJ279" s="0" t="n">
        <f aca="false">IF(OR(Ballots!H279="",'Instant Runoff'!$H$16=1),99,Ballots!H279)</f>
        <v>99</v>
      </c>
      <c r="BK279" s="0" t="n">
        <f aca="false">IF(OR(Ballots!I279="",'Instant Runoff'!$I$16=1),99,Ballots!I279)</f>
        <v>99</v>
      </c>
      <c r="BL279" s="0" t="str">
        <f aca="false">IF(MIN(BD279:BK279)=99,"",MATCH(MIN(BD279:BK279),BD279:BK279,0))</f>
        <v/>
      </c>
    </row>
    <row r="280" customFormat="false" ht="15" hidden="false" customHeight="false" outlineLevel="0" collapsed="false">
      <c r="B280" s="0" t="n">
        <f aca="false">IF(OR(Ballots!B280="",'Instant Runoff'!$B$4=1),99,Ballots!B280)</f>
        <v>99</v>
      </c>
      <c r="C280" s="0" t="n">
        <f aca="false">IF(OR(Ballots!C280="",'Instant Runoff'!$C$4=1),99,Ballots!C280)</f>
        <v>99</v>
      </c>
      <c r="D280" s="0" t="n">
        <f aca="false">IF(OR(Ballots!D280="",'Instant Runoff'!$D$4=1),99,Ballots!D280)</f>
        <v>99</v>
      </c>
      <c r="E280" s="0" t="n">
        <f aca="false">IF(OR(Ballots!E280="",'Instant Runoff'!$E$4=1),99,Ballots!E280)</f>
        <v>99</v>
      </c>
      <c r="F280" s="0" t="n">
        <f aca="false">IF(OR(Ballots!F280="",'Instant Runoff'!$F$4=1),99,Ballots!F280)</f>
        <v>99</v>
      </c>
      <c r="G280" s="0" t="n">
        <f aca="false">IF(OR(Ballots!G280="",'Instant Runoff'!$G$4=1),99,Ballots!G280)</f>
        <v>99</v>
      </c>
      <c r="H280" s="0" t="n">
        <f aca="false">IF(OR(Ballots!H280="",'Instant Runoff'!$H$4=1),99,Ballots!H280)</f>
        <v>99</v>
      </c>
      <c r="I280" s="0" t="n">
        <f aca="false">IF(OR(Ballots!I280="",'Instant Runoff'!$I$4=1),99,Ballots!I280)</f>
        <v>99</v>
      </c>
      <c r="J280" s="0" t="str">
        <f aca="false">IF(MIN(B280:I280)=99,"",MATCH(MIN(B280:I280),B280:I280,0))</f>
        <v/>
      </c>
      <c r="K280" s="0" t="n">
        <f aca="false">IF(OR(Ballots!B280="",'Instant Runoff'!$B$6=1),99,Ballots!B280)</f>
        <v>99</v>
      </c>
      <c r="L280" s="0" t="n">
        <f aca="false">IF(OR(Ballots!C280="",'Instant Runoff'!$C$6=1),99,Ballots!C280)</f>
        <v>99</v>
      </c>
      <c r="M280" s="0" t="n">
        <f aca="false">IF(OR(Ballots!D280="",'Instant Runoff'!$D$6=1),99,Ballots!D280)</f>
        <v>99</v>
      </c>
      <c r="N280" s="0" t="n">
        <f aca="false">IF(OR(Ballots!E280="",'Instant Runoff'!$E$6=1),99,Ballots!E280)</f>
        <v>99</v>
      </c>
      <c r="O280" s="0" t="n">
        <f aca="false">IF(OR(Ballots!F280="",'Instant Runoff'!$F$6=1),99,Ballots!F280)</f>
        <v>99</v>
      </c>
      <c r="P280" s="0" t="n">
        <f aca="false">IF(OR(Ballots!G280="",'Instant Runoff'!$G$6=1),99,Ballots!G280)</f>
        <v>99</v>
      </c>
      <c r="Q280" s="0" t="n">
        <f aca="false">IF(OR(Ballots!H280="",'Instant Runoff'!$H$6=1),99,Ballots!H280)</f>
        <v>99</v>
      </c>
      <c r="R280" s="0" t="n">
        <f aca="false">IF(OR(Ballots!I280="",'Instant Runoff'!$I$6=1),99,Ballots!I280)</f>
        <v>99</v>
      </c>
      <c r="S280" s="0" t="str">
        <f aca="false">IF(MIN(K280:R280)=99,"",MATCH(MIN(K280:R280),K280:R280,0))</f>
        <v/>
      </c>
      <c r="T280" s="0" t="n">
        <f aca="false">IF(OR(Ballots!B280="",'Instant Runoff'!$B$8=1),99,Ballots!B280)</f>
        <v>99</v>
      </c>
      <c r="U280" s="0" t="n">
        <f aca="false">IF(OR(Ballots!C280="",'Instant Runoff'!$C$8=1),99,Ballots!C280)</f>
        <v>99</v>
      </c>
      <c r="V280" s="0" t="n">
        <f aca="false">IF(OR(Ballots!D280="",'Instant Runoff'!$D$8=1),99,Ballots!D280)</f>
        <v>99</v>
      </c>
      <c r="W280" s="0" t="n">
        <f aca="false">IF(OR(Ballots!E280="",'Instant Runoff'!$E$8=1),99,Ballots!E280)</f>
        <v>99</v>
      </c>
      <c r="X280" s="0" t="n">
        <f aca="false">IF(OR(Ballots!F280="",'Instant Runoff'!$F$8=1),99,Ballots!F280)</f>
        <v>99</v>
      </c>
      <c r="Y280" s="0" t="n">
        <f aca="false">IF(OR(Ballots!G280="",'Instant Runoff'!$G$8=1),99,Ballots!G280)</f>
        <v>99</v>
      </c>
      <c r="Z280" s="0" t="n">
        <f aca="false">IF(OR(Ballots!H280="",'Instant Runoff'!$H$8=1),99,Ballots!H280)</f>
        <v>99</v>
      </c>
      <c r="AA280" s="0" t="n">
        <f aca="false">IF(OR(Ballots!I280="",'Instant Runoff'!$I$8=1),99,Ballots!I280)</f>
        <v>99</v>
      </c>
      <c r="AB280" s="0" t="str">
        <f aca="false">IF(MIN(T280:AA280)=99,"",MATCH(MIN(T280:AA280),T280:AA280,0))</f>
        <v/>
      </c>
      <c r="AC280" s="0" t="n">
        <f aca="false">IF(OR(Ballots!B280="",'Instant Runoff'!$B$10=1),99,Ballots!B280)</f>
        <v>99</v>
      </c>
      <c r="AD280" s="0" t="n">
        <f aca="false">IF(OR(Ballots!C280="",'Instant Runoff'!$C$10=1),99,Ballots!C280)</f>
        <v>99</v>
      </c>
      <c r="AE280" s="0" t="n">
        <f aca="false">IF(OR(Ballots!D280="",'Instant Runoff'!$D$10=1),99,Ballots!D280)</f>
        <v>99</v>
      </c>
      <c r="AF280" s="0" t="n">
        <f aca="false">IF(OR(Ballots!E280="",'Instant Runoff'!$E$10=1),99,Ballots!E280)</f>
        <v>99</v>
      </c>
      <c r="AG280" s="0" t="n">
        <f aca="false">IF(OR(Ballots!F280="",'Instant Runoff'!$F$10=1),99,Ballots!F280)</f>
        <v>99</v>
      </c>
      <c r="AH280" s="0" t="n">
        <f aca="false">IF(OR(Ballots!G280="",'Instant Runoff'!$G$10=1),99,Ballots!G280)</f>
        <v>99</v>
      </c>
      <c r="AI280" s="0" t="n">
        <f aca="false">IF(OR(Ballots!H280="",'Instant Runoff'!$H$10=1),99,Ballots!H280)</f>
        <v>99</v>
      </c>
      <c r="AJ280" s="0" t="n">
        <f aca="false">IF(OR(Ballots!I280="",'Instant Runoff'!$I$10=1),99,Ballots!I280)</f>
        <v>99</v>
      </c>
      <c r="AK280" s="0" t="str">
        <f aca="false">IF(MIN(AC280:AJ280)=99,"",MATCH(MIN(AC280:AJ280),AC280:AJ280,0))</f>
        <v/>
      </c>
      <c r="AL280" s="0" t="n">
        <f aca="false">IF(OR(Ballots!B280="",'Instant Runoff'!$B$12=1),99,Ballots!B280)</f>
        <v>99</v>
      </c>
      <c r="AM280" s="0" t="n">
        <f aca="false">IF(OR(Ballots!C280="",'Instant Runoff'!$C$12=1),99,Ballots!C280)</f>
        <v>99</v>
      </c>
      <c r="AN280" s="0" t="n">
        <f aca="false">IF(OR(Ballots!D280="",'Instant Runoff'!$D$12=1),99,Ballots!D280)</f>
        <v>99</v>
      </c>
      <c r="AO280" s="0" t="n">
        <f aca="false">IF(OR(Ballots!E280="",'Instant Runoff'!$E$12=1),99,Ballots!E280)</f>
        <v>99</v>
      </c>
      <c r="AP280" s="0" t="n">
        <f aca="false">IF(OR(Ballots!F280="",'Instant Runoff'!$F$12=1),99,Ballots!F280)</f>
        <v>99</v>
      </c>
      <c r="AQ280" s="0" t="n">
        <f aca="false">IF(OR(Ballots!G280="",'Instant Runoff'!$G$12=1),99,Ballots!G280)</f>
        <v>99</v>
      </c>
      <c r="AR280" s="0" t="n">
        <f aca="false">IF(OR(Ballots!H280="",'Instant Runoff'!$H$12=1),99,Ballots!H280)</f>
        <v>99</v>
      </c>
      <c r="AS280" s="0" t="n">
        <f aca="false">IF(OR(Ballots!I280="",'Instant Runoff'!$I$12=1),99,Ballots!I280)</f>
        <v>99</v>
      </c>
      <c r="AT280" s="0" t="str">
        <f aca="false">IF(MIN(AL280:AS280)=99,"",MATCH(MIN(AL280:AS280),AL280:AS280,0))</f>
        <v/>
      </c>
      <c r="AU280" s="0" t="n">
        <f aca="false">IF(OR(Ballots!B280="",'Instant Runoff'!$B$14=1),99,Ballots!B280)</f>
        <v>99</v>
      </c>
      <c r="AV280" s="0" t="n">
        <f aca="false">IF(OR(Ballots!C280="",'Instant Runoff'!$C$14=1),99,Ballots!C280)</f>
        <v>99</v>
      </c>
      <c r="AW280" s="0" t="n">
        <f aca="false">IF(OR(Ballots!D280="",'Instant Runoff'!$D$14=1),99,Ballots!D280)</f>
        <v>99</v>
      </c>
      <c r="AX280" s="0" t="n">
        <f aca="false">IF(OR(Ballots!E280="",'Instant Runoff'!$E$14=1),99,Ballots!E280)</f>
        <v>99</v>
      </c>
      <c r="AY280" s="0" t="n">
        <f aca="false">IF(OR(Ballots!F280="",'Instant Runoff'!$F$14=1),99,Ballots!F280)</f>
        <v>99</v>
      </c>
      <c r="AZ280" s="0" t="n">
        <f aca="false">IF(OR(Ballots!G280="",'Instant Runoff'!$G$14=1),99,Ballots!G280)</f>
        <v>99</v>
      </c>
      <c r="BA280" s="0" t="n">
        <f aca="false">IF(OR(Ballots!H280="",'Instant Runoff'!$H$14=1),99,Ballots!H280)</f>
        <v>99</v>
      </c>
      <c r="BB280" s="0" t="n">
        <f aca="false">IF(OR(Ballots!I280="",'Instant Runoff'!$I$14=1),99,Ballots!I280)</f>
        <v>99</v>
      </c>
      <c r="BC280" s="0" t="str">
        <f aca="false">IF(MIN(AU280:BB280)=99,"",MATCH(MIN(AU280:BB280),AU280:BB280,0))</f>
        <v/>
      </c>
      <c r="BD280" s="0" t="n">
        <f aca="false">IF(OR(Ballots!B280="",'Instant Runoff'!$B$16=1),99,Ballots!B280)</f>
        <v>99</v>
      </c>
      <c r="BE280" s="0" t="n">
        <f aca="false">IF(OR(Ballots!C280="",'Instant Runoff'!$C$16=1),99,Ballots!C280)</f>
        <v>99</v>
      </c>
      <c r="BF280" s="0" t="n">
        <f aca="false">IF(OR(Ballots!D280="",'Instant Runoff'!$D$16=1),99,Ballots!D280)</f>
        <v>99</v>
      </c>
      <c r="BG280" s="0" t="n">
        <f aca="false">IF(OR(Ballots!E280="",'Instant Runoff'!$E$16=1),99,Ballots!E280)</f>
        <v>99</v>
      </c>
      <c r="BH280" s="0" t="n">
        <f aca="false">IF(OR(Ballots!F280="",'Instant Runoff'!$F$16=1),99,Ballots!F280)</f>
        <v>99</v>
      </c>
      <c r="BI280" s="0" t="n">
        <f aca="false">IF(OR(Ballots!G280="",'Instant Runoff'!$G$16=1),99,Ballots!G280)</f>
        <v>99</v>
      </c>
      <c r="BJ280" s="0" t="n">
        <f aca="false">IF(OR(Ballots!H280="",'Instant Runoff'!$H$16=1),99,Ballots!H280)</f>
        <v>99</v>
      </c>
      <c r="BK280" s="0" t="n">
        <f aca="false">IF(OR(Ballots!I280="",'Instant Runoff'!$I$16=1),99,Ballots!I280)</f>
        <v>99</v>
      </c>
      <c r="BL280" s="0" t="str">
        <f aca="false">IF(MIN(BD280:BK280)=99,"",MATCH(MIN(BD280:BK280),BD280:BK280,0))</f>
        <v/>
      </c>
    </row>
    <row r="281" customFormat="false" ht="15" hidden="false" customHeight="false" outlineLevel="0" collapsed="false">
      <c r="B281" s="0" t="n">
        <f aca="false">IF(OR(Ballots!B281="",'Instant Runoff'!$B$4=1),99,Ballots!B281)</f>
        <v>99</v>
      </c>
      <c r="C281" s="0" t="n">
        <f aca="false">IF(OR(Ballots!C281="",'Instant Runoff'!$C$4=1),99,Ballots!C281)</f>
        <v>99</v>
      </c>
      <c r="D281" s="0" t="n">
        <f aca="false">IF(OR(Ballots!D281="",'Instant Runoff'!$D$4=1),99,Ballots!D281)</f>
        <v>99</v>
      </c>
      <c r="E281" s="0" t="n">
        <f aca="false">IF(OR(Ballots!E281="",'Instant Runoff'!$E$4=1),99,Ballots!E281)</f>
        <v>99</v>
      </c>
      <c r="F281" s="0" t="n">
        <f aca="false">IF(OR(Ballots!F281="",'Instant Runoff'!$F$4=1),99,Ballots!F281)</f>
        <v>99</v>
      </c>
      <c r="G281" s="0" t="n">
        <f aca="false">IF(OR(Ballots!G281="",'Instant Runoff'!$G$4=1),99,Ballots!G281)</f>
        <v>99</v>
      </c>
      <c r="H281" s="0" t="n">
        <f aca="false">IF(OR(Ballots!H281="",'Instant Runoff'!$H$4=1),99,Ballots!H281)</f>
        <v>99</v>
      </c>
      <c r="I281" s="0" t="n">
        <f aca="false">IF(OR(Ballots!I281="",'Instant Runoff'!$I$4=1),99,Ballots!I281)</f>
        <v>99</v>
      </c>
      <c r="J281" s="0" t="str">
        <f aca="false">IF(MIN(B281:I281)=99,"",MATCH(MIN(B281:I281),B281:I281,0))</f>
        <v/>
      </c>
      <c r="K281" s="0" t="n">
        <f aca="false">IF(OR(Ballots!B281="",'Instant Runoff'!$B$6=1),99,Ballots!B281)</f>
        <v>99</v>
      </c>
      <c r="L281" s="0" t="n">
        <f aca="false">IF(OR(Ballots!C281="",'Instant Runoff'!$C$6=1),99,Ballots!C281)</f>
        <v>99</v>
      </c>
      <c r="M281" s="0" t="n">
        <f aca="false">IF(OR(Ballots!D281="",'Instant Runoff'!$D$6=1),99,Ballots!D281)</f>
        <v>99</v>
      </c>
      <c r="N281" s="0" t="n">
        <f aca="false">IF(OR(Ballots!E281="",'Instant Runoff'!$E$6=1),99,Ballots!E281)</f>
        <v>99</v>
      </c>
      <c r="O281" s="0" t="n">
        <f aca="false">IF(OR(Ballots!F281="",'Instant Runoff'!$F$6=1),99,Ballots!F281)</f>
        <v>99</v>
      </c>
      <c r="P281" s="0" t="n">
        <f aca="false">IF(OR(Ballots!G281="",'Instant Runoff'!$G$6=1),99,Ballots!G281)</f>
        <v>99</v>
      </c>
      <c r="Q281" s="0" t="n">
        <f aca="false">IF(OR(Ballots!H281="",'Instant Runoff'!$H$6=1),99,Ballots!H281)</f>
        <v>99</v>
      </c>
      <c r="R281" s="0" t="n">
        <f aca="false">IF(OR(Ballots!I281="",'Instant Runoff'!$I$6=1),99,Ballots!I281)</f>
        <v>99</v>
      </c>
      <c r="S281" s="0" t="str">
        <f aca="false">IF(MIN(K281:R281)=99,"",MATCH(MIN(K281:R281),K281:R281,0))</f>
        <v/>
      </c>
      <c r="T281" s="0" t="n">
        <f aca="false">IF(OR(Ballots!B281="",'Instant Runoff'!$B$8=1),99,Ballots!B281)</f>
        <v>99</v>
      </c>
      <c r="U281" s="0" t="n">
        <f aca="false">IF(OR(Ballots!C281="",'Instant Runoff'!$C$8=1),99,Ballots!C281)</f>
        <v>99</v>
      </c>
      <c r="V281" s="0" t="n">
        <f aca="false">IF(OR(Ballots!D281="",'Instant Runoff'!$D$8=1),99,Ballots!D281)</f>
        <v>99</v>
      </c>
      <c r="W281" s="0" t="n">
        <f aca="false">IF(OR(Ballots!E281="",'Instant Runoff'!$E$8=1),99,Ballots!E281)</f>
        <v>99</v>
      </c>
      <c r="X281" s="0" t="n">
        <f aca="false">IF(OR(Ballots!F281="",'Instant Runoff'!$F$8=1),99,Ballots!F281)</f>
        <v>99</v>
      </c>
      <c r="Y281" s="0" t="n">
        <f aca="false">IF(OR(Ballots!G281="",'Instant Runoff'!$G$8=1),99,Ballots!G281)</f>
        <v>99</v>
      </c>
      <c r="Z281" s="0" t="n">
        <f aca="false">IF(OR(Ballots!H281="",'Instant Runoff'!$H$8=1),99,Ballots!H281)</f>
        <v>99</v>
      </c>
      <c r="AA281" s="0" t="n">
        <f aca="false">IF(OR(Ballots!I281="",'Instant Runoff'!$I$8=1),99,Ballots!I281)</f>
        <v>99</v>
      </c>
      <c r="AB281" s="0" t="str">
        <f aca="false">IF(MIN(T281:AA281)=99,"",MATCH(MIN(T281:AA281),T281:AA281,0))</f>
        <v/>
      </c>
      <c r="AC281" s="0" t="n">
        <f aca="false">IF(OR(Ballots!B281="",'Instant Runoff'!$B$10=1),99,Ballots!B281)</f>
        <v>99</v>
      </c>
      <c r="AD281" s="0" t="n">
        <f aca="false">IF(OR(Ballots!C281="",'Instant Runoff'!$C$10=1),99,Ballots!C281)</f>
        <v>99</v>
      </c>
      <c r="AE281" s="0" t="n">
        <f aca="false">IF(OR(Ballots!D281="",'Instant Runoff'!$D$10=1),99,Ballots!D281)</f>
        <v>99</v>
      </c>
      <c r="AF281" s="0" t="n">
        <f aca="false">IF(OR(Ballots!E281="",'Instant Runoff'!$E$10=1),99,Ballots!E281)</f>
        <v>99</v>
      </c>
      <c r="AG281" s="0" t="n">
        <f aca="false">IF(OR(Ballots!F281="",'Instant Runoff'!$F$10=1),99,Ballots!F281)</f>
        <v>99</v>
      </c>
      <c r="AH281" s="0" t="n">
        <f aca="false">IF(OR(Ballots!G281="",'Instant Runoff'!$G$10=1),99,Ballots!G281)</f>
        <v>99</v>
      </c>
      <c r="AI281" s="0" t="n">
        <f aca="false">IF(OR(Ballots!H281="",'Instant Runoff'!$H$10=1),99,Ballots!H281)</f>
        <v>99</v>
      </c>
      <c r="AJ281" s="0" t="n">
        <f aca="false">IF(OR(Ballots!I281="",'Instant Runoff'!$I$10=1),99,Ballots!I281)</f>
        <v>99</v>
      </c>
      <c r="AK281" s="0" t="str">
        <f aca="false">IF(MIN(AC281:AJ281)=99,"",MATCH(MIN(AC281:AJ281),AC281:AJ281,0))</f>
        <v/>
      </c>
      <c r="AL281" s="0" t="n">
        <f aca="false">IF(OR(Ballots!B281="",'Instant Runoff'!$B$12=1),99,Ballots!B281)</f>
        <v>99</v>
      </c>
      <c r="AM281" s="0" t="n">
        <f aca="false">IF(OR(Ballots!C281="",'Instant Runoff'!$C$12=1),99,Ballots!C281)</f>
        <v>99</v>
      </c>
      <c r="AN281" s="0" t="n">
        <f aca="false">IF(OR(Ballots!D281="",'Instant Runoff'!$D$12=1),99,Ballots!D281)</f>
        <v>99</v>
      </c>
      <c r="AO281" s="0" t="n">
        <f aca="false">IF(OR(Ballots!E281="",'Instant Runoff'!$E$12=1),99,Ballots!E281)</f>
        <v>99</v>
      </c>
      <c r="AP281" s="0" t="n">
        <f aca="false">IF(OR(Ballots!F281="",'Instant Runoff'!$F$12=1),99,Ballots!F281)</f>
        <v>99</v>
      </c>
      <c r="AQ281" s="0" t="n">
        <f aca="false">IF(OR(Ballots!G281="",'Instant Runoff'!$G$12=1),99,Ballots!G281)</f>
        <v>99</v>
      </c>
      <c r="AR281" s="0" t="n">
        <f aca="false">IF(OR(Ballots!H281="",'Instant Runoff'!$H$12=1),99,Ballots!H281)</f>
        <v>99</v>
      </c>
      <c r="AS281" s="0" t="n">
        <f aca="false">IF(OR(Ballots!I281="",'Instant Runoff'!$I$12=1),99,Ballots!I281)</f>
        <v>99</v>
      </c>
      <c r="AT281" s="0" t="str">
        <f aca="false">IF(MIN(AL281:AS281)=99,"",MATCH(MIN(AL281:AS281),AL281:AS281,0))</f>
        <v/>
      </c>
      <c r="AU281" s="0" t="n">
        <f aca="false">IF(OR(Ballots!B281="",'Instant Runoff'!$B$14=1),99,Ballots!B281)</f>
        <v>99</v>
      </c>
      <c r="AV281" s="0" t="n">
        <f aca="false">IF(OR(Ballots!C281="",'Instant Runoff'!$C$14=1),99,Ballots!C281)</f>
        <v>99</v>
      </c>
      <c r="AW281" s="0" t="n">
        <f aca="false">IF(OR(Ballots!D281="",'Instant Runoff'!$D$14=1),99,Ballots!D281)</f>
        <v>99</v>
      </c>
      <c r="AX281" s="0" t="n">
        <f aca="false">IF(OR(Ballots!E281="",'Instant Runoff'!$E$14=1),99,Ballots!E281)</f>
        <v>99</v>
      </c>
      <c r="AY281" s="0" t="n">
        <f aca="false">IF(OR(Ballots!F281="",'Instant Runoff'!$F$14=1),99,Ballots!F281)</f>
        <v>99</v>
      </c>
      <c r="AZ281" s="0" t="n">
        <f aca="false">IF(OR(Ballots!G281="",'Instant Runoff'!$G$14=1),99,Ballots!G281)</f>
        <v>99</v>
      </c>
      <c r="BA281" s="0" t="n">
        <f aca="false">IF(OR(Ballots!H281="",'Instant Runoff'!$H$14=1),99,Ballots!H281)</f>
        <v>99</v>
      </c>
      <c r="BB281" s="0" t="n">
        <f aca="false">IF(OR(Ballots!I281="",'Instant Runoff'!$I$14=1),99,Ballots!I281)</f>
        <v>99</v>
      </c>
      <c r="BC281" s="0" t="str">
        <f aca="false">IF(MIN(AU281:BB281)=99,"",MATCH(MIN(AU281:BB281),AU281:BB281,0))</f>
        <v/>
      </c>
      <c r="BD281" s="0" t="n">
        <f aca="false">IF(OR(Ballots!B281="",'Instant Runoff'!$B$16=1),99,Ballots!B281)</f>
        <v>99</v>
      </c>
      <c r="BE281" s="0" t="n">
        <f aca="false">IF(OR(Ballots!C281="",'Instant Runoff'!$C$16=1),99,Ballots!C281)</f>
        <v>99</v>
      </c>
      <c r="BF281" s="0" t="n">
        <f aca="false">IF(OR(Ballots!D281="",'Instant Runoff'!$D$16=1),99,Ballots!D281)</f>
        <v>99</v>
      </c>
      <c r="BG281" s="0" t="n">
        <f aca="false">IF(OR(Ballots!E281="",'Instant Runoff'!$E$16=1),99,Ballots!E281)</f>
        <v>99</v>
      </c>
      <c r="BH281" s="0" t="n">
        <f aca="false">IF(OR(Ballots!F281="",'Instant Runoff'!$F$16=1),99,Ballots!F281)</f>
        <v>99</v>
      </c>
      <c r="BI281" s="0" t="n">
        <f aca="false">IF(OR(Ballots!G281="",'Instant Runoff'!$G$16=1),99,Ballots!G281)</f>
        <v>99</v>
      </c>
      <c r="BJ281" s="0" t="n">
        <f aca="false">IF(OR(Ballots!H281="",'Instant Runoff'!$H$16=1),99,Ballots!H281)</f>
        <v>99</v>
      </c>
      <c r="BK281" s="0" t="n">
        <f aca="false">IF(OR(Ballots!I281="",'Instant Runoff'!$I$16=1),99,Ballots!I281)</f>
        <v>99</v>
      </c>
      <c r="BL281" s="0" t="str">
        <f aca="false">IF(MIN(BD281:BK281)=99,"",MATCH(MIN(BD281:BK281),BD281:BK281,0))</f>
        <v/>
      </c>
    </row>
    <row r="282" customFormat="false" ht="15" hidden="false" customHeight="false" outlineLevel="0" collapsed="false">
      <c r="B282" s="0" t="n">
        <f aca="false">IF(OR(Ballots!B282="",'Instant Runoff'!$B$4=1),99,Ballots!B282)</f>
        <v>99</v>
      </c>
      <c r="C282" s="0" t="n">
        <f aca="false">IF(OR(Ballots!C282="",'Instant Runoff'!$C$4=1),99,Ballots!C282)</f>
        <v>99</v>
      </c>
      <c r="D282" s="0" t="n">
        <f aca="false">IF(OR(Ballots!D282="",'Instant Runoff'!$D$4=1),99,Ballots!D282)</f>
        <v>99</v>
      </c>
      <c r="E282" s="0" t="n">
        <f aca="false">IF(OR(Ballots!E282="",'Instant Runoff'!$E$4=1),99,Ballots!E282)</f>
        <v>99</v>
      </c>
      <c r="F282" s="0" t="n">
        <f aca="false">IF(OR(Ballots!F282="",'Instant Runoff'!$F$4=1),99,Ballots!F282)</f>
        <v>99</v>
      </c>
      <c r="G282" s="0" t="n">
        <f aca="false">IF(OR(Ballots!G282="",'Instant Runoff'!$G$4=1),99,Ballots!G282)</f>
        <v>99</v>
      </c>
      <c r="H282" s="0" t="n">
        <f aca="false">IF(OR(Ballots!H282="",'Instant Runoff'!$H$4=1),99,Ballots!H282)</f>
        <v>99</v>
      </c>
      <c r="I282" s="0" t="n">
        <f aca="false">IF(OR(Ballots!I282="",'Instant Runoff'!$I$4=1),99,Ballots!I282)</f>
        <v>99</v>
      </c>
      <c r="J282" s="0" t="str">
        <f aca="false">IF(MIN(B282:I282)=99,"",MATCH(MIN(B282:I282),B282:I282,0))</f>
        <v/>
      </c>
      <c r="K282" s="0" t="n">
        <f aca="false">IF(OR(Ballots!B282="",'Instant Runoff'!$B$6=1),99,Ballots!B282)</f>
        <v>99</v>
      </c>
      <c r="L282" s="0" t="n">
        <f aca="false">IF(OR(Ballots!C282="",'Instant Runoff'!$C$6=1),99,Ballots!C282)</f>
        <v>99</v>
      </c>
      <c r="M282" s="0" t="n">
        <f aca="false">IF(OR(Ballots!D282="",'Instant Runoff'!$D$6=1),99,Ballots!D282)</f>
        <v>99</v>
      </c>
      <c r="N282" s="0" t="n">
        <f aca="false">IF(OR(Ballots!E282="",'Instant Runoff'!$E$6=1),99,Ballots!E282)</f>
        <v>99</v>
      </c>
      <c r="O282" s="0" t="n">
        <f aca="false">IF(OR(Ballots!F282="",'Instant Runoff'!$F$6=1),99,Ballots!F282)</f>
        <v>99</v>
      </c>
      <c r="P282" s="0" t="n">
        <f aca="false">IF(OR(Ballots!G282="",'Instant Runoff'!$G$6=1),99,Ballots!G282)</f>
        <v>99</v>
      </c>
      <c r="Q282" s="0" t="n">
        <f aca="false">IF(OR(Ballots!H282="",'Instant Runoff'!$H$6=1),99,Ballots!H282)</f>
        <v>99</v>
      </c>
      <c r="R282" s="0" t="n">
        <f aca="false">IF(OR(Ballots!I282="",'Instant Runoff'!$I$6=1),99,Ballots!I282)</f>
        <v>99</v>
      </c>
      <c r="S282" s="0" t="str">
        <f aca="false">IF(MIN(K282:R282)=99,"",MATCH(MIN(K282:R282),K282:R282,0))</f>
        <v/>
      </c>
      <c r="T282" s="0" t="n">
        <f aca="false">IF(OR(Ballots!B282="",'Instant Runoff'!$B$8=1),99,Ballots!B282)</f>
        <v>99</v>
      </c>
      <c r="U282" s="0" t="n">
        <f aca="false">IF(OR(Ballots!C282="",'Instant Runoff'!$C$8=1),99,Ballots!C282)</f>
        <v>99</v>
      </c>
      <c r="V282" s="0" t="n">
        <f aca="false">IF(OR(Ballots!D282="",'Instant Runoff'!$D$8=1),99,Ballots!D282)</f>
        <v>99</v>
      </c>
      <c r="W282" s="0" t="n">
        <f aca="false">IF(OR(Ballots!E282="",'Instant Runoff'!$E$8=1),99,Ballots!E282)</f>
        <v>99</v>
      </c>
      <c r="X282" s="0" t="n">
        <f aca="false">IF(OR(Ballots!F282="",'Instant Runoff'!$F$8=1),99,Ballots!F282)</f>
        <v>99</v>
      </c>
      <c r="Y282" s="0" t="n">
        <f aca="false">IF(OR(Ballots!G282="",'Instant Runoff'!$G$8=1),99,Ballots!G282)</f>
        <v>99</v>
      </c>
      <c r="Z282" s="0" t="n">
        <f aca="false">IF(OR(Ballots!H282="",'Instant Runoff'!$H$8=1),99,Ballots!H282)</f>
        <v>99</v>
      </c>
      <c r="AA282" s="0" t="n">
        <f aca="false">IF(OR(Ballots!I282="",'Instant Runoff'!$I$8=1),99,Ballots!I282)</f>
        <v>99</v>
      </c>
      <c r="AB282" s="0" t="str">
        <f aca="false">IF(MIN(T282:AA282)=99,"",MATCH(MIN(T282:AA282),T282:AA282,0))</f>
        <v/>
      </c>
      <c r="AC282" s="0" t="n">
        <f aca="false">IF(OR(Ballots!B282="",'Instant Runoff'!$B$10=1),99,Ballots!B282)</f>
        <v>99</v>
      </c>
      <c r="AD282" s="0" t="n">
        <f aca="false">IF(OR(Ballots!C282="",'Instant Runoff'!$C$10=1),99,Ballots!C282)</f>
        <v>99</v>
      </c>
      <c r="AE282" s="0" t="n">
        <f aca="false">IF(OR(Ballots!D282="",'Instant Runoff'!$D$10=1),99,Ballots!D282)</f>
        <v>99</v>
      </c>
      <c r="AF282" s="0" t="n">
        <f aca="false">IF(OR(Ballots!E282="",'Instant Runoff'!$E$10=1),99,Ballots!E282)</f>
        <v>99</v>
      </c>
      <c r="AG282" s="0" t="n">
        <f aca="false">IF(OR(Ballots!F282="",'Instant Runoff'!$F$10=1),99,Ballots!F282)</f>
        <v>99</v>
      </c>
      <c r="AH282" s="0" t="n">
        <f aca="false">IF(OR(Ballots!G282="",'Instant Runoff'!$G$10=1),99,Ballots!G282)</f>
        <v>99</v>
      </c>
      <c r="AI282" s="0" t="n">
        <f aca="false">IF(OR(Ballots!H282="",'Instant Runoff'!$H$10=1),99,Ballots!H282)</f>
        <v>99</v>
      </c>
      <c r="AJ282" s="0" t="n">
        <f aca="false">IF(OR(Ballots!I282="",'Instant Runoff'!$I$10=1),99,Ballots!I282)</f>
        <v>99</v>
      </c>
      <c r="AK282" s="0" t="str">
        <f aca="false">IF(MIN(AC282:AJ282)=99,"",MATCH(MIN(AC282:AJ282),AC282:AJ282,0))</f>
        <v/>
      </c>
      <c r="AL282" s="0" t="n">
        <f aca="false">IF(OR(Ballots!B282="",'Instant Runoff'!$B$12=1),99,Ballots!B282)</f>
        <v>99</v>
      </c>
      <c r="AM282" s="0" t="n">
        <f aca="false">IF(OR(Ballots!C282="",'Instant Runoff'!$C$12=1),99,Ballots!C282)</f>
        <v>99</v>
      </c>
      <c r="AN282" s="0" t="n">
        <f aca="false">IF(OR(Ballots!D282="",'Instant Runoff'!$D$12=1),99,Ballots!D282)</f>
        <v>99</v>
      </c>
      <c r="AO282" s="0" t="n">
        <f aca="false">IF(OR(Ballots!E282="",'Instant Runoff'!$E$12=1),99,Ballots!E282)</f>
        <v>99</v>
      </c>
      <c r="AP282" s="0" t="n">
        <f aca="false">IF(OR(Ballots!F282="",'Instant Runoff'!$F$12=1),99,Ballots!F282)</f>
        <v>99</v>
      </c>
      <c r="AQ282" s="0" t="n">
        <f aca="false">IF(OR(Ballots!G282="",'Instant Runoff'!$G$12=1),99,Ballots!G282)</f>
        <v>99</v>
      </c>
      <c r="AR282" s="0" t="n">
        <f aca="false">IF(OR(Ballots!H282="",'Instant Runoff'!$H$12=1),99,Ballots!H282)</f>
        <v>99</v>
      </c>
      <c r="AS282" s="0" t="n">
        <f aca="false">IF(OR(Ballots!I282="",'Instant Runoff'!$I$12=1),99,Ballots!I282)</f>
        <v>99</v>
      </c>
      <c r="AT282" s="0" t="str">
        <f aca="false">IF(MIN(AL282:AS282)=99,"",MATCH(MIN(AL282:AS282),AL282:AS282,0))</f>
        <v/>
      </c>
      <c r="AU282" s="0" t="n">
        <f aca="false">IF(OR(Ballots!B282="",'Instant Runoff'!$B$14=1),99,Ballots!B282)</f>
        <v>99</v>
      </c>
      <c r="AV282" s="0" t="n">
        <f aca="false">IF(OR(Ballots!C282="",'Instant Runoff'!$C$14=1),99,Ballots!C282)</f>
        <v>99</v>
      </c>
      <c r="AW282" s="0" t="n">
        <f aca="false">IF(OR(Ballots!D282="",'Instant Runoff'!$D$14=1),99,Ballots!D282)</f>
        <v>99</v>
      </c>
      <c r="AX282" s="0" t="n">
        <f aca="false">IF(OR(Ballots!E282="",'Instant Runoff'!$E$14=1),99,Ballots!E282)</f>
        <v>99</v>
      </c>
      <c r="AY282" s="0" t="n">
        <f aca="false">IF(OR(Ballots!F282="",'Instant Runoff'!$F$14=1),99,Ballots!F282)</f>
        <v>99</v>
      </c>
      <c r="AZ282" s="0" t="n">
        <f aca="false">IF(OR(Ballots!G282="",'Instant Runoff'!$G$14=1),99,Ballots!G282)</f>
        <v>99</v>
      </c>
      <c r="BA282" s="0" t="n">
        <f aca="false">IF(OR(Ballots!H282="",'Instant Runoff'!$H$14=1),99,Ballots!H282)</f>
        <v>99</v>
      </c>
      <c r="BB282" s="0" t="n">
        <f aca="false">IF(OR(Ballots!I282="",'Instant Runoff'!$I$14=1),99,Ballots!I282)</f>
        <v>99</v>
      </c>
      <c r="BC282" s="0" t="str">
        <f aca="false">IF(MIN(AU282:BB282)=99,"",MATCH(MIN(AU282:BB282),AU282:BB282,0))</f>
        <v/>
      </c>
      <c r="BD282" s="0" t="n">
        <f aca="false">IF(OR(Ballots!B282="",'Instant Runoff'!$B$16=1),99,Ballots!B282)</f>
        <v>99</v>
      </c>
      <c r="BE282" s="0" t="n">
        <f aca="false">IF(OR(Ballots!C282="",'Instant Runoff'!$C$16=1),99,Ballots!C282)</f>
        <v>99</v>
      </c>
      <c r="BF282" s="0" t="n">
        <f aca="false">IF(OR(Ballots!D282="",'Instant Runoff'!$D$16=1),99,Ballots!D282)</f>
        <v>99</v>
      </c>
      <c r="BG282" s="0" t="n">
        <f aca="false">IF(OR(Ballots!E282="",'Instant Runoff'!$E$16=1),99,Ballots!E282)</f>
        <v>99</v>
      </c>
      <c r="BH282" s="0" t="n">
        <f aca="false">IF(OR(Ballots!F282="",'Instant Runoff'!$F$16=1),99,Ballots!F282)</f>
        <v>99</v>
      </c>
      <c r="BI282" s="0" t="n">
        <f aca="false">IF(OR(Ballots!G282="",'Instant Runoff'!$G$16=1),99,Ballots!G282)</f>
        <v>99</v>
      </c>
      <c r="BJ282" s="0" t="n">
        <f aca="false">IF(OR(Ballots!H282="",'Instant Runoff'!$H$16=1),99,Ballots!H282)</f>
        <v>99</v>
      </c>
      <c r="BK282" s="0" t="n">
        <f aca="false">IF(OR(Ballots!I282="",'Instant Runoff'!$I$16=1),99,Ballots!I282)</f>
        <v>99</v>
      </c>
      <c r="BL282" s="0" t="str">
        <f aca="false">IF(MIN(BD282:BK282)=99,"",MATCH(MIN(BD282:BK282),BD282:BK282,0))</f>
        <v/>
      </c>
    </row>
    <row r="283" customFormat="false" ht="15" hidden="false" customHeight="false" outlineLevel="0" collapsed="false">
      <c r="B283" s="0" t="n">
        <f aca="false">IF(OR(Ballots!B283="",'Instant Runoff'!$B$4=1),99,Ballots!B283)</f>
        <v>99</v>
      </c>
      <c r="C283" s="0" t="n">
        <f aca="false">IF(OR(Ballots!C283="",'Instant Runoff'!$C$4=1),99,Ballots!C283)</f>
        <v>99</v>
      </c>
      <c r="D283" s="0" t="n">
        <f aca="false">IF(OR(Ballots!D283="",'Instant Runoff'!$D$4=1),99,Ballots!D283)</f>
        <v>99</v>
      </c>
      <c r="E283" s="0" t="n">
        <f aca="false">IF(OR(Ballots!E283="",'Instant Runoff'!$E$4=1),99,Ballots!E283)</f>
        <v>99</v>
      </c>
      <c r="F283" s="0" t="n">
        <f aca="false">IF(OR(Ballots!F283="",'Instant Runoff'!$F$4=1),99,Ballots!F283)</f>
        <v>99</v>
      </c>
      <c r="G283" s="0" t="n">
        <f aca="false">IF(OR(Ballots!G283="",'Instant Runoff'!$G$4=1),99,Ballots!G283)</f>
        <v>99</v>
      </c>
      <c r="H283" s="0" t="n">
        <f aca="false">IF(OR(Ballots!H283="",'Instant Runoff'!$H$4=1),99,Ballots!H283)</f>
        <v>99</v>
      </c>
      <c r="I283" s="0" t="n">
        <f aca="false">IF(OR(Ballots!I283="",'Instant Runoff'!$I$4=1),99,Ballots!I283)</f>
        <v>99</v>
      </c>
      <c r="J283" s="0" t="str">
        <f aca="false">IF(MIN(B283:I283)=99,"",MATCH(MIN(B283:I283),B283:I283,0))</f>
        <v/>
      </c>
      <c r="K283" s="0" t="n">
        <f aca="false">IF(OR(Ballots!B283="",'Instant Runoff'!$B$6=1),99,Ballots!B283)</f>
        <v>99</v>
      </c>
      <c r="L283" s="0" t="n">
        <f aca="false">IF(OR(Ballots!C283="",'Instant Runoff'!$C$6=1),99,Ballots!C283)</f>
        <v>99</v>
      </c>
      <c r="M283" s="0" t="n">
        <f aca="false">IF(OR(Ballots!D283="",'Instant Runoff'!$D$6=1),99,Ballots!D283)</f>
        <v>99</v>
      </c>
      <c r="N283" s="0" t="n">
        <f aca="false">IF(OR(Ballots!E283="",'Instant Runoff'!$E$6=1),99,Ballots!E283)</f>
        <v>99</v>
      </c>
      <c r="O283" s="0" t="n">
        <f aca="false">IF(OR(Ballots!F283="",'Instant Runoff'!$F$6=1),99,Ballots!F283)</f>
        <v>99</v>
      </c>
      <c r="P283" s="0" t="n">
        <f aca="false">IF(OR(Ballots!G283="",'Instant Runoff'!$G$6=1),99,Ballots!G283)</f>
        <v>99</v>
      </c>
      <c r="Q283" s="0" t="n">
        <f aca="false">IF(OR(Ballots!H283="",'Instant Runoff'!$H$6=1),99,Ballots!H283)</f>
        <v>99</v>
      </c>
      <c r="R283" s="0" t="n">
        <f aca="false">IF(OR(Ballots!I283="",'Instant Runoff'!$I$6=1),99,Ballots!I283)</f>
        <v>99</v>
      </c>
      <c r="S283" s="0" t="str">
        <f aca="false">IF(MIN(K283:R283)=99,"",MATCH(MIN(K283:R283),K283:R283,0))</f>
        <v/>
      </c>
      <c r="T283" s="0" t="n">
        <f aca="false">IF(OR(Ballots!B283="",'Instant Runoff'!$B$8=1),99,Ballots!B283)</f>
        <v>99</v>
      </c>
      <c r="U283" s="0" t="n">
        <f aca="false">IF(OR(Ballots!C283="",'Instant Runoff'!$C$8=1),99,Ballots!C283)</f>
        <v>99</v>
      </c>
      <c r="V283" s="0" t="n">
        <f aca="false">IF(OR(Ballots!D283="",'Instant Runoff'!$D$8=1),99,Ballots!D283)</f>
        <v>99</v>
      </c>
      <c r="W283" s="0" t="n">
        <f aca="false">IF(OR(Ballots!E283="",'Instant Runoff'!$E$8=1),99,Ballots!E283)</f>
        <v>99</v>
      </c>
      <c r="X283" s="0" t="n">
        <f aca="false">IF(OR(Ballots!F283="",'Instant Runoff'!$F$8=1),99,Ballots!F283)</f>
        <v>99</v>
      </c>
      <c r="Y283" s="0" t="n">
        <f aca="false">IF(OR(Ballots!G283="",'Instant Runoff'!$G$8=1),99,Ballots!G283)</f>
        <v>99</v>
      </c>
      <c r="Z283" s="0" t="n">
        <f aca="false">IF(OR(Ballots!H283="",'Instant Runoff'!$H$8=1),99,Ballots!H283)</f>
        <v>99</v>
      </c>
      <c r="AA283" s="0" t="n">
        <f aca="false">IF(OR(Ballots!I283="",'Instant Runoff'!$I$8=1),99,Ballots!I283)</f>
        <v>99</v>
      </c>
      <c r="AB283" s="0" t="str">
        <f aca="false">IF(MIN(T283:AA283)=99,"",MATCH(MIN(T283:AA283),T283:AA283,0))</f>
        <v/>
      </c>
      <c r="AC283" s="0" t="n">
        <f aca="false">IF(OR(Ballots!B283="",'Instant Runoff'!$B$10=1),99,Ballots!B283)</f>
        <v>99</v>
      </c>
      <c r="AD283" s="0" t="n">
        <f aca="false">IF(OR(Ballots!C283="",'Instant Runoff'!$C$10=1),99,Ballots!C283)</f>
        <v>99</v>
      </c>
      <c r="AE283" s="0" t="n">
        <f aca="false">IF(OR(Ballots!D283="",'Instant Runoff'!$D$10=1),99,Ballots!D283)</f>
        <v>99</v>
      </c>
      <c r="AF283" s="0" t="n">
        <f aca="false">IF(OR(Ballots!E283="",'Instant Runoff'!$E$10=1),99,Ballots!E283)</f>
        <v>99</v>
      </c>
      <c r="AG283" s="0" t="n">
        <f aca="false">IF(OR(Ballots!F283="",'Instant Runoff'!$F$10=1),99,Ballots!F283)</f>
        <v>99</v>
      </c>
      <c r="AH283" s="0" t="n">
        <f aca="false">IF(OR(Ballots!G283="",'Instant Runoff'!$G$10=1),99,Ballots!G283)</f>
        <v>99</v>
      </c>
      <c r="AI283" s="0" t="n">
        <f aca="false">IF(OR(Ballots!H283="",'Instant Runoff'!$H$10=1),99,Ballots!H283)</f>
        <v>99</v>
      </c>
      <c r="AJ283" s="0" t="n">
        <f aca="false">IF(OR(Ballots!I283="",'Instant Runoff'!$I$10=1),99,Ballots!I283)</f>
        <v>99</v>
      </c>
      <c r="AK283" s="0" t="str">
        <f aca="false">IF(MIN(AC283:AJ283)=99,"",MATCH(MIN(AC283:AJ283),AC283:AJ283,0))</f>
        <v/>
      </c>
      <c r="AL283" s="0" t="n">
        <f aca="false">IF(OR(Ballots!B283="",'Instant Runoff'!$B$12=1),99,Ballots!B283)</f>
        <v>99</v>
      </c>
      <c r="AM283" s="0" t="n">
        <f aca="false">IF(OR(Ballots!C283="",'Instant Runoff'!$C$12=1),99,Ballots!C283)</f>
        <v>99</v>
      </c>
      <c r="AN283" s="0" t="n">
        <f aca="false">IF(OR(Ballots!D283="",'Instant Runoff'!$D$12=1),99,Ballots!D283)</f>
        <v>99</v>
      </c>
      <c r="AO283" s="0" t="n">
        <f aca="false">IF(OR(Ballots!E283="",'Instant Runoff'!$E$12=1),99,Ballots!E283)</f>
        <v>99</v>
      </c>
      <c r="AP283" s="0" t="n">
        <f aca="false">IF(OR(Ballots!F283="",'Instant Runoff'!$F$12=1),99,Ballots!F283)</f>
        <v>99</v>
      </c>
      <c r="AQ283" s="0" t="n">
        <f aca="false">IF(OR(Ballots!G283="",'Instant Runoff'!$G$12=1),99,Ballots!G283)</f>
        <v>99</v>
      </c>
      <c r="AR283" s="0" t="n">
        <f aca="false">IF(OR(Ballots!H283="",'Instant Runoff'!$H$12=1),99,Ballots!H283)</f>
        <v>99</v>
      </c>
      <c r="AS283" s="0" t="n">
        <f aca="false">IF(OR(Ballots!I283="",'Instant Runoff'!$I$12=1),99,Ballots!I283)</f>
        <v>99</v>
      </c>
      <c r="AT283" s="0" t="str">
        <f aca="false">IF(MIN(AL283:AS283)=99,"",MATCH(MIN(AL283:AS283),AL283:AS283,0))</f>
        <v/>
      </c>
      <c r="AU283" s="0" t="n">
        <f aca="false">IF(OR(Ballots!B283="",'Instant Runoff'!$B$14=1),99,Ballots!B283)</f>
        <v>99</v>
      </c>
      <c r="AV283" s="0" t="n">
        <f aca="false">IF(OR(Ballots!C283="",'Instant Runoff'!$C$14=1),99,Ballots!C283)</f>
        <v>99</v>
      </c>
      <c r="AW283" s="0" t="n">
        <f aca="false">IF(OR(Ballots!D283="",'Instant Runoff'!$D$14=1),99,Ballots!D283)</f>
        <v>99</v>
      </c>
      <c r="AX283" s="0" t="n">
        <f aca="false">IF(OR(Ballots!E283="",'Instant Runoff'!$E$14=1),99,Ballots!E283)</f>
        <v>99</v>
      </c>
      <c r="AY283" s="0" t="n">
        <f aca="false">IF(OR(Ballots!F283="",'Instant Runoff'!$F$14=1),99,Ballots!F283)</f>
        <v>99</v>
      </c>
      <c r="AZ283" s="0" t="n">
        <f aca="false">IF(OR(Ballots!G283="",'Instant Runoff'!$G$14=1),99,Ballots!G283)</f>
        <v>99</v>
      </c>
      <c r="BA283" s="0" t="n">
        <f aca="false">IF(OR(Ballots!H283="",'Instant Runoff'!$H$14=1),99,Ballots!H283)</f>
        <v>99</v>
      </c>
      <c r="BB283" s="0" t="n">
        <f aca="false">IF(OR(Ballots!I283="",'Instant Runoff'!$I$14=1),99,Ballots!I283)</f>
        <v>99</v>
      </c>
      <c r="BC283" s="0" t="str">
        <f aca="false">IF(MIN(AU283:BB283)=99,"",MATCH(MIN(AU283:BB283),AU283:BB283,0))</f>
        <v/>
      </c>
      <c r="BD283" s="0" t="n">
        <f aca="false">IF(OR(Ballots!B283="",'Instant Runoff'!$B$16=1),99,Ballots!B283)</f>
        <v>99</v>
      </c>
      <c r="BE283" s="0" t="n">
        <f aca="false">IF(OR(Ballots!C283="",'Instant Runoff'!$C$16=1),99,Ballots!C283)</f>
        <v>99</v>
      </c>
      <c r="BF283" s="0" t="n">
        <f aca="false">IF(OR(Ballots!D283="",'Instant Runoff'!$D$16=1),99,Ballots!D283)</f>
        <v>99</v>
      </c>
      <c r="BG283" s="0" t="n">
        <f aca="false">IF(OR(Ballots!E283="",'Instant Runoff'!$E$16=1),99,Ballots!E283)</f>
        <v>99</v>
      </c>
      <c r="BH283" s="0" t="n">
        <f aca="false">IF(OR(Ballots!F283="",'Instant Runoff'!$F$16=1),99,Ballots!F283)</f>
        <v>99</v>
      </c>
      <c r="BI283" s="0" t="n">
        <f aca="false">IF(OR(Ballots!G283="",'Instant Runoff'!$G$16=1),99,Ballots!G283)</f>
        <v>99</v>
      </c>
      <c r="BJ283" s="0" t="n">
        <f aca="false">IF(OR(Ballots!H283="",'Instant Runoff'!$H$16=1),99,Ballots!H283)</f>
        <v>99</v>
      </c>
      <c r="BK283" s="0" t="n">
        <f aca="false">IF(OR(Ballots!I283="",'Instant Runoff'!$I$16=1),99,Ballots!I283)</f>
        <v>99</v>
      </c>
      <c r="BL283" s="0" t="str">
        <f aca="false">IF(MIN(BD283:BK283)=99,"",MATCH(MIN(BD283:BK283),BD283:BK283,0))</f>
        <v/>
      </c>
    </row>
    <row r="284" customFormat="false" ht="15" hidden="false" customHeight="false" outlineLevel="0" collapsed="false">
      <c r="B284" s="0" t="n">
        <f aca="false">IF(OR(Ballots!B284="",'Instant Runoff'!$B$4=1),99,Ballots!B284)</f>
        <v>99</v>
      </c>
      <c r="C284" s="0" t="n">
        <f aca="false">IF(OR(Ballots!C284="",'Instant Runoff'!$C$4=1),99,Ballots!C284)</f>
        <v>99</v>
      </c>
      <c r="D284" s="0" t="n">
        <f aca="false">IF(OR(Ballots!D284="",'Instant Runoff'!$D$4=1),99,Ballots!D284)</f>
        <v>99</v>
      </c>
      <c r="E284" s="0" t="n">
        <f aca="false">IF(OR(Ballots!E284="",'Instant Runoff'!$E$4=1),99,Ballots!E284)</f>
        <v>99</v>
      </c>
      <c r="F284" s="0" t="n">
        <f aca="false">IF(OR(Ballots!F284="",'Instant Runoff'!$F$4=1),99,Ballots!F284)</f>
        <v>99</v>
      </c>
      <c r="G284" s="0" t="n">
        <f aca="false">IF(OR(Ballots!G284="",'Instant Runoff'!$G$4=1),99,Ballots!G284)</f>
        <v>99</v>
      </c>
      <c r="H284" s="0" t="n">
        <f aca="false">IF(OR(Ballots!H284="",'Instant Runoff'!$H$4=1),99,Ballots!H284)</f>
        <v>99</v>
      </c>
      <c r="I284" s="0" t="n">
        <f aca="false">IF(OR(Ballots!I284="",'Instant Runoff'!$I$4=1),99,Ballots!I284)</f>
        <v>99</v>
      </c>
      <c r="J284" s="0" t="str">
        <f aca="false">IF(MIN(B284:I284)=99,"",MATCH(MIN(B284:I284),B284:I284,0))</f>
        <v/>
      </c>
      <c r="K284" s="0" t="n">
        <f aca="false">IF(OR(Ballots!B284="",'Instant Runoff'!$B$6=1),99,Ballots!B284)</f>
        <v>99</v>
      </c>
      <c r="L284" s="0" t="n">
        <f aca="false">IF(OR(Ballots!C284="",'Instant Runoff'!$C$6=1),99,Ballots!C284)</f>
        <v>99</v>
      </c>
      <c r="M284" s="0" t="n">
        <f aca="false">IF(OR(Ballots!D284="",'Instant Runoff'!$D$6=1),99,Ballots!D284)</f>
        <v>99</v>
      </c>
      <c r="N284" s="0" t="n">
        <f aca="false">IF(OR(Ballots!E284="",'Instant Runoff'!$E$6=1),99,Ballots!E284)</f>
        <v>99</v>
      </c>
      <c r="O284" s="0" t="n">
        <f aca="false">IF(OR(Ballots!F284="",'Instant Runoff'!$F$6=1),99,Ballots!F284)</f>
        <v>99</v>
      </c>
      <c r="P284" s="0" t="n">
        <f aca="false">IF(OR(Ballots!G284="",'Instant Runoff'!$G$6=1),99,Ballots!G284)</f>
        <v>99</v>
      </c>
      <c r="Q284" s="0" t="n">
        <f aca="false">IF(OR(Ballots!H284="",'Instant Runoff'!$H$6=1),99,Ballots!H284)</f>
        <v>99</v>
      </c>
      <c r="R284" s="0" t="n">
        <f aca="false">IF(OR(Ballots!I284="",'Instant Runoff'!$I$6=1),99,Ballots!I284)</f>
        <v>99</v>
      </c>
      <c r="S284" s="0" t="str">
        <f aca="false">IF(MIN(K284:R284)=99,"",MATCH(MIN(K284:R284),K284:R284,0))</f>
        <v/>
      </c>
      <c r="T284" s="0" t="n">
        <f aca="false">IF(OR(Ballots!B284="",'Instant Runoff'!$B$8=1),99,Ballots!B284)</f>
        <v>99</v>
      </c>
      <c r="U284" s="0" t="n">
        <f aca="false">IF(OR(Ballots!C284="",'Instant Runoff'!$C$8=1),99,Ballots!C284)</f>
        <v>99</v>
      </c>
      <c r="V284" s="0" t="n">
        <f aca="false">IF(OR(Ballots!D284="",'Instant Runoff'!$D$8=1),99,Ballots!D284)</f>
        <v>99</v>
      </c>
      <c r="W284" s="0" t="n">
        <f aca="false">IF(OR(Ballots!E284="",'Instant Runoff'!$E$8=1),99,Ballots!E284)</f>
        <v>99</v>
      </c>
      <c r="X284" s="0" t="n">
        <f aca="false">IF(OR(Ballots!F284="",'Instant Runoff'!$F$8=1),99,Ballots!F284)</f>
        <v>99</v>
      </c>
      <c r="Y284" s="0" t="n">
        <f aca="false">IF(OR(Ballots!G284="",'Instant Runoff'!$G$8=1),99,Ballots!G284)</f>
        <v>99</v>
      </c>
      <c r="Z284" s="0" t="n">
        <f aca="false">IF(OR(Ballots!H284="",'Instant Runoff'!$H$8=1),99,Ballots!H284)</f>
        <v>99</v>
      </c>
      <c r="AA284" s="0" t="n">
        <f aca="false">IF(OR(Ballots!I284="",'Instant Runoff'!$I$8=1),99,Ballots!I284)</f>
        <v>99</v>
      </c>
      <c r="AB284" s="0" t="str">
        <f aca="false">IF(MIN(T284:AA284)=99,"",MATCH(MIN(T284:AA284),T284:AA284,0))</f>
        <v/>
      </c>
      <c r="AC284" s="0" t="n">
        <f aca="false">IF(OR(Ballots!B284="",'Instant Runoff'!$B$10=1),99,Ballots!B284)</f>
        <v>99</v>
      </c>
      <c r="AD284" s="0" t="n">
        <f aca="false">IF(OR(Ballots!C284="",'Instant Runoff'!$C$10=1),99,Ballots!C284)</f>
        <v>99</v>
      </c>
      <c r="AE284" s="0" t="n">
        <f aca="false">IF(OR(Ballots!D284="",'Instant Runoff'!$D$10=1),99,Ballots!D284)</f>
        <v>99</v>
      </c>
      <c r="AF284" s="0" t="n">
        <f aca="false">IF(OR(Ballots!E284="",'Instant Runoff'!$E$10=1),99,Ballots!E284)</f>
        <v>99</v>
      </c>
      <c r="AG284" s="0" t="n">
        <f aca="false">IF(OR(Ballots!F284="",'Instant Runoff'!$F$10=1),99,Ballots!F284)</f>
        <v>99</v>
      </c>
      <c r="AH284" s="0" t="n">
        <f aca="false">IF(OR(Ballots!G284="",'Instant Runoff'!$G$10=1),99,Ballots!G284)</f>
        <v>99</v>
      </c>
      <c r="AI284" s="0" t="n">
        <f aca="false">IF(OR(Ballots!H284="",'Instant Runoff'!$H$10=1),99,Ballots!H284)</f>
        <v>99</v>
      </c>
      <c r="AJ284" s="0" t="n">
        <f aca="false">IF(OR(Ballots!I284="",'Instant Runoff'!$I$10=1),99,Ballots!I284)</f>
        <v>99</v>
      </c>
      <c r="AK284" s="0" t="str">
        <f aca="false">IF(MIN(AC284:AJ284)=99,"",MATCH(MIN(AC284:AJ284),AC284:AJ284,0))</f>
        <v/>
      </c>
      <c r="AL284" s="0" t="n">
        <f aca="false">IF(OR(Ballots!B284="",'Instant Runoff'!$B$12=1),99,Ballots!B284)</f>
        <v>99</v>
      </c>
      <c r="AM284" s="0" t="n">
        <f aca="false">IF(OR(Ballots!C284="",'Instant Runoff'!$C$12=1),99,Ballots!C284)</f>
        <v>99</v>
      </c>
      <c r="AN284" s="0" t="n">
        <f aca="false">IF(OR(Ballots!D284="",'Instant Runoff'!$D$12=1),99,Ballots!D284)</f>
        <v>99</v>
      </c>
      <c r="AO284" s="0" t="n">
        <f aca="false">IF(OR(Ballots!E284="",'Instant Runoff'!$E$12=1),99,Ballots!E284)</f>
        <v>99</v>
      </c>
      <c r="AP284" s="0" t="n">
        <f aca="false">IF(OR(Ballots!F284="",'Instant Runoff'!$F$12=1),99,Ballots!F284)</f>
        <v>99</v>
      </c>
      <c r="AQ284" s="0" t="n">
        <f aca="false">IF(OR(Ballots!G284="",'Instant Runoff'!$G$12=1),99,Ballots!G284)</f>
        <v>99</v>
      </c>
      <c r="AR284" s="0" t="n">
        <f aca="false">IF(OR(Ballots!H284="",'Instant Runoff'!$H$12=1),99,Ballots!H284)</f>
        <v>99</v>
      </c>
      <c r="AS284" s="0" t="n">
        <f aca="false">IF(OR(Ballots!I284="",'Instant Runoff'!$I$12=1),99,Ballots!I284)</f>
        <v>99</v>
      </c>
      <c r="AT284" s="0" t="str">
        <f aca="false">IF(MIN(AL284:AS284)=99,"",MATCH(MIN(AL284:AS284),AL284:AS284,0))</f>
        <v/>
      </c>
      <c r="AU284" s="0" t="n">
        <f aca="false">IF(OR(Ballots!B284="",'Instant Runoff'!$B$14=1),99,Ballots!B284)</f>
        <v>99</v>
      </c>
      <c r="AV284" s="0" t="n">
        <f aca="false">IF(OR(Ballots!C284="",'Instant Runoff'!$C$14=1),99,Ballots!C284)</f>
        <v>99</v>
      </c>
      <c r="AW284" s="0" t="n">
        <f aca="false">IF(OR(Ballots!D284="",'Instant Runoff'!$D$14=1),99,Ballots!D284)</f>
        <v>99</v>
      </c>
      <c r="AX284" s="0" t="n">
        <f aca="false">IF(OR(Ballots!E284="",'Instant Runoff'!$E$14=1),99,Ballots!E284)</f>
        <v>99</v>
      </c>
      <c r="AY284" s="0" t="n">
        <f aca="false">IF(OR(Ballots!F284="",'Instant Runoff'!$F$14=1),99,Ballots!F284)</f>
        <v>99</v>
      </c>
      <c r="AZ284" s="0" t="n">
        <f aca="false">IF(OR(Ballots!G284="",'Instant Runoff'!$G$14=1),99,Ballots!G284)</f>
        <v>99</v>
      </c>
      <c r="BA284" s="0" t="n">
        <f aca="false">IF(OR(Ballots!H284="",'Instant Runoff'!$H$14=1),99,Ballots!H284)</f>
        <v>99</v>
      </c>
      <c r="BB284" s="0" t="n">
        <f aca="false">IF(OR(Ballots!I284="",'Instant Runoff'!$I$14=1),99,Ballots!I284)</f>
        <v>99</v>
      </c>
      <c r="BC284" s="0" t="str">
        <f aca="false">IF(MIN(AU284:BB284)=99,"",MATCH(MIN(AU284:BB284),AU284:BB284,0))</f>
        <v/>
      </c>
      <c r="BD284" s="0" t="n">
        <f aca="false">IF(OR(Ballots!B284="",'Instant Runoff'!$B$16=1),99,Ballots!B284)</f>
        <v>99</v>
      </c>
      <c r="BE284" s="0" t="n">
        <f aca="false">IF(OR(Ballots!C284="",'Instant Runoff'!$C$16=1),99,Ballots!C284)</f>
        <v>99</v>
      </c>
      <c r="BF284" s="0" t="n">
        <f aca="false">IF(OR(Ballots!D284="",'Instant Runoff'!$D$16=1),99,Ballots!D284)</f>
        <v>99</v>
      </c>
      <c r="BG284" s="0" t="n">
        <f aca="false">IF(OR(Ballots!E284="",'Instant Runoff'!$E$16=1),99,Ballots!E284)</f>
        <v>99</v>
      </c>
      <c r="BH284" s="0" t="n">
        <f aca="false">IF(OR(Ballots!F284="",'Instant Runoff'!$F$16=1),99,Ballots!F284)</f>
        <v>99</v>
      </c>
      <c r="BI284" s="0" t="n">
        <f aca="false">IF(OR(Ballots!G284="",'Instant Runoff'!$G$16=1),99,Ballots!G284)</f>
        <v>99</v>
      </c>
      <c r="BJ284" s="0" t="n">
        <f aca="false">IF(OR(Ballots!H284="",'Instant Runoff'!$H$16=1),99,Ballots!H284)</f>
        <v>99</v>
      </c>
      <c r="BK284" s="0" t="n">
        <f aca="false">IF(OR(Ballots!I284="",'Instant Runoff'!$I$16=1),99,Ballots!I284)</f>
        <v>99</v>
      </c>
      <c r="BL284" s="0" t="str">
        <f aca="false">IF(MIN(BD284:BK284)=99,"",MATCH(MIN(BD284:BK284),BD284:BK284,0))</f>
        <v/>
      </c>
    </row>
    <row r="285" customFormat="false" ht="15" hidden="false" customHeight="false" outlineLevel="0" collapsed="false">
      <c r="B285" s="0" t="n">
        <f aca="false">IF(OR(Ballots!B285="",'Instant Runoff'!$B$4=1),99,Ballots!B285)</f>
        <v>99</v>
      </c>
      <c r="C285" s="0" t="n">
        <f aca="false">IF(OR(Ballots!C285="",'Instant Runoff'!$C$4=1),99,Ballots!C285)</f>
        <v>99</v>
      </c>
      <c r="D285" s="0" t="n">
        <f aca="false">IF(OR(Ballots!D285="",'Instant Runoff'!$D$4=1),99,Ballots!D285)</f>
        <v>99</v>
      </c>
      <c r="E285" s="0" t="n">
        <f aca="false">IF(OR(Ballots!E285="",'Instant Runoff'!$E$4=1),99,Ballots!E285)</f>
        <v>99</v>
      </c>
      <c r="F285" s="0" t="n">
        <f aca="false">IF(OR(Ballots!F285="",'Instant Runoff'!$F$4=1),99,Ballots!F285)</f>
        <v>99</v>
      </c>
      <c r="G285" s="0" t="n">
        <f aca="false">IF(OR(Ballots!G285="",'Instant Runoff'!$G$4=1),99,Ballots!G285)</f>
        <v>99</v>
      </c>
      <c r="H285" s="0" t="n">
        <f aca="false">IF(OR(Ballots!H285="",'Instant Runoff'!$H$4=1),99,Ballots!H285)</f>
        <v>99</v>
      </c>
      <c r="I285" s="0" t="n">
        <f aca="false">IF(OR(Ballots!I285="",'Instant Runoff'!$I$4=1),99,Ballots!I285)</f>
        <v>99</v>
      </c>
      <c r="J285" s="0" t="str">
        <f aca="false">IF(MIN(B285:I285)=99,"",MATCH(MIN(B285:I285),B285:I285,0))</f>
        <v/>
      </c>
      <c r="K285" s="0" t="n">
        <f aca="false">IF(OR(Ballots!B285="",'Instant Runoff'!$B$6=1),99,Ballots!B285)</f>
        <v>99</v>
      </c>
      <c r="L285" s="0" t="n">
        <f aca="false">IF(OR(Ballots!C285="",'Instant Runoff'!$C$6=1),99,Ballots!C285)</f>
        <v>99</v>
      </c>
      <c r="M285" s="0" t="n">
        <f aca="false">IF(OR(Ballots!D285="",'Instant Runoff'!$D$6=1),99,Ballots!D285)</f>
        <v>99</v>
      </c>
      <c r="N285" s="0" t="n">
        <f aca="false">IF(OR(Ballots!E285="",'Instant Runoff'!$E$6=1),99,Ballots!E285)</f>
        <v>99</v>
      </c>
      <c r="O285" s="0" t="n">
        <f aca="false">IF(OR(Ballots!F285="",'Instant Runoff'!$F$6=1),99,Ballots!F285)</f>
        <v>99</v>
      </c>
      <c r="P285" s="0" t="n">
        <f aca="false">IF(OR(Ballots!G285="",'Instant Runoff'!$G$6=1),99,Ballots!G285)</f>
        <v>99</v>
      </c>
      <c r="Q285" s="0" t="n">
        <f aca="false">IF(OR(Ballots!H285="",'Instant Runoff'!$H$6=1),99,Ballots!H285)</f>
        <v>99</v>
      </c>
      <c r="R285" s="0" t="n">
        <f aca="false">IF(OR(Ballots!I285="",'Instant Runoff'!$I$6=1),99,Ballots!I285)</f>
        <v>99</v>
      </c>
      <c r="S285" s="0" t="str">
        <f aca="false">IF(MIN(K285:R285)=99,"",MATCH(MIN(K285:R285),K285:R285,0))</f>
        <v/>
      </c>
      <c r="T285" s="0" t="n">
        <f aca="false">IF(OR(Ballots!B285="",'Instant Runoff'!$B$8=1),99,Ballots!B285)</f>
        <v>99</v>
      </c>
      <c r="U285" s="0" t="n">
        <f aca="false">IF(OR(Ballots!C285="",'Instant Runoff'!$C$8=1),99,Ballots!C285)</f>
        <v>99</v>
      </c>
      <c r="V285" s="0" t="n">
        <f aca="false">IF(OR(Ballots!D285="",'Instant Runoff'!$D$8=1),99,Ballots!D285)</f>
        <v>99</v>
      </c>
      <c r="W285" s="0" t="n">
        <f aca="false">IF(OR(Ballots!E285="",'Instant Runoff'!$E$8=1),99,Ballots!E285)</f>
        <v>99</v>
      </c>
      <c r="X285" s="0" t="n">
        <f aca="false">IF(OR(Ballots!F285="",'Instant Runoff'!$F$8=1),99,Ballots!F285)</f>
        <v>99</v>
      </c>
      <c r="Y285" s="0" t="n">
        <f aca="false">IF(OR(Ballots!G285="",'Instant Runoff'!$G$8=1),99,Ballots!G285)</f>
        <v>99</v>
      </c>
      <c r="Z285" s="0" t="n">
        <f aca="false">IF(OR(Ballots!H285="",'Instant Runoff'!$H$8=1),99,Ballots!H285)</f>
        <v>99</v>
      </c>
      <c r="AA285" s="0" t="n">
        <f aca="false">IF(OR(Ballots!I285="",'Instant Runoff'!$I$8=1),99,Ballots!I285)</f>
        <v>99</v>
      </c>
      <c r="AB285" s="0" t="str">
        <f aca="false">IF(MIN(T285:AA285)=99,"",MATCH(MIN(T285:AA285),T285:AA285,0))</f>
        <v/>
      </c>
      <c r="AC285" s="0" t="n">
        <f aca="false">IF(OR(Ballots!B285="",'Instant Runoff'!$B$10=1),99,Ballots!B285)</f>
        <v>99</v>
      </c>
      <c r="AD285" s="0" t="n">
        <f aca="false">IF(OR(Ballots!C285="",'Instant Runoff'!$C$10=1),99,Ballots!C285)</f>
        <v>99</v>
      </c>
      <c r="AE285" s="0" t="n">
        <f aca="false">IF(OR(Ballots!D285="",'Instant Runoff'!$D$10=1),99,Ballots!D285)</f>
        <v>99</v>
      </c>
      <c r="AF285" s="0" t="n">
        <f aca="false">IF(OR(Ballots!E285="",'Instant Runoff'!$E$10=1),99,Ballots!E285)</f>
        <v>99</v>
      </c>
      <c r="AG285" s="0" t="n">
        <f aca="false">IF(OR(Ballots!F285="",'Instant Runoff'!$F$10=1),99,Ballots!F285)</f>
        <v>99</v>
      </c>
      <c r="AH285" s="0" t="n">
        <f aca="false">IF(OR(Ballots!G285="",'Instant Runoff'!$G$10=1),99,Ballots!G285)</f>
        <v>99</v>
      </c>
      <c r="AI285" s="0" t="n">
        <f aca="false">IF(OR(Ballots!H285="",'Instant Runoff'!$H$10=1),99,Ballots!H285)</f>
        <v>99</v>
      </c>
      <c r="AJ285" s="0" t="n">
        <f aca="false">IF(OR(Ballots!I285="",'Instant Runoff'!$I$10=1),99,Ballots!I285)</f>
        <v>99</v>
      </c>
      <c r="AK285" s="0" t="str">
        <f aca="false">IF(MIN(AC285:AJ285)=99,"",MATCH(MIN(AC285:AJ285),AC285:AJ285,0))</f>
        <v/>
      </c>
      <c r="AL285" s="0" t="n">
        <f aca="false">IF(OR(Ballots!B285="",'Instant Runoff'!$B$12=1),99,Ballots!B285)</f>
        <v>99</v>
      </c>
      <c r="AM285" s="0" t="n">
        <f aca="false">IF(OR(Ballots!C285="",'Instant Runoff'!$C$12=1),99,Ballots!C285)</f>
        <v>99</v>
      </c>
      <c r="AN285" s="0" t="n">
        <f aca="false">IF(OR(Ballots!D285="",'Instant Runoff'!$D$12=1),99,Ballots!D285)</f>
        <v>99</v>
      </c>
      <c r="AO285" s="0" t="n">
        <f aca="false">IF(OR(Ballots!E285="",'Instant Runoff'!$E$12=1),99,Ballots!E285)</f>
        <v>99</v>
      </c>
      <c r="AP285" s="0" t="n">
        <f aca="false">IF(OR(Ballots!F285="",'Instant Runoff'!$F$12=1),99,Ballots!F285)</f>
        <v>99</v>
      </c>
      <c r="AQ285" s="0" t="n">
        <f aca="false">IF(OR(Ballots!G285="",'Instant Runoff'!$G$12=1),99,Ballots!G285)</f>
        <v>99</v>
      </c>
      <c r="AR285" s="0" t="n">
        <f aca="false">IF(OR(Ballots!H285="",'Instant Runoff'!$H$12=1),99,Ballots!H285)</f>
        <v>99</v>
      </c>
      <c r="AS285" s="0" t="n">
        <f aca="false">IF(OR(Ballots!I285="",'Instant Runoff'!$I$12=1),99,Ballots!I285)</f>
        <v>99</v>
      </c>
      <c r="AT285" s="0" t="str">
        <f aca="false">IF(MIN(AL285:AS285)=99,"",MATCH(MIN(AL285:AS285),AL285:AS285,0))</f>
        <v/>
      </c>
      <c r="AU285" s="0" t="n">
        <f aca="false">IF(OR(Ballots!B285="",'Instant Runoff'!$B$14=1),99,Ballots!B285)</f>
        <v>99</v>
      </c>
      <c r="AV285" s="0" t="n">
        <f aca="false">IF(OR(Ballots!C285="",'Instant Runoff'!$C$14=1),99,Ballots!C285)</f>
        <v>99</v>
      </c>
      <c r="AW285" s="0" t="n">
        <f aca="false">IF(OR(Ballots!D285="",'Instant Runoff'!$D$14=1),99,Ballots!D285)</f>
        <v>99</v>
      </c>
      <c r="AX285" s="0" t="n">
        <f aca="false">IF(OR(Ballots!E285="",'Instant Runoff'!$E$14=1),99,Ballots!E285)</f>
        <v>99</v>
      </c>
      <c r="AY285" s="0" t="n">
        <f aca="false">IF(OR(Ballots!F285="",'Instant Runoff'!$F$14=1),99,Ballots!F285)</f>
        <v>99</v>
      </c>
      <c r="AZ285" s="0" t="n">
        <f aca="false">IF(OR(Ballots!G285="",'Instant Runoff'!$G$14=1),99,Ballots!G285)</f>
        <v>99</v>
      </c>
      <c r="BA285" s="0" t="n">
        <f aca="false">IF(OR(Ballots!H285="",'Instant Runoff'!$H$14=1),99,Ballots!H285)</f>
        <v>99</v>
      </c>
      <c r="BB285" s="0" t="n">
        <f aca="false">IF(OR(Ballots!I285="",'Instant Runoff'!$I$14=1),99,Ballots!I285)</f>
        <v>99</v>
      </c>
      <c r="BC285" s="0" t="str">
        <f aca="false">IF(MIN(AU285:BB285)=99,"",MATCH(MIN(AU285:BB285),AU285:BB285,0))</f>
        <v/>
      </c>
      <c r="BD285" s="0" t="n">
        <f aca="false">IF(OR(Ballots!B285="",'Instant Runoff'!$B$16=1),99,Ballots!B285)</f>
        <v>99</v>
      </c>
      <c r="BE285" s="0" t="n">
        <f aca="false">IF(OR(Ballots!C285="",'Instant Runoff'!$C$16=1),99,Ballots!C285)</f>
        <v>99</v>
      </c>
      <c r="BF285" s="0" t="n">
        <f aca="false">IF(OR(Ballots!D285="",'Instant Runoff'!$D$16=1),99,Ballots!D285)</f>
        <v>99</v>
      </c>
      <c r="BG285" s="0" t="n">
        <f aca="false">IF(OR(Ballots!E285="",'Instant Runoff'!$E$16=1),99,Ballots!E285)</f>
        <v>99</v>
      </c>
      <c r="BH285" s="0" t="n">
        <f aca="false">IF(OR(Ballots!F285="",'Instant Runoff'!$F$16=1),99,Ballots!F285)</f>
        <v>99</v>
      </c>
      <c r="BI285" s="0" t="n">
        <f aca="false">IF(OR(Ballots!G285="",'Instant Runoff'!$G$16=1),99,Ballots!G285)</f>
        <v>99</v>
      </c>
      <c r="BJ285" s="0" t="n">
        <f aca="false">IF(OR(Ballots!H285="",'Instant Runoff'!$H$16=1),99,Ballots!H285)</f>
        <v>99</v>
      </c>
      <c r="BK285" s="0" t="n">
        <f aca="false">IF(OR(Ballots!I285="",'Instant Runoff'!$I$16=1),99,Ballots!I285)</f>
        <v>99</v>
      </c>
      <c r="BL285" s="0" t="str">
        <f aca="false">IF(MIN(BD285:BK285)=99,"",MATCH(MIN(BD285:BK285),BD285:BK285,0))</f>
        <v/>
      </c>
    </row>
    <row r="286" customFormat="false" ht="15" hidden="false" customHeight="false" outlineLevel="0" collapsed="false">
      <c r="B286" s="0" t="n">
        <f aca="false">IF(OR(Ballots!B286="",'Instant Runoff'!$B$4=1),99,Ballots!B286)</f>
        <v>99</v>
      </c>
      <c r="C286" s="0" t="n">
        <f aca="false">IF(OR(Ballots!C286="",'Instant Runoff'!$C$4=1),99,Ballots!C286)</f>
        <v>99</v>
      </c>
      <c r="D286" s="0" t="n">
        <f aca="false">IF(OR(Ballots!D286="",'Instant Runoff'!$D$4=1),99,Ballots!D286)</f>
        <v>99</v>
      </c>
      <c r="E286" s="0" t="n">
        <f aca="false">IF(OR(Ballots!E286="",'Instant Runoff'!$E$4=1),99,Ballots!E286)</f>
        <v>99</v>
      </c>
      <c r="F286" s="0" t="n">
        <f aca="false">IF(OR(Ballots!F286="",'Instant Runoff'!$F$4=1),99,Ballots!F286)</f>
        <v>99</v>
      </c>
      <c r="G286" s="0" t="n">
        <f aca="false">IF(OR(Ballots!G286="",'Instant Runoff'!$G$4=1),99,Ballots!G286)</f>
        <v>99</v>
      </c>
      <c r="H286" s="0" t="n">
        <f aca="false">IF(OR(Ballots!H286="",'Instant Runoff'!$H$4=1),99,Ballots!H286)</f>
        <v>99</v>
      </c>
      <c r="I286" s="0" t="n">
        <f aca="false">IF(OR(Ballots!I286="",'Instant Runoff'!$I$4=1),99,Ballots!I286)</f>
        <v>99</v>
      </c>
      <c r="J286" s="0" t="str">
        <f aca="false">IF(MIN(B286:I286)=99,"",MATCH(MIN(B286:I286),B286:I286,0))</f>
        <v/>
      </c>
      <c r="K286" s="0" t="n">
        <f aca="false">IF(OR(Ballots!B286="",'Instant Runoff'!$B$6=1),99,Ballots!B286)</f>
        <v>99</v>
      </c>
      <c r="L286" s="0" t="n">
        <f aca="false">IF(OR(Ballots!C286="",'Instant Runoff'!$C$6=1),99,Ballots!C286)</f>
        <v>99</v>
      </c>
      <c r="M286" s="0" t="n">
        <f aca="false">IF(OR(Ballots!D286="",'Instant Runoff'!$D$6=1),99,Ballots!D286)</f>
        <v>99</v>
      </c>
      <c r="N286" s="0" t="n">
        <f aca="false">IF(OR(Ballots!E286="",'Instant Runoff'!$E$6=1),99,Ballots!E286)</f>
        <v>99</v>
      </c>
      <c r="O286" s="0" t="n">
        <f aca="false">IF(OR(Ballots!F286="",'Instant Runoff'!$F$6=1),99,Ballots!F286)</f>
        <v>99</v>
      </c>
      <c r="P286" s="0" t="n">
        <f aca="false">IF(OR(Ballots!G286="",'Instant Runoff'!$G$6=1),99,Ballots!G286)</f>
        <v>99</v>
      </c>
      <c r="Q286" s="0" t="n">
        <f aca="false">IF(OR(Ballots!H286="",'Instant Runoff'!$H$6=1),99,Ballots!H286)</f>
        <v>99</v>
      </c>
      <c r="R286" s="0" t="n">
        <f aca="false">IF(OR(Ballots!I286="",'Instant Runoff'!$I$6=1),99,Ballots!I286)</f>
        <v>99</v>
      </c>
      <c r="S286" s="0" t="str">
        <f aca="false">IF(MIN(K286:R286)=99,"",MATCH(MIN(K286:R286),K286:R286,0))</f>
        <v/>
      </c>
      <c r="T286" s="0" t="n">
        <f aca="false">IF(OR(Ballots!B286="",'Instant Runoff'!$B$8=1),99,Ballots!B286)</f>
        <v>99</v>
      </c>
      <c r="U286" s="0" t="n">
        <f aca="false">IF(OR(Ballots!C286="",'Instant Runoff'!$C$8=1),99,Ballots!C286)</f>
        <v>99</v>
      </c>
      <c r="V286" s="0" t="n">
        <f aca="false">IF(OR(Ballots!D286="",'Instant Runoff'!$D$8=1),99,Ballots!D286)</f>
        <v>99</v>
      </c>
      <c r="W286" s="0" t="n">
        <f aca="false">IF(OR(Ballots!E286="",'Instant Runoff'!$E$8=1),99,Ballots!E286)</f>
        <v>99</v>
      </c>
      <c r="X286" s="0" t="n">
        <f aca="false">IF(OR(Ballots!F286="",'Instant Runoff'!$F$8=1),99,Ballots!F286)</f>
        <v>99</v>
      </c>
      <c r="Y286" s="0" t="n">
        <f aca="false">IF(OR(Ballots!G286="",'Instant Runoff'!$G$8=1),99,Ballots!G286)</f>
        <v>99</v>
      </c>
      <c r="Z286" s="0" t="n">
        <f aca="false">IF(OR(Ballots!H286="",'Instant Runoff'!$H$8=1),99,Ballots!H286)</f>
        <v>99</v>
      </c>
      <c r="AA286" s="0" t="n">
        <f aca="false">IF(OR(Ballots!I286="",'Instant Runoff'!$I$8=1),99,Ballots!I286)</f>
        <v>99</v>
      </c>
      <c r="AB286" s="0" t="str">
        <f aca="false">IF(MIN(T286:AA286)=99,"",MATCH(MIN(T286:AA286),T286:AA286,0))</f>
        <v/>
      </c>
      <c r="AC286" s="0" t="n">
        <f aca="false">IF(OR(Ballots!B286="",'Instant Runoff'!$B$10=1),99,Ballots!B286)</f>
        <v>99</v>
      </c>
      <c r="AD286" s="0" t="n">
        <f aca="false">IF(OR(Ballots!C286="",'Instant Runoff'!$C$10=1),99,Ballots!C286)</f>
        <v>99</v>
      </c>
      <c r="AE286" s="0" t="n">
        <f aca="false">IF(OR(Ballots!D286="",'Instant Runoff'!$D$10=1),99,Ballots!D286)</f>
        <v>99</v>
      </c>
      <c r="AF286" s="0" t="n">
        <f aca="false">IF(OR(Ballots!E286="",'Instant Runoff'!$E$10=1),99,Ballots!E286)</f>
        <v>99</v>
      </c>
      <c r="AG286" s="0" t="n">
        <f aca="false">IF(OR(Ballots!F286="",'Instant Runoff'!$F$10=1),99,Ballots!F286)</f>
        <v>99</v>
      </c>
      <c r="AH286" s="0" t="n">
        <f aca="false">IF(OR(Ballots!G286="",'Instant Runoff'!$G$10=1),99,Ballots!G286)</f>
        <v>99</v>
      </c>
      <c r="AI286" s="0" t="n">
        <f aca="false">IF(OR(Ballots!H286="",'Instant Runoff'!$H$10=1),99,Ballots!H286)</f>
        <v>99</v>
      </c>
      <c r="AJ286" s="0" t="n">
        <f aca="false">IF(OR(Ballots!I286="",'Instant Runoff'!$I$10=1),99,Ballots!I286)</f>
        <v>99</v>
      </c>
      <c r="AK286" s="0" t="str">
        <f aca="false">IF(MIN(AC286:AJ286)=99,"",MATCH(MIN(AC286:AJ286),AC286:AJ286,0))</f>
        <v/>
      </c>
      <c r="AL286" s="0" t="n">
        <f aca="false">IF(OR(Ballots!B286="",'Instant Runoff'!$B$12=1),99,Ballots!B286)</f>
        <v>99</v>
      </c>
      <c r="AM286" s="0" t="n">
        <f aca="false">IF(OR(Ballots!C286="",'Instant Runoff'!$C$12=1),99,Ballots!C286)</f>
        <v>99</v>
      </c>
      <c r="AN286" s="0" t="n">
        <f aca="false">IF(OR(Ballots!D286="",'Instant Runoff'!$D$12=1),99,Ballots!D286)</f>
        <v>99</v>
      </c>
      <c r="AO286" s="0" t="n">
        <f aca="false">IF(OR(Ballots!E286="",'Instant Runoff'!$E$12=1),99,Ballots!E286)</f>
        <v>99</v>
      </c>
      <c r="AP286" s="0" t="n">
        <f aca="false">IF(OR(Ballots!F286="",'Instant Runoff'!$F$12=1),99,Ballots!F286)</f>
        <v>99</v>
      </c>
      <c r="AQ286" s="0" t="n">
        <f aca="false">IF(OR(Ballots!G286="",'Instant Runoff'!$G$12=1),99,Ballots!G286)</f>
        <v>99</v>
      </c>
      <c r="AR286" s="0" t="n">
        <f aca="false">IF(OR(Ballots!H286="",'Instant Runoff'!$H$12=1),99,Ballots!H286)</f>
        <v>99</v>
      </c>
      <c r="AS286" s="0" t="n">
        <f aca="false">IF(OR(Ballots!I286="",'Instant Runoff'!$I$12=1),99,Ballots!I286)</f>
        <v>99</v>
      </c>
      <c r="AT286" s="0" t="str">
        <f aca="false">IF(MIN(AL286:AS286)=99,"",MATCH(MIN(AL286:AS286),AL286:AS286,0))</f>
        <v/>
      </c>
      <c r="AU286" s="0" t="n">
        <f aca="false">IF(OR(Ballots!B286="",'Instant Runoff'!$B$14=1),99,Ballots!B286)</f>
        <v>99</v>
      </c>
      <c r="AV286" s="0" t="n">
        <f aca="false">IF(OR(Ballots!C286="",'Instant Runoff'!$C$14=1),99,Ballots!C286)</f>
        <v>99</v>
      </c>
      <c r="AW286" s="0" t="n">
        <f aca="false">IF(OR(Ballots!D286="",'Instant Runoff'!$D$14=1),99,Ballots!D286)</f>
        <v>99</v>
      </c>
      <c r="AX286" s="0" t="n">
        <f aca="false">IF(OR(Ballots!E286="",'Instant Runoff'!$E$14=1),99,Ballots!E286)</f>
        <v>99</v>
      </c>
      <c r="AY286" s="0" t="n">
        <f aca="false">IF(OR(Ballots!F286="",'Instant Runoff'!$F$14=1),99,Ballots!F286)</f>
        <v>99</v>
      </c>
      <c r="AZ286" s="0" t="n">
        <f aca="false">IF(OR(Ballots!G286="",'Instant Runoff'!$G$14=1),99,Ballots!G286)</f>
        <v>99</v>
      </c>
      <c r="BA286" s="0" t="n">
        <f aca="false">IF(OR(Ballots!H286="",'Instant Runoff'!$H$14=1),99,Ballots!H286)</f>
        <v>99</v>
      </c>
      <c r="BB286" s="0" t="n">
        <f aca="false">IF(OR(Ballots!I286="",'Instant Runoff'!$I$14=1),99,Ballots!I286)</f>
        <v>99</v>
      </c>
      <c r="BC286" s="0" t="str">
        <f aca="false">IF(MIN(AU286:BB286)=99,"",MATCH(MIN(AU286:BB286),AU286:BB286,0))</f>
        <v/>
      </c>
      <c r="BD286" s="0" t="n">
        <f aca="false">IF(OR(Ballots!B286="",'Instant Runoff'!$B$16=1),99,Ballots!B286)</f>
        <v>99</v>
      </c>
      <c r="BE286" s="0" t="n">
        <f aca="false">IF(OR(Ballots!C286="",'Instant Runoff'!$C$16=1),99,Ballots!C286)</f>
        <v>99</v>
      </c>
      <c r="BF286" s="0" t="n">
        <f aca="false">IF(OR(Ballots!D286="",'Instant Runoff'!$D$16=1),99,Ballots!D286)</f>
        <v>99</v>
      </c>
      <c r="BG286" s="0" t="n">
        <f aca="false">IF(OR(Ballots!E286="",'Instant Runoff'!$E$16=1),99,Ballots!E286)</f>
        <v>99</v>
      </c>
      <c r="BH286" s="0" t="n">
        <f aca="false">IF(OR(Ballots!F286="",'Instant Runoff'!$F$16=1),99,Ballots!F286)</f>
        <v>99</v>
      </c>
      <c r="BI286" s="0" t="n">
        <f aca="false">IF(OR(Ballots!G286="",'Instant Runoff'!$G$16=1),99,Ballots!G286)</f>
        <v>99</v>
      </c>
      <c r="BJ286" s="0" t="n">
        <f aca="false">IF(OR(Ballots!H286="",'Instant Runoff'!$H$16=1),99,Ballots!H286)</f>
        <v>99</v>
      </c>
      <c r="BK286" s="0" t="n">
        <f aca="false">IF(OR(Ballots!I286="",'Instant Runoff'!$I$16=1),99,Ballots!I286)</f>
        <v>99</v>
      </c>
      <c r="BL286" s="0" t="str">
        <f aca="false">IF(MIN(BD286:BK286)=99,"",MATCH(MIN(BD286:BK286),BD286:BK286,0))</f>
        <v/>
      </c>
    </row>
    <row r="287" customFormat="false" ht="15" hidden="false" customHeight="false" outlineLevel="0" collapsed="false">
      <c r="B287" s="0" t="n">
        <f aca="false">IF(OR(Ballots!B287="",'Instant Runoff'!$B$4=1),99,Ballots!B287)</f>
        <v>99</v>
      </c>
      <c r="C287" s="0" t="n">
        <f aca="false">IF(OR(Ballots!C287="",'Instant Runoff'!$C$4=1),99,Ballots!C287)</f>
        <v>99</v>
      </c>
      <c r="D287" s="0" t="n">
        <f aca="false">IF(OR(Ballots!D287="",'Instant Runoff'!$D$4=1),99,Ballots!D287)</f>
        <v>99</v>
      </c>
      <c r="E287" s="0" t="n">
        <f aca="false">IF(OR(Ballots!E287="",'Instant Runoff'!$E$4=1),99,Ballots!E287)</f>
        <v>99</v>
      </c>
      <c r="F287" s="0" t="n">
        <f aca="false">IF(OR(Ballots!F287="",'Instant Runoff'!$F$4=1),99,Ballots!F287)</f>
        <v>99</v>
      </c>
      <c r="G287" s="0" t="n">
        <f aca="false">IF(OR(Ballots!G287="",'Instant Runoff'!$G$4=1),99,Ballots!G287)</f>
        <v>99</v>
      </c>
      <c r="H287" s="0" t="n">
        <f aca="false">IF(OR(Ballots!H287="",'Instant Runoff'!$H$4=1),99,Ballots!H287)</f>
        <v>99</v>
      </c>
      <c r="I287" s="0" t="n">
        <f aca="false">IF(OR(Ballots!I287="",'Instant Runoff'!$I$4=1),99,Ballots!I287)</f>
        <v>99</v>
      </c>
      <c r="J287" s="0" t="str">
        <f aca="false">IF(MIN(B287:I287)=99,"",MATCH(MIN(B287:I287),B287:I287,0))</f>
        <v/>
      </c>
      <c r="K287" s="0" t="n">
        <f aca="false">IF(OR(Ballots!B287="",'Instant Runoff'!$B$6=1),99,Ballots!B287)</f>
        <v>99</v>
      </c>
      <c r="L287" s="0" t="n">
        <f aca="false">IF(OR(Ballots!C287="",'Instant Runoff'!$C$6=1),99,Ballots!C287)</f>
        <v>99</v>
      </c>
      <c r="M287" s="0" t="n">
        <f aca="false">IF(OR(Ballots!D287="",'Instant Runoff'!$D$6=1),99,Ballots!D287)</f>
        <v>99</v>
      </c>
      <c r="N287" s="0" t="n">
        <f aca="false">IF(OR(Ballots!E287="",'Instant Runoff'!$E$6=1),99,Ballots!E287)</f>
        <v>99</v>
      </c>
      <c r="O287" s="0" t="n">
        <f aca="false">IF(OR(Ballots!F287="",'Instant Runoff'!$F$6=1),99,Ballots!F287)</f>
        <v>99</v>
      </c>
      <c r="P287" s="0" t="n">
        <f aca="false">IF(OR(Ballots!G287="",'Instant Runoff'!$G$6=1),99,Ballots!G287)</f>
        <v>99</v>
      </c>
      <c r="Q287" s="0" t="n">
        <f aca="false">IF(OR(Ballots!H287="",'Instant Runoff'!$H$6=1),99,Ballots!H287)</f>
        <v>99</v>
      </c>
      <c r="R287" s="0" t="n">
        <f aca="false">IF(OR(Ballots!I287="",'Instant Runoff'!$I$6=1),99,Ballots!I287)</f>
        <v>99</v>
      </c>
      <c r="S287" s="0" t="str">
        <f aca="false">IF(MIN(K287:R287)=99,"",MATCH(MIN(K287:R287),K287:R287,0))</f>
        <v/>
      </c>
      <c r="T287" s="0" t="n">
        <f aca="false">IF(OR(Ballots!B287="",'Instant Runoff'!$B$8=1),99,Ballots!B287)</f>
        <v>99</v>
      </c>
      <c r="U287" s="0" t="n">
        <f aca="false">IF(OR(Ballots!C287="",'Instant Runoff'!$C$8=1),99,Ballots!C287)</f>
        <v>99</v>
      </c>
      <c r="V287" s="0" t="n">
        <f aca="false">IF(OR(Ballots!D287="",'Instant Runoff'!$D$8=1),99,Ballots!D287)</f>
        <v>99</v>
      </c>
      <c r="W287" s="0" t="n">
        <f aca="false">IF(OR(Ballots!E287="",'Instant Runoff'!$E$8=1),99,Ballots!E287)</f>
        <v>99</v>
      </c>
      <c r="X287" s="0" t="n">
        <f aca="false">IF(OR(Ballots!F287="",'Instant Runoff'!$F$8=1),99,Ballots!F287)</f>
        <v>99</v>
      </c>
      <c r="Y287" s="0" t="n">
        <f aca="false">IF(OR(Ballots!G287="",'Instant Runoff'!$G$8=1),99,Ballots!G287)</f>
        <v>99</v>
      </c>
      <c r="Z287" s="0" t="n">
        <f aca="false">IF(OR(Ballots!H287="",'Instant Runoff'!$H$8=1),99,Ballots!H287)</f>
        <v>99</v>
      </c>
      <c r="AA287" s="0" t="n">
        <f aca="false">IF(OR(Ballots!I287="",'Instant Runoff'!$I$8=1),99,Ballots!I287)</f>
        <v>99</v>
      </c>
      <c r="AB287" s="0" t="str">
        <f aca="false">IF(MIN(T287:AA287)=99,"",MATCH(MIN(T287:AA287),T287:AA287,0))</f>
        <v/>
      </c>
      <c r="AC287" s="0" t="n">
        <f aca="false">IF(OR(Ballots!B287="",'Instant Runoff'!$B$10=1),99,Ballots!B287)</f>
        <v>99</v>
      </c>
      <c r="AD287" s="0" t="n">
        <f aca="false">IF(OR(Ballots!C287="",'Instant Runoff'!$C$10=1),99,Ballots!C287)</f>
        <v>99</v>
      </c>
      <c r="AE287" s="0" t="n">
        <f aca="false">IF(OR(Ballots!D287="",'Instant Runoff'!$D$10=1),99,Ballots!D287)</f>
        <v>99</v>
      </c>
      <c r="AF287" s="0" t="n">
        <f aca="false">IF(OR(Ballots!E287="",'Instant Runoff'!$E$10=1),99,Ballots!E287)</f>
        <v>99</v>
      </c>
      <c r="AG287" s="0" t="n">
        <f aca="false">IF(OR(Ballots!F287="",'Instant Runoff'!$F$10=1),99,Ballots!F287)</f>
        <v>99</v>
      </c>
      <c r="AH287" s="0" t="n">
        <f aca="false">IF(OR(Ballots!G287="",'Instant Runoff'!$G$10=1),99,Ballots!G287)</f>
        <v>99</v>
      </c>
      <c r="AI287" s="0" t="n">
        <f aca="false">IF(OR(Ballots!H287="",'Instant Runoff'!$H$10=1),99,Ballots!H287)</f>
        <v>99</v>
      </c>
      <c r="AJ287" s="0" t="n">
        <f aca="false">IF(OR(Ballots!I287="",'Instant Runoff'!$I$10=1),99,Ballots!I287)</f>
        <v>99</v>
      </c>
      <c r="AK287" s="0" t="str">
        <f aca="false">IF(MIN(AC287:AJ287)=99,"",MATCH(MIN(AC287:AJ287),AC287:AJ287,0))</f>
        <v/>
      </c>
      <c r="AL287" s="0" t="n">
        <f aca="false">IF(OR(Ballots!B287="",'Instant Runoff'!$B$12=1),99,Ballots!B287)</f>
        <v>99</v>
      </c>
      <c r="AM287" s="0" t="n">
        <f aca="false">IF(OR(Ballots!C287="",'Instant Runoff'!$C$12=1),99,Ballots!C287)</f>
        <v>99</v>
      </c>
      <c r="AN287" s="0" t="n">
        <f aca="false">IF(OR(Ballots!D287="",'Instant Runoff'!$D$12=1),99,Ballots!D287)</f>
        <v>99</v>
      </c>
      <c r="AO287" s="0" t="n">
        <f aca="false">IF(OR(Ballots!E287="",'Instant Runoff'!$E$12=1),99,Ballots!E287)</f>
        <v>99</v>
      </c>
      <c r="AP287" s="0" t="n">
        <f aca="false">IF(OR(Ballots!F287="",'Instant Runoff'!$F$12=1),99,Ballots!F287)</f>
        <v>99</v>
      </c>
      <c r="AQ287" s="0" t="n">
        <f aca="false">IF(OR(Ballots!G287="",'Instant Runoff'!$G$12=1),99,Ballots!G287)</f>
        <v>99</v>
      </c>
      <c r="AR287" s="0" t="n">
        <f aca="false">IF(OR(Ballots!H287="",'Instant Runoff'!$H$12=1),99,Ballots!H287)</f>
        <v>99</v>
      </c>
      <c r="AS287" s="0" t="n">
        <f aca="false">IF(OR(Ballots!I287="",'Instant Runoff'!$I$12=1),99,Ballots!I287)</f>
        <v>99</v>
      </c>
      <c r="AT287" s="0" t="str">
        <f aca="false">IF(MIN(AL287:AS287)=99,"",MATCH(MIN(AL287:AS287),AL287:AS287,0))</f>
        <v/>
      </c>
      <c r="AU287" s="0" t="n">
        <f aca="false">IF(OR(Ballots!B287="",'Instant Runoff'!$B$14=1),99,Ballots!B287)</f>
        <v>99</v>
      </c>
      <c r="AV287" s="0" t="n">
        <f aca="false">IF(OR(Ballots!C287="",'Instant Runoff'!$C$14=1),99,Ballots!C287)</f>
        <v>99</v>
      </c>
      <c r="AW287" s="0" t="n">
        <f aca="false">IF(OR(Ballots!D287="",'Instant Runoff'!$D$14=1),99,Ballots!D287)</f>
        <v>99</v>
      </c>
      <c r="AX287" s="0" t="n">
        <f aca="false">IF(OR(Ballots!E287="",'Instant Runoff'!$E$14=1),99,Ballots!E287)</f>
        <v>99</v>
      </c>
      <c r="AY287" s="0" t="n">
        <f aca="false">IF(OR(Ballots!F287="",'Instant Runoff'!$F$14=1),99,Ballots!F287)</f>
        <v>99</v>
      </c>
      <c r="AZ287" s="0" t="n">
        <f aca="false">IF(OR(Ballots!G287="",'Instant Runoff'!$G$14=1),99,Ballots!G287)</f>
        <v>99</v>
      </c>
      <c r="BA287" s="0" t="n">
        <f aca="false">IF(OR(Ballots!H287="",'Instant Runoff'!$H$14=1),99,Ballots!H287)</f>
        <v>99</v>
      </c>
      <c r="BB287" s="0" t="n">
        <f aca="false">IF(OR(Ballots!I287="",'Instant Runoff'!$I$14=1),99,Ballots!I287)</f>
        <v>99</v>
      </c>
      <c r="BC287" s="0" t="str">
        <f aca="false">IF(MIN(AU287:BB287)=99,"",MATCH(MIN(AU287:BB287),AU287:BB287,0))</f>
        <v/>
      </c>
      <c r="BD287" s="0" t="n">
        <f aca="false">IF(OR(Ballots!B287="",'Instant Runoff'!$B$16=1),99,Ballots!B287)</f>
        <v>99</v>
      </c>
      <c r="BE287" s="0" t="n">
        <f aca="false">IF(OR(Ballots!C287="",'Instant Runoff'!$C$16=1),99,Ballots!C287)</f>
        <v>99</v>
      </c>
      <c r="BF287" s="0" t="n">
        <f aca="false">IF(OR(Ballots!D287="",'Instant Runoff'!$D$16=1),99,Ballots!D287)</f>
        <v>99</v>
      </c>
      <c r="BG287" s="0" t="n">
        <f aca="false">IF(OR(Ballots!E287="",'Instant Runoff'!$E$16=1),99,Ballots!E287)</f>
        <v>99</v>
      </c>
      <c r="BH287" s="0" t="n">
        <f aca="false">IF(OR(Ballots!F287="",'Instant Runoff'!$F$16=1),99,Ballots!F287)</f>
        <v>99</v>
      </c>
      <c r="BI287" s="0" t="n">
        <f aca="false">IF(OR(Ballots!G287="",'Instant Runoff'!$G$16=1),99,Ballots!G287)</f>
        <v>99</v>
      </c>
      <c r="BJ287" s="0" t="n">
        <f aca="false">IF(OR(Ballots!H287="",'Instant Runoff'!$H$16=1),99,Ballots!H287)</f>
        <v>99</v>
      </c>
      <c r="BK287" s="0" t="n">
        <f aca="false">IF(OR(Ballots!I287="",'Instant Runoff'!$I$16=1),99,Ballots!I287)</f>
        <v>99</v>
      </c>
      <c r="BL287" s="0" t="str">
        <f aca="false">IF(MIN(BD287:BK287)=99,"",MATCH(MIN(BD287:BK287),BD287:BK287,0))</f>
        <v/>
      </c>
    </row>
    <row r="288" customFormat="false" ht="15" hidden="false" customHeight="false" outlineLevel="0" collapsed="false">
      <c r="B288" s="0" t="n">
        <f aca="false">IF(OR(Ballots!B288="",'Instant Runoff'!$B$4=1),99,Ballots!B288)</f>
        <v>99</v>
      </c>
      <c r="C288" s="0" t="n">
        <f aca="false">IF(OR(Ballots!C288="",'Instant Runoff'!$C$4=1),99,Ballots!C288)</f>
        <v>99</v>
      </c>
      <c r="D288" s="0" t="n">
        <f aca="false">IF(OR(Ballots!D288="",'Instant Runoff'!$D$4=1),99,Ballots!D288)</f>
        <v>99</v>
      </c>
      <c r="E288" s="0" t="n">
        <f aca="false">IF(OR(Ballots!E288="",'Instant Runoff'!$E$4=1),99,Ballots!E288)</f>
        <v>99</v>
      </c>
      <c r="F288" s="0" t="n">
        <f aca="false">IF(OR(Ballots!F288="",'Instant Runoff'!$F$4=1),99,Ballots!F288)</f>
        <v>99</v>
      </c>
      <c r="G288" s="0" t="n">
        <f aca="false">IF(OR(Ballots!G288="",'Instant Runoff'!$G$4=1),99,Ballots!G288)</f>
        <v>99</v>
      </c>
      <c r="H288" s="0" t="n">
        <f aca="false">IF(OR(Ballots!H288="",'Instant Runoff'!$H$4=1),99,Ballots!H288)</f>
        <v>99</v>
      </c>
      <c r="I288" s="0" t="n">
        <f aca="false">IF(OR(Ballots!I288="",'Instant Runoff'!$I$4=1),99,Ballots!I288)</f>
        <v>99</v>
      </c>
      <c r="J288" s="0" t="str">
        <f aca="false">IF(MIN(B288:I288)=99,"",MATCH(MIN(B288:I288),B288:I288,0))</f>
        <v/>
      </c>
      <c r="K288" s="0" t="n">
        <f aca="false">IF(OR(Ballots!B288="",'Instant Runoff'!$B$6=1),99,Ballots!B288)</f>
        <v>99</v>
      </c>
      <c r="L288" s="0" t="n">
        <f aca="false">IF(OR(Ballots!C288="",'Instant Runoff'!$C$6=1),99,Ballots!C288)</f>
        <v>99</v>
      </c>
      <c r="M288" s="0" t="n">
        <f aca="false">IF(OR(Ballots!D288="",'Instant Runoff'!$D$6=1),99,Ballots!D288)</f>
        <v>99</v>
      </c>
      <c r="N288" s="0" t="n">
        <f aca="false">IF(OR(Ballots!E288="",'Instant Runoff'!$E$6=1),99,Ballots!E288)</f>
        <v>99</v>
      </c>
      <c r="O288" s="0" t="n">
        <f aca="false">IF(OR(Ballots!F288="",'Instant Runoff'!$F$6=1),99,Ballots!F288)</f>
        <v>99</v>
      </c>
      <c r="P288" s="0" t="n">
        <f aca="false">IF(OR(Ballots!G288="",'Instant Runoff'!$G$6=1),99,Ballots!G288)</f>
        <v>99</v>
      </c>
      <c r="Q288" s="0" t="n">
        <f aca="false">IF(OR(Ballots!H288="",'Instant Runoff'!$H$6=1),99,Ballots!H288)</f>
        <v>99</v>
      </c>
      <c r="R288" s="0" t="n">
        <f aca="false">IF(OR(Ballots!I288="",'Instant Runoff'!$I$6=1),99,Ballots!I288)</f>
        <v>99</v>
      </c>
      <c r="S288" s="0" t="str">
        <f aca="false">IF(MIN(K288:R288)=99,"",MATCH(MIN(K288:R288),K288:R288,0))</f>
        <v/>
      </c>
      <c r="T288" s="0" t="n">
        <f aca="false">IF(OR(Ballots!B288="",'Instant Runoff'!$B$8=1),99,Ballots!B288)</f>
        <v>99</v>
      </c>
      <c r="U288" s="0" t="n">
        <f aca="false">IF(OR(Ballots!C288="",'Instant Runoff'!$C$8=1),99,Ballots!C288)</f>
        <v>99</v>
      </c>
      <c r="V288" s="0" t="n">
        <f aca="false">IF(OR(Ballots!D288="",'Instant Runoff'!$D$8=1),99,Ballots!D288)</f>
        <v>99</v>
      </c>
      <c r="W288" s="0" t="n">
        <f aca="false">IF(OR(Ballots!E288="",'Instant Runoff'!$E$8=1),99,Ballots!E288)</f>
        <v>99</v>
      </c>
      <c r="X288" s="0" t="n">
        <f aca="false">IF(OR(Ballots!F288="",'Instant Runoff'!$F$8=1),99,Ballots!F288)</f>
        <v>99</v>
      </c>
      <c r="Y288" s="0" t="n">
        <f aca="false">IF(OR(Ballots!G288="",'Instant Runoff'!$G$8=1),99,Ballots!G288)</f>
        <v>99</v>
      </c>
      <c r="Z288" s="0" t="n">
        <f aca="false">IF(OR(Ballots!H288="",'Instant Runoff'!$H$8=1),99,Ballots!H288)</f>
        <v>99</v>
      </c>
      <c r="AA288" s="0" t="n">
        <f aca="false">IF(OR(Ballots!I288="",'Instant Runoff'!$I$8=1),99,Ballots!I288)</f>
        <v>99</v>
      </c>
      <c r="AB288" s="0" t="str">
        <f aca="false">IF(MIN(T288:AA288)=99,"",MATCH(MIN(T288:AA288),T288:AA288,0))</f>
        <v/>
      </c>
      <c r="AC288" s="0" t="n">
        <f aca="false">IF(OR(Ballots!B288="",'Instant Runoff'!$B$10=1),99,Ballots!B288)</f>
        <v>99</v>
      </c>
      <c r="AD288" s="0" t="n">
        <f aca="false">IF(OR(Ballots!C288="",'Instant Runoff'!$C$10=1),99,Ballots!C288)</f>
        <v>99</v>
      </c>
      <c r="AE288" s="0" t="n">
        <f aca="false">IF(OR(Ballots!D288="",'Instant Runoff'!$D$10=1),99,Ballots!D288)</f>
        <v>99</v>
      </c>
      <c r="AF288" s="0" t="n">
        <f aca="false">IF(OR(Ballots!E288="",'Instant Runoff'!$E$10=1),99,Ballots!E288)</f>
        <v>99</v>
      </c>
      <c r="AG288" s="0" t="n">
        <f aca="false">IF(OR(Ballots!F288="",'Instant Runoff'!$F$10=1),99,Ballots!F288)</f>
        <v>99</v>
      </c>
      <c r="AH288" s="0" t="n">
        <f aca="false">IF(OR(Ballots!G288="",'Instant Runoff'!$G$10=1),99,Ballots!G288)</f>
        <v>99</v>
      </c>
      <c r="AI288" s="0" t="n">
        <f aca="false">IF(OR(Ballots!H288="",'Instant Runoff'!$H$10=1),99,Ballots!H288)</f>
        <v>99</v>
      </c>
      <c r="AJ288" s="0" t="n">
        <f aca="false">IF(OR(Ballots!I288="",'Instant Runoff'!$I$10=1),99,Ballots!I288)</f>
        <v>99</v>
      </c>
      <c r="AK288" s="0" t="str">
        <f aca="false">IF(MIN(AC288:AJ288)=99,"",MATCH(MIN(AC288:AJ288),AC288:AJ288,0))</f>
        <v/>
      </c>
      <c r="AL288" s="0" t="n">
        <f aca="false">IF(OR(Ballots!B288="",'Instant Runoff'!$B$12=1),99,Ballots!B288)</f>
        <v>99</v>
      </c>
      <c r="AM288" s="0" t="n">
        <f aca="false">IF(OR(Ballots!C288="",'Instant Runoff'!$C$12=1),99,Ballots!C288)</f>
        <v>99</v>
      </c>
      <c r="AN288" s="0" t="n">
        <f aca="false">IF(OR(Ballots!D288="",'Instant Runoff'!$D$12=1),99,Ballots!D288)</f>
        <v>99</v>
      </c>
      <c r="AO288" s="0" t="n">
        <f aca="false">IF(OR(Ballots!E288="",'Instant Runoff'!$E$12=1),99,Ballots!E288)</f>
        <v>99</v>
      </c>
      <c r="AP288" s="0" t="n">
        <f aca="false">IF(OR(Ballots!F288="",'Instant Runoff'!$F$12=1),99,Ballots!F288)</f>
        <v>99</v>
      </c>
      <c r="AQ288" s="0" t="n">
        <f aca="false">IF(OR(Ballots!G288="",'Instant Runoff'!$G$12=1),99,Ballots!G288)</f>
        <v>99</v>
      </c>
      <c r="AR288" s="0" t="n">
        <f aca="false">IF(OR(Ballots!H288="",'Instant Runoff'!$H$12=1),99,Ballots!H288)</f>
        <v>99</v>
      </c>
      <c r="AS288" s="0" t="n">
        <f aca="false">IF(OR(Ballots!I288="",'Instant Runoff'!$I$12=1),99,Ballots!I288)</f>
        <v>99</v>
      </c>
      <c r="AT288" s="0" t="str">
        <f aca="false">IF(MIN(AL288:AS288)=99,"",MATCH(MIN(AL288:AS288),AL288:AS288,0))</f>
        <v/>
      </c>
      <c r="AU288" s="0" t="n">
        <f aca="false">IF(OR(Ballots!B288="",'Instant Runoff'!$B$14=1),99,Ballots!B288)</f>
        <v>99</v>
      </c>
      <c r="AV288" s="0" t="n">
        <f aca="false">IF(OR(Ballots!C288="",'Instant Runoff'!$C$14=1),99,Ballots!C288)</f>
        <v>99</v>
      </c>
      <c r="AW288" s="0" t="n">
        <f aca="false">IF(OR(Ballots!D288="",'Instant Runoff'!$D$14=1),99,Ballots!D288)</f>
        <v>99</v>
      </c>
      <c r="AX288" s="0" t="n">
        <f aca="false">IF(OR(Ballots!E288="",'Instant Runoff'!$E$14=1),99,Ballots!E288)</f>
        <v>99</v>
      </c>
      <c r="AY288" s="0" t="n">
        <f aca="false">IF(OR(Ballots!F288="",'Instant Runoff'!$F$14=1),99,Ballots!F288)</f>
        <v>99</v>
      </c>
      <c r="AZ288" s="0" t="n">
        <f aca="false">IF(OR(Ballots!G288="",'Instant Runoff'!$G$14=1),99,Ballots!G288)</f>
        <v>99</v>
      </c>
      <c r="BA288" s="0" t="n">
        <f aca="false">IF(OR(Ballots!H288="",'Instant Runoff'!$H$14=1),99,Ballots!H288)</f>
        <v>99</v>
      </c>
      <c r="BB288" s="0" t="n">
        <f aca="false">IF(OR(Ballots!I288="",'Instant Runoff'!$I$14=1),99,Ballots!I288)</f>
        <v>99</v>
      </c>
      <c r="BC288" s="0" t="str">
        <f aca="false">IF(MIN(AU288:BB288)=99,"",MATCH(MIN(AU288:BB288),AU288:BB288,0))</f>
        <v/>
      </c>
      <c r="BD288" s="0" t="n">
        <f aca="false">IF(OR(Ballots!B288="",'Instant Runoff'!$B$16=1),99,Ballots!B288)</f>
        <v>99</v>
      </c>
      <c r="BE288" s="0" t="n">
        <f aca="false">IF(OR(Ballots!C288="",'Instant Runoff'!$C$16=1),99,Ballots!C288)</f>
        <v>99</v>
      </c>
      <c r="BF288" s="0" t="n">
        <f aca="false">IF(OR(Ballots!D288="",'Instant Runoff'!$D$16=1),99,Ballots!D288)</f>
        <v>99</v>
      </c>
      <c r="BG288" s="0" t="n">
        <f aca="false">IF(OR(Ballots!E288="",'Instant Runoff'!$E$16=1),99,Ballots!E288)</f>
        <v>99</v>
      </c>
      <c r="BH288" s="0" t="n">
        <f aca="false">IF(OR(Ballots!F288="",'Instant Runoff'!$F$16=1),99,Ballots!F288)</f>
        <v>99</v>
      </c>
      <c r="BI288" s="0" t="n">
        <f aca="false">IF(OR(Ballots!G288="",'Instant Runoff'!$G$16=1),99,Ballots!G288)</f>
        <v>99</v>
      </c>
      <c r="BJ288" s="0" t="n">
        <f aca="false">IF(OR(Ballots!H288="",'Instant Runoff'!$H$16=1),99,Ballots!H288)</f>
        <v>99</v>
      </c>
      <c r="BK288" s="0" t="n">
        <f aca="false">IF(OR(Ballots!I288="",'Instant Runoff'!$I$16=1),99,Ballots!I288)</f>
        <v>99</v>
      </c>
      <c r="BL288" s="0" t="str">
        <f aca="false">IF(MIN(BD288:BK288)=99,"",MATCH(MIN(BD288:BK288),BD288:BK288,0))</f>
        <v/>
      </c>
    </row>
    <row r="289" customFormat="false" ht="15" hidden="false" customHeight="false" outlineLevel="0" collapsed="false">
      <c r="B289" s="0" t="n">
        <f aca="false">IF(OR(Ballots!B289="",'Instant Runoff'!$B$4=1),99,Ballots!B289)</f>
        <v>99</v>
      </c>
      <c r="C289" s="0" t="n">
        <f aca="false">IF(OR(Ballots!C289="",'Instant Runoff'!$C$4=1),99,Ballots!C289)</f>
        <v>99</v>
      </c>
      <c r="D289" s="0" t="n">
        <f aca="false">IF(OR(Ballots!D289="",'Instant Runoff'!$D$4=1),99,Ballots!D289)</f>
        <v>99</v>
      </c>
      <c r="E289" s="0" t="n">
        <f aca="false">IF(OR(Ballots!E289="",'Instant Runoff'!$E$4=1),99,Ballots!E289)</f>
        <v>99</v>
      </c>
      <c r="F289" s="0" t="n">
        <f aca="false">IF(OR(Ballots!F289="",'Instant Runoff'!$F$4=1),99,Ballots!F289)</f>
        <v>99</v>
      </c>
      <c r="G289" s="0" t="n">
        <f aca="false">IF(OR(Ballots!G289="",'Instant Runoff'!$G$4=1),99,Ballots!G289)</f>
        <v>99</v>
      </c>
      <c r="H289" s="0" t="n">
        <f aca="false">IF(OR(Ballots!H289="",'Instant Runoff'!$H$4=1),99,Ballots!H289)</f>
        <v>99</v>
      </c>
      <c r="I289" s="0" t="n">
        <f aca="false">IF(OR(Ballots!I289="",'Instant Runoff'!$I$4=1),99,Ballots!I289)</f>
        <v>99</v>
      </c>
      <c r="J289" s="0" t="str">
        <f aca="false">IF(MIN(B289:I289)=99,"",MATCH(MIN(B289:I289),B289:I289,0))</f>
        <v/>
      </c>
      <c r="K289" s="0" t="n">
        <f aca="false">IF(OR(Ballots!B289="",'Instant Runoff'!$B$6=1),99,Ballots!B289)</f>
        <v>99</v>
      </c>
      <c r="L289" s="0" t="n">
        <f aca="false">IF(OR(Ballots!C289="",'Instant Runoff'!$C$6=1),99,Ballots!C289)</f>
        <v>99</v>
      </c>
      <c r="M289" s="0" t="n">
        <f aca="false">IF(OR(Ballots!D289="",'Instant Runoff'!$D$6=1),99,Ballots!D289)</f>
        <v>99</v>
      </c>
      <c r="N289" s="0" t="n">
        <f aca="false">IF(OR(Ballots!E289="",'Instant Runoff'!$E$6=1),99,Ballots!E289)</f>
        <v>99</v>
      </c>
      <c r="O289" s="0" t="n">
        <f aca="false">IF(OR(Ballots!F289="",'Instant Runoff'!$F$6=1),99,Ballots!F289)</f>
        <v>99</v>
      </c>
      <c r="P289" s="0" t="n">
        <f aca="false">IF(OR(Ballots!G289="",'Instant Runoff'!$G$6=1),99,Ballots!G289)</f>
        <v>99</v>
      </c>
      <c r="Q289" s="0" t="n">
        <f aca="false">IF(OR(Ballots!H289="",'Instant Runoff'!$H$6=1),99,Ballots!H289)</f>
        <v>99</v>
      </c>
      <c r="R289" s="0" t="n">
        <f aca="false">IF(OR(Ballots!I289="",'Instant Runoff'!$I$6=1),99,Ballots!I289)</f>
        <v>99</v>
      </c>
      <c r="S289" s="0" t="str">
        <f aca="false">IF(MIN(K289:R289)=99,"",MATCH(MIN(K289:R289),K289:R289,0))</f>
        <v/>
      </c>
      <c r="T289" s="0" t="n">
        <f aca="false">IF(OR(Ballots!B289="",'Instant Runoff'!$B$8=1),99,Ballots!B289)</f>
        <v>99</v>
      </c>
      <c r="U289" s="0" t="n">
        <f aca="false">IF(OR(Ballots!C289="",'Instant Runoff'!$C$8=1),99,Ballots!C289)</f>
        <v>99</v>
      </c>
      <c r="V289" s="0" t="n">
        <f aca="false">IF(OR(Ballots!D289="",'Instant Runoff'!$D$8=1),99,Ballots!D289)</f>
        <v>99</v>
      </c>
      <c r="W289" s="0" t="n">
        <f aca="false">IF(OR(Ballots!E289="",'Instant Runoff'!$E$8=1),99,Ballots!E289)</f>
        <v>99</v>
      </c>
      <c r="X289" s="0" t="n">
        <f aca="false">IF(OR(Ballots!F289="",'Instant Runoff'!$F$8=1),99,Ballots!F289)</f>
        <v>99</v>
      </c>
      <c r="Y289" s="0" t="n">
        <f aca="false">IF(OR(Ballots!G289="",'Instant Runoff'!$G$8=1),99,Ballots!G289)</f>
        <v>99</v>
      </c>
      <c r="Z289" s="0" t="n">
        <f aca="false">IF(OR(Ballots!H289="",'Instant Runoff'!$H$8=1),99,Ballots!H289)</f>
        <v>99</v>
      </c>
      <c r="AA289" s="0" t="n">
        <f aca="false">IF(OR(Ballots!I289="",'Instant Runoff'!$I$8=1),99,Ballots!I289)</f>
        <v>99</v>
      </c>
      <c r="AB289" s="0" t="str">
        <f aca="false">IF(MIN(T289:AA289)=99,"",MATCH(MIN(T289:AA289),T289:AA289,0))</f>
        <v/>
      </c>
      <c r="AC289" s="0" t="n">
        <f aca="false">IF(OR(Ballots!B289="",'Instant Runoff'!$B$10=1),99,Ballots!B289)</f>
        <v>99</v>
      </c>
      <c r="AD289" s="0" t="n">
        <f aca="false">IF(OR(Ballots!C289="",'Instant Runoff'!$C$10=1),99,Ballots!C289)</f>
        <v>99</v>
      </c>
      <c r="AE289" s="0" t="n">
        <f aca="false">IF(OR(Ballots!D289="",'Instant Runoff'!$D$10=1),99,Ballots!D289)</f>
        <v>99</v>
      </c>
      <c r="AF289" s="0" t="n">
        <f aca="false">IF(OR(Ballots!E289="",'Instant Runoff'!$E$10=1),99,Ballots!E289)</f>
        <v>99</v>
      </c>
      <c r="AG289" s="0" t="n">
        <f aca="false">IF(OR(Ballots!F289="",'Instant Runoff'!$F$10=1),99,Ballots!F289)</f>
        <v>99</v>
      </c>
      <c r="AH289" s="0" t="n">
        <f aca="false">IF(OR(Ballots!G289="",'Instant Runoff'!$G$10=1),99,Ballots!G289)</f>
        <v>99</v>
      </c>
      <c r="AI289" s="0" t="n">
        <f aca="false">IF(OR(Ballots!H289="",'Instant Runoff'!$H$10=1),99,Ballots!H289)</f>
        <v>99</v>
      </c>
      <c r="AJ289" s="0" t="n">
        <f aca="false">IF(OR(Ballots!I289="",'Instant Runoff'!$I$10=1),99,Ballots!I289)</f>
        <v>99</v>
      </c>
      <c r="AK289" s="0" t="str">
        <f aca="false">IF(MIN(AC289:AJ289)=99,"",MATCH(MIN(AC289:AJ289),AC289:AJ289,0))</f>
        <v/>
      </c>
      <c r="AL289" s="0" t="n">
        <f aca="false">IF(OR(Ballots!B289="",'Instant Runoff'!$B$12=1),99,Ballots!B289)</f>
        <v>99</v>
      </c>
      <c r="AM289" s="0" t="n">
        <f aca="false">IF(OR(Ballots!C289="",'Instant Runoff'!$C$12=1),99,Ballots!C289)</f>
        <v>99</v>
      </c>
      <c r="AN289" s="0" t="n">
        <f aca="false">IF(OR(Ballots!D289="",'Instant Runoff'!$D$12=1),99,Ballots!D289)</f>
        <v>99</v>
      </c>
      <c r="AO289" s="0" t="n">
        <f aca="false">IF(OR(Ballots!E289="",'Instant Runoff'!$E$12=1),99,Ballots!E289)</f>
        <v>99</v>
      </c>
      <c r="AP289" s="0" t="n">
        <f aca="false">IF(OR(Ballots!F289="",'Instant Runoff'!$F$12=1),99,Ballots!F289)</f>
        <v>99</v>
      </c>
      <c r="AQ289" s="0" t="n">
        <f aca="false">IF(OR(Ballots!G289="",'Instant Runoff'!$G$12=1),99,Ballots!G289)</f>
        <v>99</v>
      </c>
      <c r="AR289" s="0" t="n">
        <f aca="false">IF(OR(Ballots!H289="",'Instant Runoff'!$H$12=1),99,Ballots!H289)</f>
        <v>99</v>
      </c>
      <c r="AS289" s="0" t="n">
        <f aca="false">IF(OR(Ballots!I289="",'Instant Runoff'!$I$12=1),99,Ballots!I289)</f>
        <v>99</v>
      </c>
      <c r="AT289" s="0" t="str">
        <f aca="false">IF(MIN(AL289:AS289)=99,"",MATCH(MIN(AL289:AS289),AL289:AS289,0))</f>
        <v/>
      </c>
      <c r="AU289" s="0" t="n">
        <f aca="false">IF(OR(Ballots!B289="",'Instant Runoff'!$B$14=1),99,Ballots!B289)</f>
        <v>99</v>
      </c>
      <c r="AV289" s="0" t="n">
        <f aca="false">IF(OR(Ballots!C289="",'Instant Runoff'!$C$14=1),99,Ballots!C289)</f>
        <v>99</v>
      </c>
      <c r="AW289" s="0" t="n">
        <f aca="false">IF(OR(Ballots!D289="",'Instant Runoff'!$D$14=1),99,Ballots!D289)</f>
        <v>99</v>
      </c>
      <c r="AX289" s="0" t="n">
        <f aca="false">IF(OR(Ballots!E289="",'Instant Runoff'!$E$14=1),99,Ballots!E289)</f>
        <v>99</v>
      </c>
      <c r="AY289" s="0" t="n">
        <f aca="false">IF(OR(Ballots!F289="",'Instant Runoff'!$F$14=1),99,Ballots!F289)</f>
        <v>99</v>
      </c>
      <c r="AZ289" s="0" t="n">
        <f aca="false">IF(OR(Ballots!G289="",'Instant Runoff'!$G$14=1),99,Ballots!G289)</f>
        <v>99</v>
      </c>
      <c r="BA289" s="0" t="n">
        <f aca="false">IF(OR(Ballots!H289="",'Instant Runoff'!$H$14=1),99,Ballots!H289)</f>
        <v>99</v>
      </c>
      <c r="BB289" s="0" t="n">
        <f aca="false">IF(OR(Ballots!I289="",'Instant Runoff'!$I$14=1),99,Ballots!I289)</f>
        <v>99</v>
      </c>
      <c r="BC289" s="0" t="str">
        <f aca="false">IF(MIN(AU289:BB289)=99,"",MATCH(MIN(AU289:BB289),AU289:BB289,0))</f>
        <v/>
      </c>
      <c r="BD289" s="0" t="n">
        <f aca="false">IF(OR(Ballots!B289="",'Instant Runoff'!$B$16=1),99,Ballots!B289)</f>
        <v>99</v>
      </c>
      <c r="BE289" s="0" t="n">
        <f aca="false">IF(OR(Ballots!C289="",'Instant Runoff'!$C$16=1),99,Ballots!C289)</f>
        <v>99</v>
      </c>
      <c r="BF289" s="0" t="n">
        <f aca="false">IF(OR(Ballots!D289="",'Instant Runoff'!$D$16=1),99,Ballots!D289)</f>
        <v>99</v>
      </c>
      <c r="BG289" s="0" t="n">
        <f aca="false">IF(OR(Ballots!E289="",'Instant Runoff'!$E$16=1),99,Ballots!E289)</f>
        <v>99</v>
      </c>
      <c r="BH289" s="0" t="n">
        <f aca="false">IF(OR(Ballots!F289="",'Instant Runoff'!$F$16=1),99,Ballots!F289)</f>
        <v>99</v>
      </c>
      <c r="BI289" s="0" t="n">
        <f aca="false">IF(OR(Ballots!G289="",'Instant Runoff'!$G$16=1),99,Ballots!G289)</f>
        <v>99</v>
      </c>
      <c r="BJ289" s="0" t="n">
        <f aca="false">IF(OR(Ballots!H289="",'Instant Runoff'!$H$16=1),99,Ballots!H289)</f>
        <v>99</v>
      </c>
      <c r="BK289" s="0" t="n">
        <f aca="false">IF(OR(Ballots!I289="",'Instant Runoff'!$I$16=1),99,Ballots!I289)</f>
        <v>99</v>
      </c>
      <c r="BL289" s="0" t="str">
        <f aca="false">IF(MIN(BD289:BK289)=99,"",MATCH(MIN(BD289:BK289),BD289:BK289,0))</f>
        <v/>
      </c>
    </row>
    <row r="290" customFormat="false" ht="15" hidden="false" customHeight="false" outlineLevel="0" collapsed="false">
      <c r="B290" s="0" t="n">
        <f aca="false">IF(OR(Ballots!B290="",'Instant Runoff'!$B$4=1),99,Ballots!B290)</f>
        <v>99</v>
      </c>
      <c r="C290" s="0" t="n">
        <f aca="false">IF(OR(Ballots!C290="",'Instant Runoff'!$C$4=1),99,Ballots!C290)</f>
        <v>99</v>
      </c>
      <c r="D290" s="0" t="n">
        <f aca="false">IF(OR(Ballots!D290="",'Instant Runoff'!$D$4=1),99,Ballots!D290)</f>
        <v>99</v>
      </c>
      <c r="E290" s="0" t="n">
        <f aca="false">IF(OR(Ballots!E290="",'Instant Runoff'!$E$4=1),99,Ballots!E290)</f>
        <v>99</v>
      </c>
      <c r="F290" s="0" t="n">
        <f aca="false">IF(OR(Ballots!F290="",'Instant Runoff'!$F$4=1),99,Ballots!F290)</f>
        <v>99</v>
      </c>
      <c r="G290" s="0" t="n">
        <f aca="false">IF(OR(Ballots!G290="",'Instant Runoff'!$G$4=1),99,Ballots!G290)</f>
        <v>99</v>
      </c>
      <c r="H290" s="0" t="n">
        <f aca="false">IF(OR(Ballots!H290="",'Instant Runoff'!$H$4=1),99,Ballots!H290)</f>
        <v>99</v>
      </c>
      <c r="I290" s="0" t="n">
        <f aca="false">IF(OR(Ballots!I290="",'Instant Runoff'!$I$4=1),99,Ballots!I290)</f>
        <v>99</v>
      </c>
      <c r="J290" s="0" t="str">
        <f aca="false">IF(MIN(B290:I290)=99,"",MATCH(MIN(B290:I290),B290:I290,0))</f>
        <v/>
      </c>
      <c r="K290" s="0" t="n">
        <f aca="false">IF(OR(Ballots!B290="",'Instant Runoff'!$B$6=1),99,Ballots!B290)</f>
        <v>99</v>
      </c>
      <c r="L290" s="0" t="n">
        <f aca="false">IF(OR(Ballots!C290="",'Instant Runoff'!$C$6=1),99,Ballots!C290)</f>
        <v>99</v>
      </c>
      <c r="M290" s="0" t="n">
        <f aca="false">IF(OR(Ballots!D290="",'Instant Runoff'!$D$6=1),99,Ballots!D290)</f>
        <v>99</v>
      </c>
      <c r="N290" s="0" t="n">
        <f aca="false">IF(OR(Ballots!E290="",'Instant Runoff'!$E$6=1),99,Ballots!E290)</f>
        <v>99</v>
      </c>
      <c r="O290" s="0" t="n">
        <f aca="false">IF(OR(Ballots!F290="",'Instant Runoff'!$F$6=1),99,Ballots!F290)</f>
        <v>99</v>
      </c>
      <c r="P290" s="0" t="n">
        <f aca="false">IF(OR(Ballots!G290="",'Instant Runoff'!$G$6=1),99,Ballots!G290)</f>
        <v>99</v>
      </c>
      <c r="Q290" s="0" t="n">
        <f aca="false">IF(OR(Ballots!H290="",'Instant Runoff'!$H$6=1),99,Ballots!H290)</f>
        <v>99</v>
      </c>
      <c r="R290" s="0" t="n">
        <f aca="false">IF(OR(Ballots!I290="",'Instant Runoff'!$I$6=1),99,Ballots!I290)</f>
        <v>99</v>
      </c>
      <c r="S290" s="0" t="str">
        <f aca="false">IF(MIN(K290:R290)=99,"",MATCH(MIN(K290:R290),K290:R290,0))</f>
        <v/>
      </c>
      <c r="T290" s="0" t="n">
        <f aca="false">IF(OR(Ballots!B290="",'Instant Runoff'!$B$8=1),99,Ballots!B290)</f>
        <v>99</v>
      </c>
      <c r="U290" s="0" t="n">
        <f aca="false">IF(OR(Ballots!C290="",'Instant Runoff'!$C$8=1),99,Ballots!C290)</f>
        <v>99</v>
      </c>
      <c r="V290" s="0" t="n">
        <f aca="false">IF(OR(Ballots!D290="",'Instant Runoff'!$D$8=1),99,Ballots!D290)</f>
        <v>99</v>
      </c>
      <c r="W290" s="0" t="n">
        <f aca="false">IF(OR(Ballots!E290="",'Instant Runoff'!$E$8=1),99,Ballots!E290)</f>
        <v>99</v>
      </c>
      <c r="X290" s="0" t="n">
        <f aca="false">IF(OR(Ballots!F290="",'Instant Runoff'!$F$8=1),99,Ballots!F290)</f>
        <v>99</v>
      </c>
      <c r="Y290" s="0" t="n">
        <f aca="false">IF(OR(Ballots!G290="",'Instant Runoff'!$G$8=1),99,Ballots!G290)</f>
        <v>99</v>
      </c>
      <c r="Z290" s="0" t="n">
        <f aca="false">IF(OR(Ballots!H290="",'Instant Runoff'!$H$8=1),99,Ballots!H290)</f>
        <v>99</v>
      </c>
      <c r="AA290" s="0" t="n">
        <f aca="false">IF(OR(Ballots!I290="",'Instant Runoff'!$I$8=1),99,Ballots!I290)</f>
        <v>99</v>
      </c>
      <c r="AB290" s="0" t="str">
        <f aca="false">IF(MIN(T290:AA290)=99,"",MATCH(MIN(T290:AA290),T290:AA290,0))</f>
        <v/>
      </c>
      <c r="AC290" s="0" t="n">
        <f aca="false">IF(OR(Ballots!B290="",'Instant Runoff'!$B$10=1),99,Ballots!B290)</f>
        <v>99</v>
      </c>
      <c r="AD290" s="0" t="n">
        <f aca="false">IF(OR(Ballots!C290="",'Instant Runoff'!$C$10=1),99,Ballots!C290)</f>
        <v>99</v>
      </c>
      <c r="AE290" s="0" t="n">
        <f aca="false">IF(OR(Ballots!D290="",'Instant Runoff'!$D$10=1),99,Ballots!D290)</f>
        <v>99</v>
      </c>
      <c r="AF290" s="0" t="n">
        <f aca="false">IF(OR(Ballots!E290="",'Instant Runoff'!$E$10=1),99,Ballots!E290)</f>
        <v>99</v>
      </c>
      <c r="AG290" s="0" t="n">
        <f aca="false">IF(OR(Ballots!F290="",'Instant Runoff'!$F$10=1),99,Ballots!F290)</f>
        <v>99</v>
      </c>
      <c r="AH290" s="0" t="n">
        <f aca="false">IF(OR(Ballots!G290="",'Instant Runoff'!$G$10=1),99,Ballots!G290)</f>
        <v>99</v>
      </c>
      <c r="AI290" s="0" t="n">
        <f aca="false">IF(OR(Ballots!H290="",'Instant Runoff'!$H$10=1),99,Ballots!H290)</f>
        <v>99</v>
      </c>
      <c r="AJ290" s="0" t="n">
        <f aca="false">IF(OR(Ballots!I290="",'Instant Runoff'!$I$10=1),99,Ballots!I290)</f>
        <v>99</v>
      </c>
      <c r="AK290" s="0" t="str">
        <f aca="false">IF(MIN(AC290:AJ290)=99,"",MATCH(MIN(AC290:AJ290),AC290:AJ290,0))</f>
        <v/>
      </c>
      <c r="AL290" s="0" t="n">
        <f aca="false">IF(OR(Ballots!B290="",'Instant Runoff'!$B$12=1),99,Ballots!B290)</f>
        <v>99</v>
      </c>
      <c r="AM290" s="0" t="n">
        <f aca="false">IF(OR(Ballots!C290="",'Instant Runoff'!$C$12=1),99,Ballots!C290)</f>
        <v>99</v>
      </c>
      <c r="AN290" s="0" t="n">
        <f aca="false">IF(OR(Ballots!D290="",'Instant Runoff'!$D$12=1),99,Ballots!D290)</f>
        <v>99</v>
      </c>
      <c r="AO290" s="0" t="n">
        <f aca="false">IF(OR(Ballots!E290="",'Instant Runoff'!$E$12=1),99,Ballots!E290)</f>
        <v>99</v>
      </c>
      <c r="AP290" s="0" t="n">
        <f aca="false">IF(OR(Ballots!F290="",'Instant Runoff'!$F$12=1),99,Ballots!F290)</f>
        <v>99</v>
      </c>
      <c r="AQ290" s="0" t="n">
        <f aca="false">IF(OR(Ballots!G290="",'Instant Runoff'!$G$12=1),99,Ballots!G290)</f>
        <v>99</v>
      </c>
      <c r="AR290" s="0" t="n">
        <f aca="false">IF(OR(Ballots!H290="",'Instant Runoff'!$H$12=1),99,Ballots!H290)</f>
        <v>99</v>
      </c>
      <c r="AS290" s="0" t="n">
        <f aca="false">IF(OR(Ballots!I290="",'Instant Runoff'!$I$12=1),99,Ballots!I290)</f>
        <v>99</v>
      </c>
      <c r="AT290" s="0" t="str">
        <f aca="false">IF(MIN(AL290:AS290)=99,"",MATCH(MIN(AL290:AS290),AL290:AS290,0))</f>
        <v/>
      </c>
      <c r="AU290" s="0" t="n">
        <f aca="false">IF(OR(Ballots!B290="",'Instant Runoff'!$B$14=1),99,Ballots!B290)</f>
        <v>99</v>
      </c>
      <c r="AV290" s="0" t="n">
        <f aca="false">IF(OR(Ballots!C290="",'Instant Runoff'!$C$14=1),99,Ballots!C290)</f>
        <v>99</v>
      </c>
      <c r="AW290" s="0" t="n">
        <f aca="false">IF(OR(Ballots!D290="",'Instant Runoff'!$D$14=1),99,Ballots!D290)</f>
        <v>99</v>
      </c>
      <c r="AX290" s="0" t="n">
        <f aca="false">IF(OR(Ballots!E290="",'Instant Runoff'!$E$14=1),99,Ballots!E290)</f>
        <v>99</v>
      </c>
      <c r="AY290" s="0" t="n">
        <f aca="false">IF(OR(Ballots!F290="",'Instant Runoff'!$F$14=1),99,Ballots!F290)</f>
        <v>99</v>
      </c>
      <c r="AZ290" s="0" t="n">
        <f aca="false">IF(OR(Ballots!G290="",'Instant Runoff'!$G$14=1),99,Ballots!G290)</f>
        <v>99</v>
      </c>
      <c r="BA290" s="0" t="n">
        <f aca="false">IF(OR(Ballots!H290="",'Instant Runoff'!$H$14=1),99,Ballots!H290)</f>
        <v>99</v>
      </c>
      <c r="BB290" s="0" t="n">
        <f aca="false">IF(OR(Ballots!I290="",'Instant Runoff'!$I$14=1),99,Ballots!I290)</f>
        <v>99</v>
      </c>
      <c r="BC290" s="0" t="str">
        <f aca="false">IF(MIN(AU290:BB290)=99,"",MATCH(MIN(AU290:BB290),AU290:BB290,0))</f>
        <v/>
      </c>
      <c r="BD290" s="0" t="n">
        <f aca="false">IF(OR(Ballots!B290="",'Instant Runoff'!$B$16=1),99,Ballots!B290)</f>
        <v>99</v>
      </c>
      <c r="BE290" s="0" t="n">
        <f aca="false">IF(OR(Ballots!C290="",'Instant Runoff'!$C$16=1),99,Ballots!C290)</f>
        <v>99</v>
      </c>
      <c r="BF290" s="0" t="n">
        <f aca="false">IF(OR(Ballots!D290="",'Instant Runoff'!$D$16=1),99,Ballots!D290)</f>
        <v>99</v>
      </c>
      <c r="BG290" s="0" t="n">
        <f aca="false">IF(OR(Ballots!E290="",'Instant Runoff'!$E$16=1),99,Ballots!E290)</f>
        <v>99</v>
      </c>
      <c r="BH290" s="0" t="n">
        <f aca="false">IF(OR(Ballots!F290="",'Instant Runoff'!$F$16=1),99,Ballots!F290)</f>
        <v>99</v>
      </c>
      <c r="BI290" s="0" t="n">
        <f aca="false">IF(OR(Ballots!G290="",'Instant Runoff'!$G$16=1),99,Ballots!G290)</f>
        <v>99</v>
      </c>
      <c r="BJ290" s="0" t="n">
        <f aca="false">IF(OR(Ballots!H290="",'Instant Runoff'!$H$16=1),99,Ballots!H290)</f>
        <v>99</v>
      </c>
      <c r="BK290" s="0" t="n">
        <f aca="false">IF(OR(Ballots!I290="",'Instant Runoff'!$I$16=1),99,Ballots!I290)</f>
        <v>99</v>
      </c>
      <c r="BL290" s="0" t="str">
        <f aca="false">IF(MIN(BD290:BK290)=99,"",MATCH(MIN(BD290:BK290),BD290:BK290,0))</f>
        <v/>
      </c>
    </row>
    <row r="291" customFormat="false" ht="15" hidden="false" customHeight="false" outlineLevel="0" collapsed="false">
      <c r="B291" s="0" t="n">
        <f aca="false">IF(OR(Ballots!B291="",'Instant Runoff'!$B$4=1),99,Ballots!B291)</f>
        <v>99</v>
      </c>
      <c r="C291" s="0" t="n">
        <f aca="false">IF(OR(Ballots!C291="",'Instant Runoff'!$C$4=1),99,Ballots!C291)</f>
        <v>99</v>
      </c>
      <c r="D291" s="0" t="n">
        <f aca="false">IF(OR(Ballots!D291="",'Instant Runoff'!$D$4=1),99,Ballots!D291)</f>
        <v>99</v>
      </c>
      <c r="E291" s="0" t="n">
        <f aca="false">IF(OR(Ballots!E291="",'Instant Runoff'!$E$4=1),99,Ballots!E291)</f>
        <v>99</v>
      </c>
      <c r="F291" s="0" t="n">
        <f aca="false">IF(OR(Ballots!F291="",'Instant Runoff'!$F$4=1),99,Ballots!F291)</f>
        <v>99</v>
      </c>
      <c r="G291" s="0" t="n">
        <f aca="false">IF(OR(Ballots!G291="",'Instant Runoff'!$G$4=1),99,Ballots!G291)</f>
        <v>99</v>
      </c>
      <c r="H291" s="0" t="n">
        <f aca="false">IF(OR(Ballots!H291="",'Instant Runoff'!$H$4=1),99,Ballots!H291)</f>
        <v>99</v>
      </c>
      <c r="I291" s="0" t="n">
        <f aca="false">IF(OR(Ballots!I291="",'Instant Runoff'!$I$4=1),99,Ballots!I291)</f>
        <v>99</v>
      </c>
      <c r="J291" s="0" t="str">
        <f aca="false">IF(MIN(B291:I291)=99,"",MATCH(MIN(B291:I291),B291:I291,0))</f>
        <v/>
      </c>
      <c r="K291" s="0" t="n">
        <f aca="false">IF(OR(Ballots!B291="",'Instant Runoff'!$B$6=1),99,Ballots!B291)</f>
        <v>99</v>
      </c>
      <c r="L291" s="0" t="n">
        <f aca="false">IF(OR(Ballots!C291="",'Instant Runoff'!$C$6=1),99,Ballots!C291)</f>
        <v>99</v>
      </c>
      <c r="M291" s="0" t="n">
        <f aca="false">IF(OR(Ballots!D291="",'Instant Runoff'!$D$6=1),99,Ballots!D291)</f>
        <v>99</v>
      </c>
      <c r="N291" s="0" t="n">
        <f aca="false">IF(OR(Ballots!E291="",'Instant Runoff'!$E$6=1),99,Ballots!E291)</f>
        <v>99</v>
      </c>
      <c r="O291" s="0" t="n">
        <f aca="false">IF(OR(Ballots!F291="",'Instant Runoff'!$F$6=1),99,Ballots!F291)</f>
        <v>99</v>
      </c>
      <c r="P291" s="0" t="n">
        <f aca="false">IF(OR(Ballots!G291="",'Instant Runoff'!$G$6=1),99,Ballots!G291)</f>
        <v>99</v>
      </c>
      <c r="Q291" s="0" t="n">
        <f aca="false">IF(OR(Ballots!H291="",'Instant Runoff'!$H$6=1),99,Ballots!H291)</f>
        <v>99</v>
      </c>
      <c r="R291" s="0" t="n">
        <f aca="false">IF(OR(Ballots!I291="",'Instant Runoff'!$I$6=1),99,Ballots!I291)</f>
        <v>99</v>
      </c>
      <c r="S291" s="0" t="str">
        <f aca="false">IF(MIN(K291:R291)=99,"",MATCH(MIN(K291:R291),K291:R291,0))</f>
        <v/>
      </c>
      <c r="T291" s="0" t="n">
        <f aca="false">IF(OR(Ballots!B291="",'Instant Runoff'!$B$8=1),99,Ballots!B291)</f>
        <v>99</v>
      </c>
      <c r="U291" s="0" t="n">
        <f aca="false">IF(OR(Ballots!C291="",'Instant Runoff'!$C$8=1),99,Ballots!C291)</f>
        <v>99</v>
      </c>
      <c r="V291" s="0" t="n">
        <f aca="false">IF(OR(Ballots!D291="",'Instant Runoff'!$D$8=1),99,Ballots!D291)</f>
        <v>99</v>
      </c>
      <c r="W291" s="0" t="n">
        <f aca="false">IF(OR(Ballots!E291="",'Instant Runoff'!$E$8=1),99,Ballots!E291)</f>
        <v>99</v>
      </c>
      <c r="X291" s="0" t="n">
        <f aca="false">IF(OR(Ballots!F291="",'Instant Runoff'!$F$8=1),99,Ballots!F291)</f>
        <v>99</v>
      </c>
      <c r="Y291" s="0" t="n">
        <f aca="false">IF(OR(Ballots!G291="",'Instant Runoff'!$G$8=1),99,Ballots!G291)</f>
        <v>99</v>
      </c>
      <c r="Z291" s="0" t="n">
        <f aca="false">IF(OR(Ballots!H291="",'Instant Runoff'!$H$8=1),99,Ballots!H291)</f>
        <v>99</v>
      </c>
      <c r="AA291" s="0" t="n">
        <f aca="false">IF(OR(Ballots!I291="",'Instant Runoff'!$I$8=1),99,Ballots!I291)</f>
        <v>99</v>
      </c>
      <c r="AB291" s="0" t="str">
        <f aca="false">IF(MIN(T291:AA291)=99,"",MATCH(MIN(T291:AA291),T291:AA291,0))</f>
        <v/>
      </c>
      <c r="AC291" s="0" t="n">
        <f aca="false">IF(OR(Ballots!B291="",'Instant Runoff'!$B$10=1),99,Ballots!B291)</f>
        <v>99</v>
      </c>
      <c r="AD291" s="0" t="n">
        <f aca="false">IF(OR(Ballots!C291="",'Instant Runoff'!$C$10=1),99,Ballots!C291)</f>
        <v>99</v>
      </c>
      <c r="AE291" s="0" t="n">
        <f aca="false">IF(OR(Ballots!D291="",'Instant Runoff'!$D$10=1),99,Ballots!D291)</f>
        <v>99</v>
      </c>
      <c r="AF291" s="0" t="n">
        <f aca="false">IF(OR(Ballots!E291="",'Instant Runoff'!$E$10=1),99,Ballots!E291)</f>
        <v>99</v>
      </c>
      <c r="AG291" s="0" t="n">
        <f aca="false">IF(OR(Ballots!F291="",'Instant Runoff'!$F$10=1),99,Ballots!F291)</f>
        <v>99</v>
      </c>
      <c r="AH291" s="0" t="n">
        <f aca="false">IF(OR(Ballots!G291="",'Instant Runoff'!$G$10=1),99,Ballots!G291)</f>
        <v>99</v>
      </c>
      <c r="AI291" s="0" t="n">
        <f aca="false">IF(OR(Ballots!H291="",'Instant Runoff'!$H$10=1),99,Ballots!H291)</f>
        <v>99</v>
      </c>
      <c r="AJ291" s="0" t="n">
        <f aca="false">IF(OR(Ballots!I291="",'Instant Runoff'!$I$10=1),99,Ballots!I291)</f>
        <v>99</v>
      </c>
      <c r="AK291" s="0" t="str">
        <f aca="false">IF(MIN(AC291:AJ291)=99,"",MATCH(MIN(AC291:AJ291),AC291:AJ291,0))</f>
        <v/>
      </c>
      <c r="AL291" s="0" t="n">
        <f aca="false">IF(OR(Ballots!B291="",'Instant Runoff'!$B$12=1),99,Ballots!B291)</f>
        <v>99</v>
      </c>
      <c r="AM291" s="0" t="n">
        <f aca="false">IF(OR(Ballots!C291="",'Instant Runoff'!$C$12=1),99,Ballots!C291)</f>
        <v>99</v>
      </c>
      <c r="AN291" s="0" t="n">
        <f aca="false">IF(OR(Ballots!D291="",'Instant Runoff'!$D$12=1),99,Ballots!D291)</f>
        <v>99</v>
      </c>
      <c r="AO291" s="0" t="n">
        <f aca="false">IF(OR(Ballots!E291="",'Instant Runoff'!$E$12=1),99,Ballots!E291)</f>
        <v>99</v>
      </c>
      <c r="AP291" s="0" t="n">
        <f aca="false">IF(OR(Ballots!F291="",'Instant Runoff'!$F$12=1),99,Ballots!F291)</f>
        <v>99</v>
      </c>
      <c r="AQ291" s="0" t="n">
        <f aca="false">IF(OR(Ballots!G291="",'Instant Runoff'!$G$12=1),99,Ballots!G291)</f>
        <v>99</v>
      </c>
      <c r="AR291" s="0" t="n">
        <f aca="false">IF(OR(Ballots!H291="",'Instant Runoff'!$H$12=1),99,Ballots!H291)</f>
        <v>99</v>
      </c>
      <c r="AS291" s="0" t="n">
        <f aca="false">IF(OR(Ballots!I291="",'Instant Runoff'!$I$12=1),99,Ballots!I291)</f>
        <v>99</v>
      </c>
      <c r="AT291" s="0" t="str">
        <f aca="false">IF(MIN(AL291:AS291)=99,"",MATCH(MIN(AL291:AS291),AL291:AS291,0))</f>
        <v/>
      </c>
      <c r="AU291" s="0" t="n">
        <f aca="false">IF(OR(Ballots!B291="",'Instant Runoff'!$B$14=1),99,Ballots!B291)</f>
        <v>99</v>
      </c>
      <c r="AV291" s="0" t="n">
        <f aca="false">IF(OR(Ballots!C291="",'Instant Runoff'!$C$14=1),99,Ballots!C291)</f>
        <v>99</v>
      </c>
      <c r="AW291" s="0" t="n">
        <f aca="false">IF(OR(Ballots!D291="",'Instant Runoff'!$D$14=1),99,Ballots!D291)</f>
        <v>99</v>
      </c>
      <c r="AX291" s="0" t="n">
        <f aca="false">IF(OR(Ballots!E291="",'Instant Runoff'!$E$14=1),99,Ballots!E291)</f>
        <v>99</v>
      </c>
      <c r="AY291" s="0" t="n">
        <f aca="false">IF(OR(Ballots!F291="",'Instant Runoff'!$F$14=1),99,Ballots!F291)</f>
        <v>99</v>
      </c>
      <c r="AZ291" s="0" t="n">
        <f aca="false">IF(OR(Ballots!G291="",'Instant Runoff'!$G$14=1),99,Ballots!G291)</f>
        <v>99</v>
      </c>
      <c r="BA291" s="0" t="n">
        <f aca="false">IF(OR(Ballots!H291="",'Instant Runoff'!$H$14=1),99,Ballots!H291)</f>
        <v>99</v>
      </c>
      <c r="BB291" s="0" t="n">
        <f aca="false">IF(OR(Ballots!I291="",'Instant Runoff'!$I$14=1),99,Ballots!I291)</f>
        <v>99</v>
      </c>
      <c r="BC291" s="0" t="str">
        <f aca="false">IF(MIN(AU291:BB291)=99,"",MATCH(MIN(AU291:BB291),AU291:BB291,0))</f>
        <v/>
      </c>
      <c r="BD291" s="0" t="n">
        <f aca="false">IF(OR(Ballots!B291="",'Instant Runoff'!$B$16=1),99,Ballots!B291)</f>
        <v>99</v>
      </c>
      <c r="BE291" s="0" t="n">
        <f aca="false">IF(OR(Ballots!C291="",'Instant Runoff'!$C$16=1),99,Ballots!C291)</f>
        <v>99</v>
      </c>
      <c r="BF291" s="0" t="n">
        <f aca="false">IF(OR(Ballots!D291="",'Instant Runoff'!$D$16=1),99,Ballots!D291)</f>
        <v>99</v>
      </c>
      <c r="BG291" s="0" t="n">
        <f aca="false">IF(OR(Ballots!E291="",'Instant Runoff'!$E$16=1),99,Ballots!E291)</f>
        <v>99</v>
      </c>
      <c r="BH291" s="0" t="n">
        <f aca="false">IF(OR(Ballots!F291="",'Instant Runoff'!$F$16=1),99,Ballots!F291)</f>
        <v>99</v>
      </c>
      <c r="BI291" s="0" t="n">
        <f aca="false">IF(OR(Ballots!G291="",'Instant Runoff'!$G$16=1),99,Ballots!G291)</f>
        <v>99</v>
      </c>
      <c r="BJ291" s="0" t="n">
        <f aca="false">IF(OR(Ballots!H291="",'Instant Runoff'!$H$16=1),99,Ballots!H291)</f>
        <v>99</v>
      </c>
      <c r="BK291" s="0" t="n">
        <f aca="false">IF(OR(Ballots!I291="",'Instant Runoff'!$I$16=1),99,Ballots!I291)</f>
        <v>99</v>
      </c>
      <c r="BL291" s="0" t="str">
        <f aca="false">IF(MIN(BD291:BK291)=99,"",MATCH(MIN(BD291:BK291),BD291:BK291,0))</f>
        <v/>
      </c>
    </row>
    <row r="292" customFormat="false" ht="15" hidden="false" customHeight="false" outlineLevel="0" collapsed="false">
      <c r="B292" s="0" t="n">
        <f aca="false">IF(OR(Ballots!B292="",'Instant Runoff'!$B$4=1),99,Ballots!B292)</f>
        <v>99</v>
      </c>
      <c r="C292" s="0" t="n">
        <f aca="false">IF(OR(Ballots!C292="",'Instant Runoff'!$C$4=1),99,Ballots!C292)</f>
        <v>99</v>
      </c>
      <c r="D292" s="0" t="n">
        <f aca="false">IF(OR(Ballots!D292="",'Instant Runoff'!$D$4=1),99,Ballots!D292)</f>
        <v>99</v>
      </c>
      <c r="E292" s="0" t="n">
        <f aca="false">IF(OR(Ballots!E292="",'Instant Runoff'!$E$4=1),99,Ballots!E292)</f>
        <v>99</v>
      </c>
      <c r="F292" s="0" t="n">
        <f aca="false">IF(OR(Ballots!F292="",'Instant Runoff'!$F$4=1),99,Ballots!F292)</f>
        <v>99</v>
      </c>
      <c r="G292" s="0" t="n">
        <f aca="false">IF(OR(Ballots!G292="",'Instant Runoff'!$G$4=1),99,Ballots!G292)</f>
        <v>99</v>
      </c>
      <c r="H292" s="0" t="n">
        <f aca="false">IF(OR(Ballots!H292="",'Instant Runoff'!$H$4=1),99,Ballots!H292)</f>
        <v>99</v>
      </c>
      <c r="I292" s="0" t="n">
        <f aca="false">IF(OR(Ballots!I292="",'Instant Runoff'!$I$4=1),99,Ballots!I292)</f>
        <v>99</v>
      </c>
      <c r="J292" s="0" t="str">
        <f aca="false">IF(MIN(B292:I292)=99,"",MATCH(MIN(B292:I292),B292:I292,0))</f>
        <v/>
      </c>
      <c r="K292" s="0" t="n">
        <f aca="false">IF(OR(Ballots!B292="",'Instant Runoff'!$B$6=1),99,Ballots!B292)</f>
        <v>99</v>
      </c>
      <c r="L292" s="0" t="n">
        <f aca="false">IF(OR(Ballots!C292="",'Instant Runoff'!$C$6=1),99,Ballots!C292)</f>
        <v>99</v>
      </c>
      <c r="M292" s="0" t="n">
        <f aca="false">IF(OR(Ballots!D292="",'Instant Runoff'!$D$6=1),99,Ballots!D292)</f>
        <v>99</v>
      </c>
      <c r="N292" s="0" t="n">
        <f aca="false">IF(OR(Ballots!E292="",'Instant Runoff'!$E$6=1),99,Ballots!E292)</f>
        <v>99</v>
      </c>
      <c r="O292" s="0" t="n">
        <f aca="false">IF(OR(Ballots!F292="",'Instant Runoff'!$F$6=1),99,Ballots!F292)</f>
        <v>99</v>
      </c>
      <c r="P292" s="0" t="n">
        <f aca="false">IF(OR(Ballots!G292="",'Instant Runoff'!$G$6=1),99,Ballots!G292)</f>
        <v>99</v>
      </c>
      <c r="Q292" s="0" t="n">
        <f aca="false">IF(OR(Ballots!H292="",'Instant Runoff'!$H$6=1),99,Ballots!H292)</f>
        <v>99</v>
      </c>
      <c r="R292" s="0" t="n">
        <f aca="false">IF(OR(Ballots!I292="",'Instant Runoff'!$I$6=1),99,Ballots!I292)</f>
        <v>99</v>
      </c>
      <c r="S292" s="0" t="str">
        <f aca="false">IF(MIN(K292:R292)=99,"",MATCH(MIN(K292:R292),K292:R292,0))</f>
        <v/>
      </c>
      <c r="T292" s="0" t="n">
        <f aca="false">IF(OR(Ballots!B292="",'Instant Runoff'!$B$8=1),99,Ballots!B292)</f>
        <v>99</v>
      </c>
      <c r="U292" s="0" t="n">
        <f aca="false">IF(OR(Ballots!C292="",'Instant Runoff'!$C$8=1),99,Ballots!C292)</f>
        <v>99</v>
      </c>
      <c r="V292" s="0" t="n">
        <f aca="false">IF(OR(Ballots!D292="",'Instant Runoff'!$D$8=1),99,Ballots!D292)</f>
        <v>99</v>
      </c>
      <c r="W292" s="0" t="n">
        <f aca="false">IF(OR(Ballots!E292="",'Instant Runoff'!$E$8=1),99,Ballots!E292)</f>
        <v>99</v>
      </c>
      <c r="X292" s="0" t="n">
        <f aca="false">IF(OR(Ballots!F292="",'Instant Runoff'!$F$8=1),99,Ballots!F292)</f>
        <v>99</v>
      </c>
      <c r="Y292" s="0" t="n">
        <f aca="false">IF(OR(Ballots!G292="",'Instant Runoff'!$G$8=1),99,Ballots!G292)</f>
        <v>99</v>
      </c>
      <c r="Z292" s="0" t="n">
        <f aca="false">IF(OR(Ballots!H292="",'Instant Runoff'!$H$8=1),99,Ballots!H292)</f>
        <v>99</v>
      </c>
      <c r="AA292" s="0" t="n">
        <f aca="false">IF(OR(Ballots!I292="",'Instant Runoff'!$I$8=1),99,Ballots!I292)</f>
        <v>99</v>
      </c>
      <c r="AB292" s="0" t="str">
        <f aca="false">IF(MIN(T292:AA292)=99,"",MATCH(MIN(T292:AA292),T292:AA292,0))</f>
        <v/>
      </c>
      <c r="AC292" s="0" t="n">
        <f aca="false">IF(OR(Ballots!B292="",'Instant Runoff'!$B$10=1),99,Ballots!B292)</f>
        <v>99</v>
      </c>
      <c r="AD292" s="0" t="n">
        <f aca="false">IF(OR(Ballots!C292="",'Instant Runoff'!$C$10=1),99,Ballots!C292)</f>
        <v>99</v>
      </c>
      <c r="AE292" s="0" t="n">
        <f aca="false">IF(OR(Ballots!D292="",'Instant Runoff'!$D$10=1),99,Ballots!D292)</f>
        <v>99</v>
      </c>
      <c r="AF292" s="0" t="n">
        <f aca="false">IF(OR(Ballots!E292="",'Instant Runoff'!$E$10=1),99,Ballots!E292)</f>
        <v>99</v>
      </c>
      <c r="AG292" s="0" t="n">
        <f aca="false">IF(OR(Ballots!F292="",'Instant Runoff'!$F$10=1),99,Ballots!F292)</f>
        <v>99</v>
      </c>
      <c r="AH292" s="0" t="n">
        <f aca="false">IF(OR(Ballots!G292="",'Instant Runoff'!$G$10=1),99,Ballots!G292)</f>
        <v>99</v>
      </c>
      <c r="AI292" s="0" t="n">
        <f aca="false">IF(OR(Ballots!H292="",'Instant Runoff'!$H$10=1),99,Ballots!H292)</f>
        <v>99</v>
      </c>
      <c r="AJ292" s="0" t="n">
        <f aca="false">IF(OR(Ballots!I292="",'Instant Runoff'!$I$10=1),99,Ballots!I292)</f>
        <v>99</v>
      </c>
      <c r="AK292" s="0" t="str">
        <f aca="false">IF(MIN(AC292:AJ292)=99,"",MATCH(MIN(AC292:AJ292),AC292:AJ292,0))</f>
        <v/>
      </c>
      <c r="AL292" s="0" t="n">
        <f aca="false">IF(OR(Ballots!B292="",'Instant Runoff'!$B$12=1),99,Ballots!B292)</f>
        <v>99</v>
      </c>
      <c r="AM292" s="0" t="n">
        <f aca="false">IF(OR(Ballots!C292="",'Instant Runoff'!$C$12=1),99,Ballots!C292)</f>
        <v>99</v>
      </c>
      <c r="AN292" s="0" t="n">
        <f aca="false">IF(OR(Ballots!D292="",'Instant Runoff'!$D$12=1),99,Ballots!D292)</f>
        <v>99</v>
      </c>
      <c r="AO292" s="0" t="n">
        <f aca="false">IF(OR(Ballots!E292="",'Instant Runoff'!$E$12=1),99,Ballots!E292)</f>
        <v>99</v>
      </c>
      <c r="AP292" s="0" t="n">
        <f aca="false">IF(OR(Ballots!F292="",'Instant Runoff'!$F$12=1),99,Ballots!F292)</f>
        <v>99</v>
      </c>
      <c r="AQ292" s="0" t="n">
        <f aca="false">IF(OR(Ballots!G292="",'Instant Runoff'!$G$12=1),99,Ballots!G292)</f>
        <v>99</v>
      </c>
      <c r="AR292" s="0" t="n">
        <f aca="false">IF(OR(Ballots!H292="",'Instant Runoff'!$H$12=1),99,Ballots!H292)</f>
        <v>99</v>
      </c>
      <c r="AS292" s="0" t="n">
        <f aca="false">IF(OR(Ballots!I292="",'Instant Runoff'!$I$12=1),99,Ballots!I292)</f>
        <v>99</v>
      </c>
      <c r="AT292" s="0" t="str">
        <f aca="false">IF(MIN(AL292:AS292)=99,"",MATCH(MIN(AL292:AS292),AL292:AS292,0))</f>
        <v/>
      </c>
      <c r="AU292" s="0" t="n">
        <f aca="false">IF(OR(Ballots!B292="",'Instant Runoff'!$B$14=1),99,Ballots!B292)</f>
        <v>99</v>
      </c>
      <c r="AV292" s="0" t="n">
        <f aca="false">IF(OR(Ballots!C292="",'Instant Runoff'!$C$14=1),99,Ballots!C292)</f>
        <v>99</v>
      </c>
      <c r="AW292" s="0" t="n">
        <f aca="false">IF(OR(Ballots!D292="",'Instant Runoff'!$D$14=1),99,Ballots!D292)</f>
        <v>99</v>
      </c>
      <c r="AX292" s="0" t="n">
        <f aca="false">IF(OR(Ballots!E292="",'Instant Runoff'!$E$14=1),99,Ballots!E292)</f>
        <v>99</v>
      </c>
      <c r="AY292" s="0" t="n">
        <f aca="false">IF(OR(Ballots!F292="",'Instant Runoff'!$F$14=1),99,Ballots!F292)</f>
        <v>99</v>
      </c>
      <c r="AZ292" s="0" t="n">
        <f aca="false">IF(OR(Ballots!G292="",'Instant Runoff'!$G$14=1),99,Ballots!G292)</f>
        <v>99</v>
      </c>
      <c r="BA292" s="0" t="n">
        <f aca="false">IF(OR(Ballots!H292="",'Instant Runoff'!$H$14=1),99,Ballots!H292)</f>
        <v>99</v>
      </c>
      <c r="BB292" s="0" t="n">
        <f aca="false">IF(OR(Ballots!I292="",'Instant Runoff'!$I$14=1),99,Ballots!I292)</f>
        <v>99</v>
      </c>
      <c r="BC292" s="0" t="str">
        <f aca="false">IF(MIN(AU292:BB292)=99,"",MATCH(MIN(AU292:BB292),AU292:BB292,0))</f>
        <v/>
      </c>
      <c r="BD292" s="0" t="n">
        <f aca="false">IF(OR(Ballots!B292="",'Instant Runoff'!$B$16=1),99,Ballots!B292)</f>
        <v>99</v>
      </c>
      <c r="BE292" s="0" t="n">
        <f aca="false">IF(OR(Ballots!C292="",'Instant Runoff'!$C$16=1),99,Ballots!C292)</f>
        <v>99</v>
      </c>
      <c r="BF292" s="0" t="n">
        <f aca="false">IF(OR(Ballots!D292="",'Instant Runoff'!$D$16=1),99,Ballots!D292)</f>
        <v>99</v>
      </c>
      <c r="BG292" s="0" t="n">
        <f aca="false">IF(OR(Ballots!E292="",'Instant Runoff'!$E$16=1),99,Ballots!E292)</f>
        <v>99</v>
      </c>
      <c r="BH292" s="0" t="n">
        <f aca="false">IF(OR(Ballots!F292="",'Instant Runoff'!$F$16=1),99,Ballots!F292)</f>
        <v>99</v>
      </c>
      <c r="BI292" s="0" t="n">
        <f aca="false">IF(OR(Ballots!G292="",'Instant Runoff'!$G$16=1),99,Ballots!G292)</f>
        <v>99</v>
      </c>
      <c r="BJ292" s="0" t="n">
        <f aca="false">IF(OR(Ballots!H292="",'Instant Runoff'!$H$16=1),99,Ballots!H292)</f>
        <v>99</v>
      </c>
      <c r="BK292" s="0" t="n">
        <f aca="false">IF(OR(Ballots!I292="",'Instant Runoff'!$I$16=1),99,Ballots!I292)</f>
        <v>99</v>
      </c>
      <c r="BL292" s="0" t="str">
        <f aca="false">IF(MIN(BD292:BK292)=99,"",MATCH(MIN(BD292:BK292),BD292:BK292,0))</f>
        <v/>
      </c>
    </row>
    <row r="293" customFormat="false" ht="15" hidden="false" customHeight="false" outlineLevel="0" collapsed="false">
      <c r="B293" s="0" t="n">
        <f aca="false">IF(OR(Ballots!B293="",'Instant Runoff'!$B$4=1),99,Ballots!B293)</f>
        <v>99</v>
      </c>
      <c r="C293" s="0" t="n">
        <f aca="false">IF(OR(Ballots!C293="",'Instant Runoff'!$C$4=1),99,Ballots!C293)</f>
        <v>99</v>
      </c>
      <c r="D293" s="0" t="n">
        <f aca="false">IF(OR(Ballots!D293="",'Instant Runoff'!$D$4=1),99,Ballots!D293)</f>
        <v>99</v>
      </c>
      <c r="E293" s="0" t="n">
        <f aca="false">IF(OR(Ballots!E293="",'Instant Runoff'!$E$4=1),99,Ballots!E293)</f>
        <v>99</v>
      </c>
      <c r="F293" s="0" t="n">
        <f aca="false">IF(OR(Ballots!F293="",'Instant Runoff'!$F$4=1),99,Ballots!F293)</f>
        <v>99</v>
      </c>
      <c r="G293" s="0" t="n">
        <f aca="false">IF(OR(Ballots!G293="",'Instant Runoff'!$G$4=1),99,Ballots!G293)</f>
        <v>99</v>
      </c>
      <c r="H293" s="0" t="n">
        <f aca="false">IF(OR(Ballots!H293="",'Instant Runoff'!$H$4=1),99,Ballots!H293)</f>
        <v>99</v>
      </c>
      <c r="I293" s="0" t="n">
        <f aca="false">IF(OR(Ballots!I293="",'Instant Runoff'!$I$4=1),99,Ballots!I293)</f>
        <v>99</v>
      </c>
      <c r="J293" s="0" t="str">
        <f aca="false">IF(MIN(B293:I293)=99,"",MATCH(MIN(B293:I293),B293:I293,0))</f>
        <v/>
      </c>
      <c r="K293" s="0" t="n">
        <f aca="false">IF(OR(Ballots!B293="",'Instant Runoff'!$B$6=1),99,Ballots!B293)</f>
        <v>99</v>
      </c>
      <c r="L293" s="0" t="n">
        <f aca="false">IF(OR(Ballots!C293="",'Instant Runoff'!$C$6=1),99,Ballots!C293)</f>
        <v>99</v>
      </c>
      <c r="M293" s="0" t="n">
        <f aca="false">IF(OR(Ballots!D293="",'Instant Runoff'!$D$6=1),99,Ballots!D293)</f>
        <v>99</v>
      </c>
      <c r="N293" s="0" t="n">
        <f aca="false">IF(OR(Ballots!E293="",'Instant Runoff'!$E$6=1),99,Ballots!E293)</f>
        <v>99</v>
      </c>
      <c r="O293" s="0" t="n">
        <f aca="false">IF(OR(Ballots!F293="",'Instant Runoff'!$F$6=1),99,Ballots!F293)</f>
        <v>99</v>
      </c>
      <c r="P293" s="0" t="n">
        <f aca="false">IF(OR(Ballots!G293="",'Instant Runoff'!$G$6=1),99,Ballots!G293)</f>
        <v>99</v>
      </c>
      <c r="Q293" s="0" t="n">
        <f aca="false">IF(OR(Ballots!H293="",'Instant Runoff'!$H$6=1),99,Ballots!H293)</f>
        <v>99</v>
      </c>
      <c r="R293" s="0" t="n">
        <f aca="false">IF(OR(Ballots!I293="",'Instant Runoff'!$I$6=1),99,Ballots!I293)</f>
        <v>99</v>
      </c>
      <c r="S293" s="0" t="str">
        <f aca="false">IF(MIN(K293:R293)=99,"",MATCH(MIN(K293:R293),K293:R293,0))</f>
        <v/>
      </c>
      <c r="T293" s="0" t="n">
        <f aca="false">IF(OR(Ballots!B293="",'Instant Runoff'!$B$8=1),99,Ballots!B293)</f>
        <v>99</v>
      </c>
      <c r="U293" s="0" t="n">
        <f aca="false">IF(OR(Ballots!C293="",'Instant Runoff'!$C$8=1),99,Ballots!C293)</f>
        <v>99</v>
      </c>
      <c r="V293" s="0" t="n">
        <f aca="false">IF(OR(Ballots!D293="",'Instant Runoff'!$D$8=1),99,Ballots!D293)</f>
        <v>99</v>
      </c>
      <c r="W293" s="0" t="n">
        <f aca="false">IF(OR(Ballots!E293="",'Instant Runoff'!$E$8=1),99,Ballots!E293)</f>
        <v>99</v>
      </c>
      <c r="X293" s="0" t="n">
        <f aca="false">IF(OR(Ballots!F293="",'Instant Runoff'!$F$8=1),99,Ballots!F293)</f>
        <v>99</v>
      </c>
      <c r="Y293" s="0" t="n">
        <f aca="false">IF(OR(Ballots!G293="",'Instant Runoff'!$G$8=1),99,Ballots!G293)</f>
        <v>99</v>
      </c>
      <c r="Z293" s="0" t="n">
        <f aca="false">IF(OR(Ballots!H293="",'Instant Runoff'!$H$8=1),99,Ballots!H293)</f>
        <v>99</v>
      </c>
      <c r="AA293" s="0" t="n">
        <f aca="false">IF(OR(Ballots!I293="",'Instant Runoff'!$I$8=1),99,Ballots!I293)</f>
        <v>99</v>
      </c>
      <c r="AB293" s="0" t="str">
        <f aca="false">IF(MIN(T293:AA293)=99,"",MATCH(MIN(T293:AA293),T293:AA293,0))</f>
        <v/>
      </c>
      <c r="AC293" s="0" t="n">
        <f aca="false">IF(OR(Ballots!B293="",'Instant Runoff'!$B$10=1),99,Ballots!B293)</f>
        <v>99</v>
      </c>
      <c r="AD293" s="0" t="n">
        <f aca="false">IF(OR(Ballots!C293="",'Instant Runoff'!$C$10=1),99,Ballots!C293)</f>
        <v>99</v>
      </c>
      <c r="AE293" s="0" t="n">
        <f aca="false">IF(OR(Ballots!D293="",'Instant Runoff'!$D$10=1),99,Ballots!D293)</f>
        <v>99</v>
      </c>
      <c r="AF293" s="0" t="n">
        <f aca="false">IF(OR(Ballots!E293="",'Instant Runoff'!$E$10=1),99,Ballots!E293)</f>
        <v>99</v>
      </c>
      <c r="AG293" s="0" t="n">
        <f aca="false">IF(OR(Ballots!F293="",'Instant Runoff'!$F$10=1),99,Ballots!F293)</f>
        <v>99</v>
      </c>
      <c r="AH293" s="0" t="n">
        <f aca="false">IF(OR(Ballots!G293="",'Instant Runoff'!$G$10=1),99,Ballots!G293)</f>
        <v>99</v>
      </c>
      <c r="AI293" s="0" t="n">
        <f aca="false">IF(OR(Ballots!H293="",'Instant Runoff'!$H$10=1),99,Ballots!H293)</f>
        <v>99</v>
      </c>
      <c r="AJ293" s="0" t="n">
        <f aca="false">IF(OR(Ballots!I293="",'Instant Runoff'!$I$10=1),99,Ballots!I293)</f>
        <v>99</v>
      </c>
      <c r="AK293" s="0" t="str">
        <f aca="false">IF(MIN(AC293:AJ293)=99,"",MATCH(MIN(AC293:AJ293),AC293:AJ293,0))</f>
        <v/>
      </c>
      <c r="AL293" s="0" t="n">
        <f aca="false">IF(OR(Ballots!B293="",'Instant Runoff'!$B$12=1),99,Ballots!B293)</f>
        <v>99</v>
      </c>
      <c r="AM293" s="0" t="n">
        <f aca="false">IF(OR(Ballots!C293="",'Instant Runoff'!$C$12=1),99,Ballots!C293)</f>
        <v>99</v>
      </c>
      <c r="AN293" s="0" t="n">
        <f aca="false">IF(OR(Ballots!D293="",'Instant Runoff'!$D$12=1),99,Ballots!D293)</f>
        <v>99</v>
      </c>
      <c r="AO293" s="0" t="n">
        <f aca="false">IF(OR(Ballots!E293="",'Instant Runoff'!$E$12=1),99,Ballots!E293)</f>
        <v>99</v>
      </c>
      <c r="AP293" s="0" t="n">
        <f aca="false">IF(OR(Ballots!F293="",'Instant Runoff'!$F$12=1),99,Ballots!F293)</f>
        <v>99</v>
      </c>
      <c r="AQ293" s="0" t="n">
        <f aca="false">IF(OR(Ballots!G293="",'Instant Runoff'!$G$12=1),99,Ballots!G293)</f>
        <v>99</v>
      </c>
      <c r="AR293" s="0" t="n">
        <f aca="false">IF(OR(Ballots!H293="",'Instant Runoff'!$H$12=1),99,Ballots!H293)</f>
        <v>99</v>
      </c>
      <c r="AS293" s="0" t="n">
        <f aca="false">IF(OR(Ballots!I293="",'Instant Runoff'!$I$12=1),99,Ballots!I293)</f>
        <v>99</v>
      </c>
      <c r="AT293" s="0" t="str">
        <f aca="false">IF(MIN(AL293:AS293)=99,"",MATCH(MIN(AL293:AS293),AL293:AS293,0))</f>
        <v/>
      </c>
      <c r="AU293" s="0" t="n">
        <f aca="false">IF(OR(Ballots!B293="",'Instant Runoff'!$B$14=1),99,Ballots!B293)</f>
        <v>99</v>
      </c>
      <c r="AV293" s="0" t="n">
        <f aca="false">IF(OR(Ballots!C293="",'Instant Runoff'!$C$14=1),99,Ballots!C293)</f>
        <v>99</v>
      </c>
      <c r="AW293" s="0" t="n">
        <f aca="false">IF(OR(Ballots!D293="",'Instant Runoff'!$D$14=1),99,Ballots!D293)</f>
        <v>99</v>
      </c>
      <c r="AX293" s="0" t="n">
        <f aca="false">IF(OR(Ballots!E293="",'Instant Runoff'!$E$14=1),99,Ballots!E293)</f>
        <v>99</v>
      </c>
      <c r="AY293" s="0" t="n">
        <f aca="false">IF(OR(Ballots!F293="",'Instant Runoff'!$F$14=1),99,Ballots!F293)</f>
        <v>99</v>
      </c>
      <c r="AZ293" s="0" t="n">
        <f aca="false">IF(OR(Ballots!G293="",'Instant Runoff'!$G$14=1),99,Ballots!G293)</f>
        <v>99</v>
      </c>
      <c r="BA293" s="0" t="n">
        <f aca="false">IF(OR(Ballots!H293="",'Instant Runoff'!$H$14=1),99,Ballots!H293)</f>
        <v>99</v>
      </c>
      <c r="BB293" s="0" t="n">
        <f aca="false">IF(OR(Ballots!I293="",'Instant Runoff'!$I$14=1),99,Ballots!I293)</f>
        <v>99</v>
      </c>
      <c r="BC293" s="0" t="str">
        <f aca="false">IF(MIN(AU293:BB293)=99,"",MATCH(MIN(AU293:BB293),AU293:BB293,0))</f>
        <v/>
      </c>
      <c r="BD293" s="0" t="n">
        <f aca="false">IF(OR(Ballots!B293="",'Instant Runoff'!$B$16=1),99,Ballots!B293)</f>
        <v>99</v>
      </c>
      <c r="BE293" s="0" t="n">
        <f aca="false">IF(OR(Ballots!C293="",'Instant Runoff'!$C$16=1),99,Ballots!C293)</f>
        <v>99</v>
      </c>
      <c r="BF293" s="0" t="n">
        <f aca="false">IF(OR(Ballots!D293="",'Instant Runoff'!$D$16=1),99,Ballots!D293)</f>
        <v>99</v>
      </c>
      <c r="BG293" s="0" t="n">
        <f aca="false">IF(OR(Ballots!E293="",'Instant Runoff'!$E$16=1),99,Ballots!E293)</f>
        <v>99</v>
      </c>
      <c r="BH293" s="0" t="n">
        <f aca="false">IF(OR(Ballots!F293="",'Instant Runoff'!$F$16=1),99,Ballots!F293)</f>
        <v>99</v>
      </c>
      <c r="BI293" s="0" t="n">
        <f aca="false">IF(OR(Ballots!G293="",'Instant Runoff'!$G$16=1),99,Ballots!G293)</f>
        <v>99</v>
      </c>
      <c r="BJ293" s="0" t="n">
        <f aca="false">IF(OR(Ballots!H293="",'Instant Runoff'!$H$16=1),99,Ballots!H293)</f>
        <v>99</v>
      </c>
      <c r="BK293" s="0" t="n">
        <f aca="false">IF(OR(Ballots!I293="",'Instant Runoff'!$I$16=1),99,Ballots!I293)</f>
        <v>99</v>
      </c>
      <c r="BL293" s="0" t="str">
        <f aca="false">IF(MIN(BD293:BK293)=99,"",MATCH(MIN(BD293:BK293),BD293:BK293,0))</f>
        <v/>
      </c>
    </row>
    <row r="294" customFormat="false" ht="15" hidden="false" customHeight="false" outlineLevel="0" collapsed="false">
      <c r="B294" s="0" t="n">
        <f aca="false">IF(OR(Ballots!B294="",'Instant Runoff'!$B$4=1),99,Ballots!B294)</f>
        <v>99</v>
      </c>
      <c r="C294" s="0" t="n">
        <f aca="false">IF(OR(Ballots!C294="",'Instant Runoff'!$C$4=1),99,Ballots!C294)</f>
        <v>99</v>
      </c>
      <c r="D294" s="0" t="n">
        <f aca="false">IF(OR(Ballots!D294="",'Instant Runoff'!$D$4=1),99,Ballots!D294)</f>
        <v>99</v>
      </c>
      <c r="E294" s="0" t="n">
        <f aca="false">IF(OR(Ballots!E294="",'Instant Runoff'!$E$4=1),99,Ballots!E294)</f>
        <v>99</v>
      </c>
      <c r="F294" s="0" t="n">
        <f aca="false">IF(OR(Ballots!F294="",'Instant Runoff'!$F$4=1),99,Ballots!F294)</f>
        <v>99</v>
      </c>
      <c r="G294" s="0" t="n">
        <f aca="false">IF(OR(Ballots!G294="",'Instant Runoff'!$G$4=1),99,Ballots!G294)</f>
        <v>99</v>
      </c>
      <c r="H294" s="0" t="n">
        <f aca="false">IF(OR(Ballots!H294="",'Instant Runoff'!$H$4=1),99,Ballots!H294)</f>
        <v>99</v>
      </c>
      <c r="I294" s="0" t="n">
        <f aca="false">IF(OR(Ballots!I294="",'Instant Runoff'!$I$4=1),99,Ballots!I294)</f>
        <v>99</v>
      </c>
      <c r="J294" s="0" t="str">
        <f aca="false">IF(MIN(B294:I294)=99,"",MATCH(MIN(B294:I294),B294:I294,0))</f>
        <v/>
      </c>
      <c r="K294" s="0" t="n">
        <f aca="false">IF(OR(Ballots!B294="",'Instant Runoff'!$B$6=1),99,Ballots!B294)</f>
        <v>99</v>
      </c>
      <c r="L294" s="0" t="n">
        <f aca="false">IF(OR(Ballots!C294="",'Instant Runoff'!$C$6=1),99,Ballots!C294)</f>
        <v>99</v>
      </c>
      <c r="M294" s="0" t="n">
        <f aca="false">IF(OR(Ballots!D294="",'Instant Runoff'!$D$6=1),99,Ballots!D294)</f>
        <v>99</v>
      </c>
      <c r="N294" s="0" t="n">
        <f aca="false">IF(OR(Ballots!E294="",'Instant Runoff'!$E$6=1),99,Ballots!E294)</f>
        <v>99</v>
      </c>
      <c r="O294" s="0" t="n">
        <f aca="false">IF(OR(Ballots!F294="",'Instant Runoff'!$F$6=1),99,Ballots!F294)</f>
        <v>99</v>
      </c>
      <c r="P294" s="0" t="n">
        <f aca="false">IF(OR(Ballots!G294="",'Instant Runoff'!$G$6=1),99,Ballots!G294)</f>
        <v>99</v>
      </c>
      <c r="Q294" s="0" t="n">
        <f aca="false">IF(OR(Ballots!H294="",'Instant Runoff'!$H$6=1),99,Ballots!H294)</f>
        <v>99</v>
      </c>
      <c r="R294" s="0" t="n">
        <f aca="false">IF(OR(Ballots!I294="",'Instant Runoff'!$I$6=1),99,Ballots!I294)</f>
        <v>99</v>
      </c>
      <c r="S294" s="0" t="str">
        <f aca="false">IF(MIN(K294:R294)=99,"",MATCH(MIN(K294:R294),K294:R294,0))</f>
        <v/>
      </c>
      <c r="T294" s="0" t="n">
        <f aca="false">IF(OR(Ballots!B294="",'Instant Runoff'!$B$8=1),99,Ballots!B294)</f>
        <v>99</v>
      </c>
      <c r="U294" s="0" t="n">
        <f aca="false">IF(OR(Ballots!C294="",'Instant Runoff'!$C$8=1),99,Ballots!C294)</f>
        <v>99</v>
      </c>
      <c r="V294" s="0" t="n">
        <f aca="false">IF(OR(Ballots!D294="",'Instant Runoff'!$D$8=1),99,Ballots!D294)</f>
        <v>99</v>
      </c>
      <c r="W294" s="0" t="n">
        <f aca="false">IF(OR(Ballots!E294="",'Instant Runoff'!$E$8=1),99,Ballots!E294)</f>
        <v>99</v>
      </c>
      <c r="X294" s="0" t="n">
        <f aca="false">IF(OR(Ballots!F294="",'Instant Runoff'!$F$8=1),99,Ballots!F294)</f>
        <v>99</v>
      </c>
      <c r="Y294" s="0" t="n">
        <f aca="false">IF(OR(Ballots!G294="",'Instant Runoff'!$G$8=1),99,Ballots!G294)</f>
        <v>99</v>
      </c>
      <c r="Z294" s="0" t="n">
        <f aca="false">IF(OR(Ballots!H294="",'Instant Runoff'!$H$8=1),99,Ballots!H294)</f>
        <v>99</v>
      </c>
      <c r="AA294" s="0" t="n">
        <f aca="false">IF(OR(Ballots!I294="",'Instant Runoff'!$I$8=1),99,Ballots!I294)</f>
        <v>99</v>
      </c>
      <c r="AB294" s="0" t="str">
        <f aca="false">IF(MIN(T294:AA294)=99,"",MATCH(MIN(T294:AA294),T294:AA294,0))</f>
        <v/>
      </c>
      <c r="AC294" s="0" t="n">
        <f aca="false">IF(OR(Ballots!B294="",'Instant Runoff'!$B$10=1),99,Ballots!B294)</f>
        <v>99</v>
      </c>
      <c r="AD294" s="0" t="n">
        <f aca="false">IF(OR(Ballots!C294="",'Instant Runoff'!$C$10=1),99,Ballots!C294)</f>
        <v>99</v>
      </c>
      <c r="AE294" s="0" t="n">
        <f aca="false">IF(OR(Ballots!D294="",'Instant Runoff'!$D$10=1),99,Ballots!D294)</f>
        <v>99</v>
      </c>
      <c r="AF294" s="0" t="n">
        <f aca="false">IF(OR(Ballots!E294="",'Instant Runoff'!$E$10=1),99,Ballots!E294)</f>
        <v>99</v>
      </c>
      <c r="AG294" s="0" t="n">
        <f aca="false">IF(OR(Ballots!F294="",'Instant Runoff'!$F$10=1),99,Ballots!F294)</f>
        <v>99</v>
      </c>
      <c r="AH294" s="0" t="n">
        <f aca="false">IF(OR(Ballots!G294="",'Instant Runoff'!$G$10=1),99,Ballots!G294)</f>
        <v>99</v>
      </c>
      <c r="AI294" s="0" t="n">
        <f aca="false">IF(OR(Ballots!H294="",'Instant Runoff'!$H$10=1),99,Ballots!H294)</f>
        <v>99</v>
      </c>
      <c r="AJ294" s="0" t="n">
        <f aca="false">IF(OR(Ballots!I294="",'Instant Runoff'!$I$10=1),99,Ballots!I294)</f>
        <v>99</v>
      </c>
      <c r="AK294" s="0" t="str">
        <f aca="false">IF(MIN(AC294:AJ294)=99,"",MATCH(MIN(AC294:AJ294),AC294:AJ294,0))</f>
        <v/>
      </c>
      <c r="AL294" s="0" t="n">
        <f aca="false">IF(OR(Ballots!B294="",'Instant Runoff'!$B$12=1),99,Ballots!B294)</f>
        <v>99</v>
      </c>
      <c r="AM294" s="0" t="n">
        <f aca="false">IF(OR(Ballots!C294="",'Instant Runoff'!$C$12=1),99,Ballots!C294)</f>
        <v>99</v>
      </c>
      <c r="AN294" s="0" t="n">
        <f aca="false">IF(OR(Ballots!D294="",'Instant Runoff'!$D$12=1),99,Ballots!D294)</f>
        <v>99</v>
      </c>
      <c r="AO294" s="0" t="n">
        <f aca="false">IF(OR(Ballots!E294="",'Instant Runoff'!$E$12=1),99,Ballots!E294)</f>
        <v>99</v>
      </c>
      <c r="AP294" s="0" t="n">
        <f aca="false">IF(OR(Ballots!F294="",'Instant Runoff'!$F$12=1),99,Ballots!F294)</f>
        <v>99</v>
      </c>
      <c r="AQ294" s="0" t="n">
        <f aca="false">IF(OR(Ballots!G294="",'Instant Runoff'!$G$12=1),99,Ballots!G294)</f>
        <v>99</v>
      </c>
      <c r="AR294" s="0" t="n">
        <f aca="false">IF(OR(Ballots!H294="",'Instant Runoff'!$H$12=1),99,Ballots!H294)</f>
        <v>99</v>
      </c>
      <c r="AS294" s="0" t="n">
        <f aca="false">IF(OR(Ballots!I294="",'Instant Runoff'!$I$12=1),99,Ballots!I294)</f>
        <v>99</v>
      </c>
      <c r="AT294" s="0" t="str">
        <f aca="false">IF(MIN(AL294:AS294)=99,"",MATCH(MIN(AL294:AS294),AL294:AS294,0))</f>
        <v/>
      </c>
      <c r="AU294" s="0" t="n">
        <f aca="false">IF(OR(Ballots!B294="",'Instant Runoff'!$B$14=1),99,Ballots!B294)</f>
        <v>99</v>
      </c>
      <c r="AV294" s="0" t="n">
        <f aca="false">IF(OR(Ballots!C294="",'Instant Runoff'!$C$14=1),99,Ballots!C294)</f>
        <v>99</v>
      </c>
      <c r="AW294" s="0" t="n">
        <f aca="false">IF(OR(Ballots!D294="",'Instant Runoff'!$D$14=1),99,Ballots!D294)</f>
        <v>99</v>
      </c>
      <c r="AX294" s="0" t="n">
        <f aca="false">IF(OR(Ballots!E294="",'Instant Runoff'!$E$14=1),99,Ballots!E294)</f>
        <v>99</v>
      </c>
      <c r="AY294" s="0" t="n">
        <f aca="false">IF(OR(Ballots!F294="",'Instant Runoff'!$F$14=1),99,Ballots!F294)</f>
        <v>99</v>
      </c>
      <c r="AZ294" s="0" t="n">
        <f aca="false">IF(OR(Ballots!G294="",'Instant Runoff'!$G$14=1),99,Ballots!G294)</f>
        <v>99</v>
      </c>
      <c r="BA294" s="0" t="n">
        <f aca="false">IF(OR(Ballots!H294="",'Instant Runoff'!$H$14=1),99,Ballots!H294)</f>
        <v>99</v>
      </c>
      <c r="BB294" s="0" t="n">
        <f aca="false">IF(OR(Ballots!I294="",'Instant Runoff'!$I$14=1),99,Ballots!I294)</f>
        <v>99</v>
      </c>
      <c r="BC294" s="0" t="str">
        <f aca="false">IF(MIN(AU294:BB294)=99,"",MATCH(MIN(AU294:BB294),AU294:BB294,0))</f>
        <v/>
      </c>
      <c r="BD294" s="0" t="n">
        <f aca="false">IF(OR(Ballots!B294="",'Instant Runoff'!$B$16=1),99,Ballots!B294)</f>
        <v>99</v>
      </c>
      <c r="BE294" s="0" t="n">
        <f aca="false">IF(OR(Ballots!C294="",'Instant Runoff'!$C$16=1),99,Ballots!C294)</f>
        <v>99</v>
      </c>
      <c r="BF294" s="0" t="n">
        <f aca="false">IF(OR(Ballots!D294="",'Instant Runoff'!$D$16=1),99,Ballots!D294)</f>
        <v>99</v>
      </c>
      <c r="BG294" s="0" t="n">
        <f aca="false">IF(OR(Ballots!E294="",'Instant Runoff'!$E$16=1),99,Ballots!E294)</f>
        <v>99</v>
      </c>
      <c r="BH294" s="0" t="n">
        <f aca="false">IF(OR(Ballots!F294="",'Instant Runoff'!$F$16=1),99,Ballots!F294)</f>
        <v>99</v>
      </c>
      <c r="BI294" s="0" t="n">
        <f aca="false">IF(OR(Ballots!G294="",'Instant Runoff'!$G$16=1),99,Ballots!G294)</f>
        <v>99</v>
      </c>
      <c r="BJ294" s="0" t="n">
        <f aca="false">IF(OR(Ballots!H294="",'Instant Runoff'!$H$16=1),99,Ballots!H294)</f>
        <v>99</v>
      </c>
      <c r="BK294" s="0" t="n">
        <f aca="false">IF(OR(Ballots!I294="",'Instant Runoff'!$I$16=1),99,Ballots!I294)</f>
        <v>99</v>
      </c>
      <c r="BL294" s="0" t="str">
        <f aca="false">IF(MIN(BD294:BK294)=99,"",MATCH(MIN(BD294:BK294),BD294:BK294,0))</f>
        <v/>
      </c>
    </row>
    <row r="295" customFormat="false" ht="15" hidden="false" customHeight="false" outlineLevel="0" collapsed="false">
      <c r="B295" s="0" t="n">
        <f aca="false">IF(OR(Ballots!B295="",'Instant Runoff'!$B$4=1),99,Ballots!B295)</f>
        <v>99</v>
      </c>
      <c r="C295" s="0" t="n">
        <f aca="false">IF(OR(Ballots!C295="",'Instant Runoff'!$C$4=1),99,Ballots!C295)</f>
        <v>99</v>
      </c>
      <c r="D295" s="0" t="n">
        <f aca="false">IF(OR(Ballots!D295="",'Instant Runoff'!$D$4=1),99,Ballots!D295)</f>
        <v>99</v>
      </c>
      <c r="E295" s="0" t="n">
        <f aca="false">IF(OR(Ballots!E295="",'Instant Runoff'!$E$4=1),99,Ballots!E295)</f>
        <v>99</v>
      </c>
      <c r="F295" s="0" t="n">
        <f aca="false">IF(OR(Ballots!F295="",'Instant Runoff'!$F$4=1),99,Ballots!F295)</f>
        <v>99</v>
      </c>
      <c r="G295" s="0" t="n">
        <f aca="false">IF(OR(Ballots!G295="",'Instant Runoff'!$G$4=1),99,Ballots!G295)</f>
        <v>99</v>
      </c>
      <c r="H295" s="0" t="n">
        <f aca="false">IF(OR(Ballots!H295="",'Instant Runoff'!$H$4=1),99,Ballots!H295)</f>
        <v>99</v>
      </c>
      <c r="I295" s="0" t="n">
        <f aca="false">IF(OR(Ballots!I295="",'Instant Runoff'!$I$4=1),99,Ballots!I295)</f>
        <v>99</v>
      </c>
      <c r="J295" s="0" t="str">
        <f aca="false">IF(MIN(B295:I295)=99,"",MATCH(MIN(B295:I295),B295:I295,0))</f>
        <v/>
      </c>
      <c r="K295" s="0" t="n">
        <f aca="false">IF(OR(Ballots!B295="",'Instant Runoff'!$B$6=1),99,Ballots!B295)</f>
        <v>99</v>
      </c>
      <c r="L295" s="0" t="n">
        <f aca="false">IF(OR(Ballots!C295="",'Instant Runoff'!$C$6=1),99,Ballots!C295)</f>
        <v>99</v>
      </c>
      <c r="M295" s="0" t="n">
        <f aca="false">IF(OR(Ballots!D295="",'Instant Runoff'!$D$6=1),99,Ballots!D295)</f>
        <v>99</v>
      </c>
      <c r="N295" s="0" t="n">
        <f aca="false">IF(OR(Ballots!E295="",'Instant Runoff'!$E$6=1),99,Ballots!E295)</f>
        <v>99</v>
      </c>
      <c r="O295" s="0" t="n">
        <f aca="false">IF(OR(Ballots!F295="",'Instant Runoff'!$F$6=1),99,Ballots!F295)</f>
        <v>99</v>
      </c>
      <c r="P295" s="0" t="n">
        <f aca="false">IF(OR(Ballots!G295="",'Instant Runoff'!$G$6=1),99,Ballots!G295)</f>
        <v>99</v>
      </c>
      <c r="Q295" s="0" t="n">
        <f aca="false">IF(OR(Ballots!H295="",'Instant Runoff'!$H$6=1),99,Ballots!H295)</f>
        <v>99</v>
      </c>
      <c r="R295" s="0" t="n">
        <f aca="false">IF(OR(Ballots!I295="",'Instant Runoff'!$I$6=1),99,Ballots!I295)</f>
        <v>99</v>
      </c>
      <c r="S295" s="0" t="str">
        <f aca="false">IF(MIN(K295:R295)=99,"",MATCH(MIN(K295:R295),K295:R295,0))</f>
        <v/>
      </c>
      <c r="T295" s="0" t="n">
        <f aca="false">IF(OR(Ballots!B295="",'Instant Runoff'!$B$8=1),99,Ballots!B295)</f>
        <v>99</v>
      </c>
      <c r="U295" s="0" t="n">
        <f aca="false">IF(OR(Ballots!C295="",'Instant Runoff'!$C$8=1),99,Ballots!C295)</f>
        <v>99</v>
      </c>
      <c r="V295" s="0" t="n">
        <f aca="false">IF(OR(Ballots!D295="",'Instant Runoff'!$D$8=1),99,Ballots!D295)</f>
        <v>99</v>
      </c>
      <c r="W295" s="0" t="n">
        <f aca="false">IF(OR(Ballots!E295="",'Instant Runoff'!$E$8=1),99,Ballots!E295)</f>
        <v>99</v>
      </c>
      <c r="X295" s="0" t="n">
        <f aca="false">IF(OR(Ballots!F295="",'Instant Runoff'!$F$8=1),99,Ballots!F295)</f>
        <v>99</v>
      </c>
      <c r="Y295" s="0" t="n">
        <f aca="false">IF(OR(Ballots!G295="",'Instant Runoff'!$G$8=1),99,Ballots!G295)</f>
        <v>99</v>
      </c>
      <c r="Z295" s="0" t="n">
        <f aca="false">IF(OR(Ballots!H295="",'Instant Runoff'!$H$8=1),99,Ballots!H295)</f>
        <v>99</v>
      </c>
      <c r="AA295" s="0" t="n">
        <f aca="false">IF(OR(Ballots!I295="",'Instant Runoff'!$I$8=1),99,Ballots!I295)</f>
        <v>99</v>
      </c>
      <c r="AB295" s="0" t="str">
        <f aca="false">IF(MIN(T295:AA295)=99,"",MATCH(MIN(T295:AA295),T295:AA295,0))</f>
        <v/>
      </c>
      <c r="AC295" s="0" t="n">
        <f aca="false">IF(OR(Ballots!B295="",'Instant Runoff'!$B$10=1),99,Ballots!B295)</f>
        <v>99</v>
      </c>
      <c r="AD295" s="0" t="n">
        <f aca="false">IF(OR(Ballots!C295="",'Instant Runoff'!$C$10=1),99,Ballots!C295)</f>
        <v>99</v>
      </c>
      <c r="AE295" s="0" t="n">
        <f aca="false">IF(OR(Ballots!D295="",'Instant Runoff'!$D$10=1),99,Ballots!D295)</f>
        <v>99</v>
      </c>
      <c r="AF295" s="0" t="n">
        <f aca="false">IF(OR(Ballots!E295="",'Instant Runoff'!$E$10=1),99,Ballots!E295)</f>
        <v>99</v>
      </c>
      <c r="AG295" s="0" t="n">
        <f aca="false">IF(OR(Ballots!F295="",'Instant Runoff'!$F$10=1),99,Ballots!F295)</f>
        <v>99</v>
      </c>
      <c r="AH295" s="0" t="n">
        <f aca="false">IF(OR(Ballots!G295="",'Instant Runoff'!$G$10=1),99,Ballots!G295)</f>
        <v>99</v>
      </c>
      <c r="AI295" s="0" t="n">
        <f aca="false">IF(OR(Ballots!H295="",'Instant Runoff'!$H$10=1),99,Ballots!H295)</f>
        <v>99</v>
      </c>
      <c r="AJ295" s="0" t="n">
        <f aca="false">IF(OR(Ballots!I295="",'Instant Runoff'!$I$10=1),99,Ballots!I295)</f>
        <v>99</v>
      </c>
      <c r="AK295" s="0" t="str">
        <f aca="false">IF(MIN(AC295:AJ295)=99,"",MATCH(MIN(AC295:AJ295),AC295:AJ295,0))</f>
        <v/>
      </c>
      <c r="AL295" s="0" t="n">
        <f aca="false">IF(OR(Ballots!B295="",'Instant Runoff'!$B$12=1),99,Ballots!B295)</f>
        <v>99</v>
      </c>
      <c r="AM295" s="0" t="n">
        <f aca="false">IF(OR(Ballots!C295="",'Instant Runoff'!$C$12=1),99,Ballots!C295)</f>
        <v>99</v>
      </c>
      <c r="AN295" s="0" t="n">
        <f aca="false">IF(OR(Ballots!D295="",'Instant Runoff'!$D$12=1),99,Ballots!D295)</f>
        <v>99</v>
      </c>
      <c r="AO295" s="0" t="n">
        <f aca="false">IF(OR(Ballots!E295="",'Instant Runoff'!$E$12=1),99,Ballots!E295)</f>
        <v>99</v>
      </c>
      <c r="AP295" s="0" t="n">
        <f aca="false">IF(OR(Ballots!F295="",'Instant Runoff'!$F$12=1),99,Ballots!F295)</f>
        <v>99</v>
      </c>
      <c r="AQ295" s="0" t="n">
        <f aca="false">IF(OR(Ballots!G295="",'Instant Runoff'!$G$12=1),99,Ballots!G295)</f>
        <v>99</v>
      </c>
      <c r="AR295" s="0" t="n">
        <f aca="false">IF(OR(Ballots!H295="",'Instant Runoff'!$H$12=1),99,Ballots!H295)</f>
        <v>99</v>
      </c>
      <c r="AS295" s="0" t="n">
        <f aca="false">IF(OR(Ballots!I295="",'Instant Runoff'!$I$12=1),99,Ballots!I295)</f>
        <v>99</v>
      </c>
      <c r="AT295" s="0" t="str">
        <f aca="false">IF(MIN(AL295:AS295)=99,"",MATCH(MIN(AL295:AS295),AL295:AS295,0))</f>
        <v/>
      </c>
      <c r="AU295" s="0" t="n">
        <f aca="false">IF(OR(Ballots!B295="",'Instant Runoff'!$B$14=1),99,Ballots!B295)</f>
        <v>99</v>
      </c>
      <c r="AV295" s="0" t="n">
        <f aca="false">IF(OR(Ballots!C295="",'Instant Runoff'!$C$14=1),99,Ballots!C295)</f>
        <v>99</v>
      </c>
      <c r="AW295" s="0" t="n">
        <f aca="false">IF(OR(Ballots!D295="",'Instant Runoff'!$D$14=1),99,Ballots!D295)</f>
        <v>99</v>
      </c>
      <c r="AX295" s="0" t="n">
        <f aca="false">IF(OR(Ballots!E295="",'Instant Runoff'!$E$14=1),99,Ballots!E295)</f>
        <v>99</v>
      </c>
      <c r="AY295" s="0" t="n">
        <f aca="false">IF(OR(Ballots!F295="",'Instant Runoff'!$F$14=1),99,Ballots!F295)</f>
        <v>99</v>
      </c>
      <c r="AZ295" s="0" t="n">
        <f aca="false">IF(OR(Ballots!G295="",'Instant Runoff'!$G$14=1),99,Ballots!G295)</f>
        <v>99</v>
      </c>
      <c r="BA295" s="0" t="n">
        <f aca="false">IF(OR(Ballots!H295="",'Instant Runoff'!$H$14=1),99,Ballots!H295)</f>
        <v>99</v>
      </c>
      <c r="BB295" s="0" t="n">
        <f aca="false">IF(OR(Ballots!I295="",'Instant Runoff'!$I$14=1),99,Ballots!I295)</f>
        <v>99</v>
      </c>
      <c r="BC295" s="0" t="str">
        <f aca="false">IF(MIN(AU295:BB295)=99,"",MATCH(MIN(AU295:BB295),AU295:BB295,0))</f>
        <v/>
      </c>
      <c r="BD295" s="0" t="n">
        <f aca="false">IF(OR(Ballots!B295="",'Instant Runoff'!$B$16=1),99,Ballots!B295)</f>
        <v>99</v>
      </c>
      <c r="BE295" s="0" t="n">
        <f aca="false">IF(OR(Ballots!C295="",'Instant Runoff'!$C$16=1),99,Ballots!C295)</f>
        <v>99</v>
      </c>
      <c r="BF295" s="0" t="n">
        <f aca="false">IF(OR(Ballots!D295="",'Instant Runoff'!$D$16=1),99,Ballots!D295)</f>
        <v>99</v>
      </c>
      <c r="BG295" s="0" t="n">
        <f aca="false">IF(OR(Ballots!E295="",'Instant Runoff'!$E$16=1),99,Ballots!E295)</f>
        <v>99</v>
      </c>
      <c r="BH295" s="0" t="n">
        <f aca="false">IF(OR(Ballots!F295="",'Instant Runoff'!$F$16=1),99,Ballots!F295)</f>
        <v>99</v>
      </c>
      <c r="BI295" s="0" t="n">
        <f aca="false">IF(OR(Ballots!G295="",'Instant Runoff'!$G$16=1),99,Ballots!G295)</f>
        <v>99</v>
      </c>
      <c r="BJ295" s="0" t="n">
        <f aca="false">IF(OR(Ballots!H295="",'Instant Runoff'!$H$16=1),99,Ballots!H295)</f>
        <v>99</v>
      </c>
      <c r="BK295" s="0" t="n">
        <f aca="false">IF(OR(Ballots!I295="",'Instant Runoff'!$I$16=1),99,Ballots!I295)</f>
        <v>99</v>
      </c>
      <c r="BL295" s="0" t="str">
        <f aca="false">IF(MIN(BD295:BK295)=99,"",MATCH(MIN(BD295:BK295),BD295:BK295,0))</f>
        <v/>
      </c>
    </row>
    <row r="296" customFormat="false" ht="15" hidden="false" customHeight="false" outlineLevel="0" collapsed="false">
      <c r="B296" s="0" t="n">
        <f aca="false">IF(OR(Ballots!B296="",'Instant Runoff'!$B$4=1),99,Ballots!B296)</f>
        <v>99</v>
      </c>
      <c r="C296" s="0" t="n">
        <f aca="false">IF(OR(Ballots!C296="",'Instant Runoff'!$C$4=1),99,Ballots!C296)</f>
        <v>99</v>
      </c>
      <c r="D296" s="0" t="n">
        <f aca="false">IF(OR(Ballots!D296="",'Instant Runoff'!$D$4=1),99,Ballots!D296)</f>
        <v>99</v>
      </c>
      <c r="E296" s="0" t="n">
        <f aca="false">IF(OR(Ballots!E296="",'Instant Runoff'!$E$4=1),99,Ballots!E296)</f>
        <v>99</v>
      </c>
      <c r="F296" s="0" t="n">
        <f aca="false">IF(OR(Ballots!F296="",'Instant Runoff'!$F$4=1),99,Ballots!F296)</f>
        <v>99</v>
      </c>
      <c r="G296" s="0" t="n">
        <f aca="false">IF(OR(Ballots!G296="",'Instant Runoff'!$G$4=1),99,Ballots!G296)</f>
        <v>99</v>
      </c>
      <c r="H296" s="0" t="n">
        <f aca="false">IF(OR(Ballots!H296="",'Instant Runoff'!$H$4=1),99,Ballots!H296)</f>
        <v>99</v>
      </c>
      <c r="I296" s="0" t="n">
        <f aca="false">IF(OR(Ballots!I296="",'Instant Runoff'!$I$4=1),99,Ballots!I296)</f>
        <v>99</v>
      </c>
      <c r="J296" s="0" t="str">
        <f aca="false">IF(MIN(B296:I296)=99,"",MATCH(MIN(B296:I296),B296:I296,0))</f>
        <v/>
      </c>
      <c r="K296" s="0" t="n">
        <f aca="false">IF(OR(Ballots!B296="",'Instant Runoff'!$B$6=1),99,Ballots!B296)</f>
        <v>99</v>
      </c>
      <c r="L296" s="0" t="n">
        <f aca="false">IF(OR(Ballots!C296="",'Instant Runoff'!$C$6=1),99,Ballots!C296)</f>
        <v>99</v>
      </c>
      <c r="M296" s="0" t="n">
        <f aca="false">IF(OR(Ballots!D296="",'Instant Runoff'!$D$6=1),99,Ballots!D296)</f>
        <v>99</v>
      </c>
      <c r="N296" s="0" t="n">
        <f aca="false">IF(OR(Ballots!E296="",'Instant Runoff'!$E$6=1),99,Ballots!E296)</f>
        <v>99</v>
      </c>
      <c r="O296" s="0" t="n">
        <f aca="false">IF(OR(Ballots!F296="",'Instant Runoff'!$F$6=1),99,Ballots!F296)</f>
        <v>99</v>
      </c>
      <c r="P296" s="0" t="n">
        <f aca="false">IF(OR(Ballots!G296="",'Instant Runoff'!$G$6=1),99,Ballots!G296)</f>
        <v>99</v>
      </c>
      <c r="Q296" s="0" t="n">
        <f aca="false">IF(OR(Ballots!H296="",'Instant Runoff'!$H$6=1),99,Ballots!H296)</f>
        <v>99</v>
      </c>
      <c r="R296" s="0" t="n">
        <f aca="false">IF(OR(Ballots!I296="",'Instant Runoff'!$I$6=1),99,Ballots!I296)</f>
        <v>99</v>
      </c>
      <c r="S296" s="0" t="str">
        <f aca="false">IF(MIN(K296:R296)=99,"",MATCH(MIN(K296:R296),K296:R296,0))</f>
        <v/>
      </c>
      <c r="T296" s="0" t="n">
        <f aca="false">IF(OR(Ballots!B296="",'Instant Runoff'!$B$8=1),99,Ballots!B296)</f>
        <v>99</v>
      </c>
      <c r="U296" s="0" t="n">
        <f aca="false">IF(OR(Ballots!C296="",'Instant Runoff'!$C$8=1),99,Ballots!C296)</f>
        <v>99</v>
      </c>
      <c r="V296" s="0" t="n">
        <f aca="false">IF(OR(Ballots!D296="",'Instant Runoff'!$D$8=1),99,Ballots!D296)</f>
        <v>99</v>
      </c>
      <c r="W296" s="0" t="n">
        <f aca="false">IF(OR(Ballots!E296="",'Instant Runoff'!$E$8=1),99,Ballots!E296)</f>
        <v>99</v>
      </c>
      <c r="X296" s="0" t="n">
        <f aca="false">IF(OR(Ballots!F296="",'Instant Runoff'!$F$8=1),99,Ballots!F296)</f>
        <v>99</v>
      </c>
      <c r="Y296" s="0" t="n">
        <f aca="false">IF(OR(Ballots!G296="",'Instant Runoff'!$G$8=1),99,Ballots!G296)</f>
        <v>99</v>
      </c>
      <c r="Z296" s="0" t="n">
        <f aca="false">IF(OR(Ballots!H296="",'Instant Runoff'!$H$8=1),99,Ballots!H296)</f>
        <v>99</v>
      </c>
      <c r="AA296" s="0" t="n">
        <f aca="false">IF(OR(Ballots!I296="",'Instant Runoff'!$I$8=1),99,Ballots!I296)</f>
        <v>99</v>
      </c>
      <c r="AB296" s="0" t="str">
        <f aca="false">IF(MIN(T296:AA296)=99,"",MATCH(MIN(T296:AA296),T296:AA296,0))</f>
        <v/>
      </c>
      <c r="AC296" s="0" t="n">
        <f aca="false">IF(OR(Ballots!B296="",'Instant Runoff'!$B$10=1),99,Ballots!B296)</f>
        <v>99</v>
      </c>
      <c r="AD296" s="0" t="n">
        <f aca="false">IF(OR(Ballots!C296="",'Instant Runoff'!$C$10=1),99,Ballots!C296)</f>
        <v>99</v>
      </c>
      <c r="AE296" s="0" t="n">
        <f aca="false">IF(OR(Ballots!D296="",'Instant Runoff'!$D$10=1),99,Ballots!D296)</f>
        <v>99</v>
      </c>
      <c r="AF296" s="0" t="n">
        <f aca="false">IF(OR(Ballots!E296="",'Instant Runoff'!$E$10=1),99,Ballots!E296)</f>
        <v>99</v>
      </c>
      <c r="AG296" s="0" t="n">
        <f aca="false">IF(OR(Ballots!F296="",'Instant Runoff'!$F$10=1),99,Ballots!F296)</f>
        <v>99</v>
      </c>
      <c r="AH296" s="0" t="n">
        <f aca="false">IF(OR(Ballots!G296="",'Instant Runoff'!$G$10=1),99,Ballots!G296)</f>
        <v>99</v>
      </c>
      <c r="AI296" s="0" t="n">
        <f aca="false">IF(OR(Ballots!H296="",'Instant Runoff'!$H$10=1),99,Ballots!H296)</f>
        <v>99</v>
      </c>
      <c r="AJ296" s="0" t="n">
        <f aca="false">IF(OR(Ballots!I296="",'Instant Runoff'!$I$10=1),99,Ballots!I296)</f>
        <v>99</v>
      </c>
      <c r="AK296" s="0" t="str">
        <f aca="false">IF(MIN(AC296:AJ296)=99,"",MATCH(MIN(AC296:AJ296),AC296:AJ296,0))</f>
        <v/>
      </c>
      <c r="AL296" s="0" t="n">
        <f aca="false">IF(OR(Ballots!B296="",'Instant Runoff'!$B$12=1),99,Ballots!B296)</f>
        <v>99</v>
      </c>
      <c r="AM296" s="0" t="n">
        <f aca="false">IF(OR(Ballots!C296="",'Instant Runoff'!$C$12=1),99,Ballots!C296)</f>
        <v>99</v>
      </c>
      <c r="AN296" s="0" t="n">
        <f aca="false">IF(OR(Ballots!D296="",'Instant Runoff'!$D$12=1),99,Ballots!D296)</f>
        <v>99</v>
      </c>
      <c r="AO296" s="0" t="n">
        <f aca="false">IF(OR(Ballots!E296="",'Instant Runoff'!$E$12=1),99,Ballots!E296)</f>
        <v>99</v>
      </c>
      <c r="AP296" s="0" t="n">
        <f aca="false">IF(OR(Ballots!F296="",'Instant Runoff'!$F$12=1),99,Ballots!F296)</f>
        <v>99</v>
      </c>
      <c r="AQ296" s="0" t="n">
        <f aca="false">IF(OR(Ballots!G296="",'Instant Runoff'!$G$12=1),99,Ballots!G296)</f>
        <v>99</v>
      </c>
      <c r="AR296" s="0" t="n">
        <f aca="false">IF(OR(Ballots!H296="",'Instant Runoff'!$H$12=1),99,Ballots!H296)</f>
        <v>99</v>
      </c>
      <c r="AS296" s="0" t="n">
        <f aca="false">IF(OR(Ballots!I296="",'Instant Runoff'!$I$12=1),99,Ballots!I296)</f>
        <v>99</v>
      </c>
      <c r="AT296" s="0" t="str">
        <f aca="false">IF(MIN(AL296:AS296)=99,"",MATCH(MIN(AL296:AS296),AL296:AS296,0))</f>
        <v/>
      </c>
      <c r="AU296" s="0" t="n">
        <f aca="false">IF(OR(Ballots!B296="",'Instant Runoff'!$B$14=1),99,Ballots!B296)</f>
        <v>99</v>
      </c>
      <c r="AV296" s="0" t="n">
        <f aca="false">IF(OR(Ballots!C296="",'Instant Runoff'!$C$14=1),99,Ballots!C296)</f>
        <v>99</v>
      </c>
      <c r="AW296" s="0" t="n">
        <f aca="false">IF(OR(Ballots!D296="",'Instant Runoff'!$D$14=1),99,Ballots!D296)</f>
        <v>99</v>
      </c>
      <c r="AX296" s="0" t="n">
        <f aca="false">IF(OR(Ballots!E296="",'Instant Runoff'!$E$14=1),99,Ballots!E296)</f>
        <v>99</v>
      </c>
      <c r="AY296" s="0" t="n">
        <f aca="false">IF(OR(Ballots!F296="",'Instant Runoff'!$F$14=1),99,Ballots!F296)</f>
        <v>99</v>
      </c>
      <c r="AZ296" s="0" t="n">
        <f aca="false">IF(OR(Ballots!G296="",'Instant Runoff'!$G$14=1),99,Ballots!G296)</f>
        <v>99</v>
      </c>
      <c r="BA296" s="0" t="n">
        <f aca="false">IF(OR(Ballots!H296="",'Instant Runoff'!$H$14=1),99,Ballots!H296)</f>
        <v>99</v>
      </c>
      <c r="BB296" s="0" t="n">
        <f aca="false">IF(OR(Ballots!I296="",'Instant Runoff'!$I$14=1),99,Ballots!I296)</f>
        <v>99</v>
      </c>
      <c r="BC296" s="0" t="str">
        <f aca="false">IF(MIN(AU296:BB296)=99,"",MATCH(MIN(AU296:BB296),AU296:BB296,0))</f>
        <v/>
      </c>
      <c r="BD296" s="0" t="n">
        <f aca="false">IF(OR(Ballots!B296="",'Instant Runoff'!$B$16=1),99,Ballots!B296)</f>
        <v>99</v>
      </c>
      <c r="BE296" s="0" t="n">
        <f aca="false">IF(OR(Ballots!C296="",'Instant Runoff'!$C$16=1),99,Ballots!C296)</f>
        <v>99</v>
      </c>
      <c r="BF296" s="0" t="n">
        <f aca="false">IF(OR(Ballots!D296="",'Instant Runoff'!$D$16=1),99,Ballots!D296)</f>
        <v>99</v>
      </c>
      <c r="BG296" s="0" t="n">
        <f aca="false">IF(OR(Ballots!E296="",'Instant Runoff'!$E$16=1),99,Ballots!E296)</f>
        <v>99</v>
      </c>
      <c r="BH296" s="0" t="n">
        <f aca="false">IF(OR(Ballots!F296="",'Instant Runoff'!$F$16=1),99,Ballots!F296)</f>
        <v>99</v>
      </c>
      <c r="BI296" s="0" t="n">
        <f aca="false">IF(OR(Ballots!G296="",'Instant Runoff'!$G$16=1),99,Ballots!G296)</f>
        <v>99</v>
      </c>
      <c r="BJ296" s="0" t="n">
        <f aca="false">IF(OR(Ballots!H296="",'Instant Runoff'!$H$16=1),99,Ballots!H296)</f>
        <v>99</v>
      </c>
      <c r="BK296" s="0" t="n">
        <f aca="false">IF(OR(Ballots!I296="",'Instant Runoff'!$I$16=1),99,Ballots!I296)</f>
        <v>99</v>
      </c>
      <c r="BL296" s="0" t="str">
        <f aca="false">IF(MIN(BD296:BK296)=99,"",MATCH(MIN(BD296:BK296),BD296:BK296,0))</f>
        <v/>
      </c>
    </row>
    <row r="297" customFormat="false" ht="15" hidden="false" customHeight="false" outlineLevel="0" collapsed="false">
      <c r="B297" s="0" t="n">
        <f aca="false">IF(OR(Ballots!B297="",'Instant Runoff'!$B$4=1),99,Ballots!B297)</f>
        <v>99</v>
      </c>
      <c r="C297" s="0" t="n">
        <f aca="false">IF(OR(Ballots!C297="",'Instant Runoff'!$C$4=1),99,Ballots!C297)</f>
        <v>99</v>
      </c>
      <c r="D297" s="0" t="n">
        <f aca="false">IF(OR(Ballots!D297="",'Instant Runoff'!$D$4=1),99,Ballots!D297)</f>
        <v>99</v>
      </c>
      <c r="E297" s="0" t="n">
        <f aca="false">IF(OR(Ballots!E297="",'Instant Runoff'!$E$4=1),99,Ballots!E297)</f>
        <v>99</v>
      </c>
      <c r="F297" s="0" t="n">
        <f aca="false">IF(OR(Ballots!F297="",'Instant Runoff'!$F$4=1),99,Ballots!F297)</f>
        <v>99</v>
      </c>
      <c r="G297" s="0" t="n">
        <f aca="false">IF(OR(Ballots!G297="",'Instant Runoff'!$G$4=1),99,Ballots!G297)</f>
        <v>99</v>
      </c>
      <c r="H297" s="0" t="n">
        <f aca="false">IF(OR(Ballots!H297="",'Instant Runoff'!$H$4=1),99,Ballots!H297)</f>
        <v>99</v>
      </c>
      <c r="I297" s="0" t="n">
        <f aca="false">IF(OR(Ballots!I297="",'Instant Runoff'!$I$4=1),99,Ballots!I297)</f>
        <v>99</v>
      </c>
      <c r="J297" s="0" t="str">
        <f aca="false">IF(MIN(B297:I297)=99,"",MATCH(MIN(B297:I297),B297:I297,0))</f>
        <v/>
      </c>
      <c r="K297" s="0" t="n">
        <f aca="false">IF(OR(Ballots!B297="",'Instant Runoff'!$B$6=1),99,Ballots!B297)</f>
        <v>99</v>
      </c>
      <c r="L297" s="0" t="n">
        <f aca="false">IF(OR(Ballots!C297="",'Instant Runoff'!$C$6=1),99,Ballots!C297)</f>
        <v>99</v>
      </c>
      <c r="M297" s="0" t="n">
        <f aca="false">IF(OR(Ballots!D297="",'Instant Runoff'!$D$6=1),99,Ballots!D297)</f>
        <v>99</v>
      </c>
      <c r="N297" s="0" t="n">
        <f aca="false">IF(OR(Ballots!E297="",'Instant Runoff'!$E$6=1),99,Ballots!E297)</f>
        <v>99</v>
      </c>
      <c r="O297" s="0" t="n">
        <f aca="false">IF(OR(Ballots!F297="",'Instant Runoff'!$F$6=1),99,Ballots!F297)</f>
        <v>99</v>
      </c>
      <c r="P297" s="0" t="n">
        <f aca="false">IF(OR(Ballots!G297="",'Instant Runoff'!$G$6=1),99,Ballots!G297)</f>
        <v>99</v>
      </c>
      <c r="Q297" s="0" t="n">
        <f aca="false">IF(OR(Ballots!H297="",'Instant Runoff'!$H$6=1),99,Ballots!H297)</f>
        <v>99</v>
      </c>
      <c r="R297" s="0" t="n">
        <f aca="false">IF(OR(Ballots!I297="",'Instant Runoff'!$I$6=1),99,Ballots!I297)</f>
        <v>99</v>
      </c>
      <c r="S297" s="0" t="str">
        <f aca="false">IF(MIN(K297:R297)=99,"",MATCH(MIN(K297:R297),K297:R297,0))</f>
        <v/>
      </c>
      <c r="T297" s="0" t="n">
        <f aca="false">IF(OR(Ballots!B297="",'Instant Runoff'!$B$8=1),99,Ballots!B297)</f>
        <v>99</v>
      </c>
      <c r="U297" s="0" t="n">
        <f aca="false">IF(OR(Ballots!C297="",'Instant Runoff'!$C$8=1),99,Ballots!C297)</f>
        <v>99</v>
      </c>
      <c r="V297" s="0" t="n">
        <f aca="false">IF(OR(Ballots!D297="",'Instant Runoff'!$D$8=1),99,Ballots!D297)</f>
        <v>99</v>
      </c>
      <c r="W297" s="0" t="n">
        <f aca="false">IF(OR(Ballots!E297="",'Instant Runoff'!$E$8=1),99,Ballots!E297)</f>
        <v>99</v>
      </c>
      <c r="X297" s="0" t="n">
        <f aca="false">IF(OR(Ballots!F297="",'Instant Runoff'!$F$8=1),99,Ballots!F297)</f>
        <v>99</v>
      </c>
      <c r="Y297" s="0" t="n">
        <f aca="false">IF(OR(Ballots!G297="",'Instant Runoff'!$G$8=1),99,Ballots!G297)</f>
        <v>99</v>
      </c>
      <c r="Z297" s="0" t="n">
        <f aca="false">IF(OR(Ballots!H297="",'Instant Runoff'!$H$8=1),99,Ballots!H297)</f>
        <v>99</v>
      </c>
      <c r="AA297" s="0" t="n">
        <f aca="false">IF(OR(Ballots!I297="",'Instant Runoff'!$I$8=1),99,Ballots!I297)</f>
        <v>99</v>
      </c>
      <c r="AB297" s="0" t="str">
        <f aca="false">IF(MIN(T297:AA297)=99,"",MATCH(MIN(T297:AA297),T297:AA297,0))</f>
        <v/>
      </c>
      <c r="AC297" s="0" t="n">
        <f aca="false">IF(OR(Ballots!B297="",'Instant Runoff'!$B$10=1),99,Ballots!B297)</f>
        <v>99</v>
      </c>
      <c r="AD297" s="0" t="n">
        <f aca="false">IF(OR(Ballots!C297="",'Instant Runoff'!$C$10=1),99,Ballots!C297)</f>
        <v>99</v>
      </c>
      <c r="AE297" s="0" t="n">
        <f aca="false">IF(OR(Ballots!D297="",'Instant Runoff'!$D$10=1),99,Ballots!D297)</f>
        <v>99</v>
      </c>
      <c r="AF297" s="0" t="n">
        <f aca="false">IF(OR(Ballots!E297="",'Instant Runoff'!$E$10=1),99,Ballots!E297)</f>
        <v>99</v>
      </c>
      <c r="AG297" s="0" t="n">
        <f aca="false">IF(OR(Ballots!F297="",'Instant Runoff'!$F$10=1),99,Ballots!F297)</f>
        <v>99</v>
      </c>
      <c r="AH297" s="0" t="n">
        <f aca="false">IF(OR(Ballots!G297="",'Instant Runoff'!$G$10=1),99,Ballots!G297)</f>
        <v>99</v>
      </c>
      <c r="AI297" s="0" t="n">
        <f aca="false">IF(OR(Ballots!H297="",'Instant Runoff'!$H$10=1),99,Ballots!H297)</f>
        <v>99</v>
      </c>
      <c r="AJ297" s="0" t="n">
        <f aca="false">IF(OR(Ballots!I297="",'Instant Runoff'!$I$10=1),99,Ballots!I297)</f>
        <v>99</v>
      </c>
      <c r="AK297" s="0" t="str">
        <f aca="false">IF(MIN(AC297:AJ297)=99,"",MATCH(MIN(AC297:AJ297),AC297:AJ297,0))</f>
        <v/>
      </c>
      <c r="AL297" s="0" t="n">
        <f aca="false">IF(OR(Ballots!B297="",'Instant Runoff'!$B$12=1),99,Ballots!B297)</f>
        <v>99</v>
      </c>
      <c r="AM297" s="0" t="n">
        <f aca="false">IF(OR(Ballots!C297="",'Instant Runoff'!$C$12=1),99,Ballots!C297)</f>
        <v>99</v>
      </c>
      <c r="AN297" s="0" t="n">
        <f aca="false">IF(OR(Ballots!D297="",'Instant Runoff'!$D$12=1),99,Ballots!D297)</f>
        <v>99</v>
      </c>
      <c r="AO297" s="0" t="n">
        <f aca="false">IF(OR(Ballots!E297="",'Instant Runoff'!$E$12=1),99,Ballots!E297)</f>
        <v>99</v>
      </c>
      <c r="AP297" s="0" t="n">
        <f aca="false">IF(OR(Ballots!F297="",'Instant Runoff'!$F$12=1),99,Ballots!F297)</f>
        <v>99</v>
      </c>
      <c r="AQ297" s="0" t="n">
        <f aca="false">IF(OR(Ballots!G297="",'Instant Runoff'!$G$12=1),99,Ballots!G297)</f>
        <v>99</v>
      </c>
      <c r="AR297" s="0" t="n">
        <f aca="false">IF(OR(Ballots!H297="",'Instant Runoff'!$H$12=1),99,Ballots!H297)</f>
        <v>99</v>
      </c>
      <c r="AS297" s="0" t="n">
        <f aca="false">IF(OR(Ballots!I297="",'Instant Runoff'!$I$12=1),99,Ballots!I297)</f>
        <v>99</v>
      </c>
      <c r="AT297" s="0" t="str">
        <f aca="false">IF(MIN(AL297:AS297)=99,"",MATCH(MIN(AL297:AS297),AL297:AS297,0))</f>
        <v/>
      </c>
      <c r="AU297" s="0" t="n">
        <f aca="false">IF(OR(Ballots!B297="",'Instant Runoff'!$B$14=1),99,Ballots!B297)</f>
        <v>99</v>
      </c>
      <c r="AV297" s="0" t="n">
        <f aca="false">IF(OR(Ballots!C297="",'Instant Runoff'!$C$14=1),99,Ballots!C297)</f>
        <v>99</v>
      </c>
      <c r="AW297" s="0" t="n">
        <f aca="false">IF(OR(Ballots!D297="",'Instant Runoff'!$D$14=1),99,Ballots!D297)</f>
        <v>99</v>
      </c>
      <c r="AX297" s="0" t="n">
        <f aca="false">IF(OR(Ballots!E297="",'Instant Runoff'!$E$14=1),99,Ballots!E297)</f>
        <v>99</v>
      </c>
      <c r="AY297" s="0" t="n">
        <f aca="false">IF(OR(Ballots!F297="",'Instant Runoff'!$F$14=1),99,Ballots!F297)</f>
        <v>99</v>
      </c>
      <c r="AZ297" s="0" t="n">
        <f aca="false">IF(OR(Ballots!G297="",'Instant Runoff'!$G$14=1),99,Ballots!G297)</f>
        <v>99</v>
      </c>
      <c r="BA297" s="0" t="n">
        <f aca="false">IF(OR(Ballots!H297="",'Instant Runoff'!$H$14=1),99,Ballots!H297)</f>
        <v>99</v>
      </c>
      <c r="BB297" s="0" t="n">
        <f aca="false">IF(OR(Ballots!I297="",'Instant Runoff'!$I$14=1),99,Ballots!I297)</f>
        <v>99</v>
      </c>
      <c r="BC297" s="0" t="str">
        <f aca="false">IF(MIN(AU297:BB297)=99,"",MATCH(MIN(AU297:BB297),AU297:BB297,0))</f>
        <v/>
      </c>
      <c r="BD297" s="0" t="n">
        <f aca="false">IF(OR(Ballots!B297="",'Instant Runoff'!$B$16=1),99,Ballots!B297)</f>
        <v>99</v>
      </c>
      <c r="BE297" s="0" t="n">
        <f aca="false">IF(OR(Ballots!C297="",'Instant Runoff'!$C$16=1),99,Ballots!C297)</f>
        <v>99</v>
      </c>
      <c r="BF297" s="0" t="n">
        <f aca="false">IF(OR(Ballots!D297="",'Instant Runoff'!$D$16=1),99,Ballots!D297)</f>
        <v>99</v>
      </c>
      <c r="BG297" s="0" t="n">
        <f aca="false">IF(OR(Ballots!E297="",'Instant Runoff'!$E$16=1),99,Ballots!E297)</f>
        <v>99</v>
      </c>
      <c r="BH297" s="0" t="n">
        <f aca="false">IF(OR(Ballots!F297="",'Instant Runoff'!$F$16=1),99,Ballots!F297)</f>
        <v>99</v>
      </c>
      <c r="BI297" s="0" t="n">
        <f aca="false">IF(OR(Ballots!G297="",'Instant Runoff'!$G$16=1),99,Ballots!G297)</f>
        <v>99</v>
      </c>
      <c r="BJ297" s="0" t="n">
        <f aca="false">IF(OR(Ballots!H297="",'Instant Runoff'!$H$16=1),99,Ballots!H297)</f>
        <v>99</v>
      </c>
      <c r="BK297" s="0" t="n">
        <f aca="false">IF(OR(Ballots!I297="",'Instant Runoff'!$I$16=1),99,Ballots!I297)</f>
        <v>99</v>
      </c>
      <c r="BL297" s="0" t="str">
        <f aca="false">IF(MIN(BD297:BK297)=99,"",MATCH(MIN(BD297:BK297),BD297:BK297,0))</f>
        <v/>
      </c>
    </row>
    <row r="298" customFormat="false" ht="15" hidden="false" customHeight="false" outlineLevel="0" collapsed="false">
      <c r="B298" s="0" t="n">
        <f aca="false">IF(OR(Ballots!B298="",'Instant Runoff'!$B$4=1),99,Ballots!B298)</f>
        <v>99</v>
      </c>
      <c r="C298" s="0" t="n">
        <f aca="false">IF(OR(Ballots!C298="",'Instant Runoff'!$C$4=1),99,Ballots!C298)</f>
        <v>99</v>
      </c>
      <c r="D298" s="0" t="n">
        <f aca="false">IF(OR(Ballots!D298="",'Instant Runoff'!$D$4=1),99,Ballots!D298)</f>
        <v>99</v>
      </c>
      <c r="E298" s="0" t="n">
        <f aca="false">IF(OR(Ballots!E298="",'Instant Runoff'!$E$4=1),99,Ballots!E298)</f>
        <v>99</v>
      </c>
      <c r="F298" s="0" t="n">
        <f aca="false">IF(OR(Ballots!F298="",'Instant Runoff'!$F$4=1),99,Ballots!F298)</f>
        <v>99</v>
      </c>
      <c r="G298" s="0" t="n">
        <f aca="false">IF(OR(Ballots!G298="",'Instant Runoff'!$G$4=1),99,Ballots!G298)</f>
        <v>99</v>
      </c>
      <c r="H298" s="0" t="n">
        <f aca="false">IF(OR(Ballots!H298="",'Instant Runoff'!$H$4=1),99,Ballots!H298)</f>
        <v>99</v>
      </c>
      <c r="I298" s="0" t="n">
        <f aca="false">IF(OR(Ballots!I298="",'Instant Runoff'!$I$4=1),99,Ballots!I298)</f>
        <v>99</v>
      </c>
      <c r="J298" s="0" t="str">
        <f aca="false">IF(MIN(B298:I298)=99,"",MATCH(MIN(B298:I298),B298:I298,0))</f>
        <v/>
      </c>
      <c r="K298" s="0" t="n">
        <f aca="false">IF(OR(Ballots!B298="",'Instant Runoff'!$B$6=1),99,Ballots!B298)</f>
        <v>99</v>
      </c>
      <c r="L298" s="0" t="n">
        <f aca="false">IF(OR(Ballots!C298="",'Instant Runoff'!$C$6=1),99,Ballots!C298)</f>
        <v>99</v>
      </c>
      <c r="M298" s="0" t="n">
        <f aca="false">IF(OR(Ballots!D298="",'Instant Runoff'!$D$6=1),99,Ballots!D298)</f>
        <v>99</v>
      </c>
      <c r="N298" s="0" t="n">
        <f aca="false">IF(OR(Ballots!E298="",'Instant Runoff'!$E$6=1),99,Ballots!E298)</f>
        <v>99</v>
      </c>
      <c r="O298" s="0" t="n">
        <f aca="false">IF(OR(Ballots!F298="",'Instant Runoff'!$F$6=1),99,Ballots!F298)</f>
        <v>99</v>
      </c>
      <c r="P298" s="0" t="n">
        <f aca="false">IF(OR(Ballots!G298="",'Instant Runoff'!$G$6=1),99,Ballots!G298)</f>
        <v>99</v>
      </c>
      <c r="Q298" s="0" t="n">
        <f aca="false">IF(OR(Ballots!H298="",'Instant Runoff'!$H$6=1),99,Ballots!H298)</f>
        <v>99</v>
      </c>
      <c r="R298" s="0" t="n">
        <f aca="false">IF(OR(Ballots!I298="",'Instant Runoff'!$I$6=1),99,Ballots!I298)</f>
        <v>99</v>
      </c>
      <c r="S298" s="0" t="str">
        <f aca="false">IF(MIN(K298:R298)=99,"",MATCH(MIN(K298:R298),K298:R298,0))</f>
        <v/>
      </c>
      <c r="T298" s="0" t="n">
        <f aca="false">IF(OR(Ballots!B298="",'Instant Runoff'!$B$8=1),99,Ballots!B298)</f>
        <v>99</v>
      </c>
      <c r="U298" s="0" t="n">
        <f aca="false">IF(OR(Ballots!C298="",'Instant Runoff'!$C$8=1),99,Ballots!C298)</f>
        <v>99</v>
      </c>
      <c r="V298" s="0" t="n">
        <f aca="false">IF(OR(Ballots!D298="",'Instant Runoff'!$D$8=1),99,Ballots!D298)</f>
        <v>99</v>
      </c>
      <c r="W298" s="0" t="n">
        <f aca="false">IF(OR(Ballots!E298="",'Instant Runoff'!$E$8=1),99,Ballots!E298)</f>
        <v>99</v>
      </c>
      <c r="X298" s="0" t="n">
        <f aca="false">IF(OR(Ballots!F298="",'Instant Runoff'!$F$8=1),99,Ballots!F298)</f>
        <v>99</v>
      </c>
      <c r="Y298" s="0" t="n">
        <f aca="false">IF(OR(Ballots!G298="",'Instant Runoff'!$G$8=1),99,Ballots!G298)</f>
        <v>99</v>
      </c>
      <c r="Z298" s="0" t="n">
        <f aca="false">IF(OR(Ballots!H298="",'Instant Runoff'!$H$8=1),99,Ballots!H298)</f>
        <v>99</v>
      </c>
      <c r="AA298" s="0" t="n">
        <f aca="false">IF(OR(Ballots!I298="",'Instant Runoff'!$I$8=1),99,Ballots!I298)</f>
        <v>99</v>
      </c>
      <c r="AB298" s="0" t="str">
        <f aca="false">IF(MIN(T298:AA298)=99,"",MATCH(MIN(T298:AA298),T298:AA298,0))</f>
        <v/>
      </c>
      <c r="AC298" s="0" t="n">
        <f aca="false">IF(OR(Ballots!B298="",'Instant Runoff'!$B$10=1),99,Ballots!B298)</f>
        <v>99</v>
      </c>
      <c r="AD298" s="0" t="n">
        <f aca="false">IF(OR(Ballots!C298="",'Instant Runoff'!$C$10=1),99,Ballots!C298)</f>
        <v>99</v>
      </c>
      <c r="AE298" s="0" t="n">
        <f aca="false">IF(OR(Ballots!D298="",'Instant Runoff'!$D$10=1),99,Ballots!D298)</f>
        <v>99</v>
      </c>
      <c r="AF298" s="0" t="n">
        <f aca="false">IF(OR(Ballots!E298="",'Instant Runoff'!$E$10=1),99,Ballots!E298)</f>
        <v>99</v>
      </c>
      <c r="AG298" s="0" t="n">
        <f aca="false">IF(OR(Ballots!F298="",'Instant Runoff'!$F$10=1),99,Ballots!F298)</f>
        <v>99</v>
      </c>
      <c r="AH298" s="0" t="n">
        <f aca="false">IF(OR(Ballots!G298="",'Instant Runoff'!$G$10=1),99,Ballots!G298)</f>
        <v>99</v>
      </c>
      <c r="AI298" s="0" t="n">
        <f aca="false">IF(OR(Ballots!H298="",'Instant Runoff'!$H$10=1),99,Ballots!H298)</f>
        <v>99</v>
      </c>
      <c r="AJ298" s="0" t="n">
        <f aca="false">IF(OR(Ballots!I298="",'Instant Runoff'!$I$10=1),99,Ballots!I298)</f>
        <v>99</v>
      </c>
      <c r="AK298" s="0" t="str">
        <f aca="false">IF(MIN(AC298:AJ298)=99,"",MATCH(MIN(AC298:AJ298),AC298:AJ298,0))</f>
        <v/>
      </c>
      <c r="AL298" s="0" t="n">
        <f aca="false">IF(OR(Ballots!B298="",'Instant Runoff'!$B$12=1),99,Ballots!B298)</f>
        <v>99</v>
      </c>
      <c r="AM298" s="0" t="n">
        <f aca="false">IF(OR(Ballots!C298="",'Instant Runoff'!$C$12=1),99,Ballots!C298)</f>
        <v>99</v>
      </c>
      <c r="AN298" s="0" t="n">
        <f aca="false">IF(OR(Ballots!D298="",'Instant Runoff'!$D$12=1),99,Ballots!D298)</f>
        <v>99</v>
      </c>
      <c r="AO298" s="0" t="n">
        <f aca="false">IF(OR(Ballots!E298="",'Instant Runoff'!$E$12=1),99,Ballots!E298)</f>
        <v>99</v>
      </c>
      <c r="AP298" s="0" t="n">
        <f aca="false">IF(OR(Ballots!F298="",'Instant Runoff'!$F$12=1),99,Ballots!F298)</f>
        <v>99</v>
      </c>
      <c r="AQ298" s="0" t="n">
        <f aca="false">IF(OR(Ballots!G298="",'Instant Runoff'!$G$12=1),99,Ballots!G298)</f>
        <v>99</v>
      </c>
      <c r="AR298" s="0" t="n">
        <f aca="false">IF(OR(Ballots!H298="",'Instant Runoff'!$H$12=1),99,Ballots!H298)</f>
        <v>99</v>
      </c>
      <c r="AS298" s="0" t="n">
        <f aca="false">IF(OR(Ballots!I298="",'Instant Runoff'!$I$12=1),99,Ballots!I298)</f>
        <v>99</v>
      </c>
      <c r="AT298" s="0" t="str">
        <f aca="false">IF(MIN(AL298:AS298)=99,"",MATCH(MIN(AL298:AS298),AL298:AS298,0))</f>
        <v/>
      </c>
      <c r="AU298" s="0" t="n">
        <f aca="false">IF(OR(Ballots!B298="",'Instant Runoff'!$B$14=1),99,Ballots!B298)</f>
        <v>99</v>
      </c>
      <c r="AV298" s="0" t="n">
        <f aca="false">IF(OR(Ballots!C298="",'Instant Runoff'!$C$14=1),99,Ballots!C298)</f>
        <v>99</v>
      </c>
      <c r="AW298" s="0" t="n">
        <f aca="false">IF(OR(Ballots!D298="",'Instant Runoff'!$D$14=1),99,Ballots!D298)</f>
        <v>99</v>
      </c>
      <c r="AX298" s="0" t="n">
        <f aca="false">IF(OR(Ballots!E298="",'Instant Runoff'!$E$14=1),99,Ballots!E298)</f>
        <v>99</v>
      </c>
      <c r="AY298" s="0" t="n">
        <f aca="false">IF(OR(Ballots!F298="",'Instant Runoff'!$F$14=1),99,Ballots!F298)</f>
        <v>99</v>
      </c>
      <c r="AZ298" s="0" t="n">
        <f aca="false">IF(OR(Ballots!G298="",'Instant Runoff'!$G$14=1),99,Ballots!G298)</f>
        <v>99</v>
      </c>
      <c r="BA298" s="0" t="n">
        <f aca="false">IF(OR(Ballots!H298="",'Instant Runoff'!$H$14=1),99,Ballots!H298)</f>
        <v>99</v>
      </c>
      <c r="BB298" s="0" t="n">
        <f aca="false">IF(OR(Ballots!I298="",'Instant Runoff'!$I$14=1),99,Ballots!I298)</f>
        <v>99</v>
      </c>
      <c r="BC298" s="0" t="str">
        <f aca="false">IF(MIN(AU298:BB298)=99,"",MATCH(MIN(AU298:BB298),AU298:BB298,0))</f>
        <v/>
      </c>
      <c r="BD298" s="0" t="n">
        <f aca="false">IF(OR(Ballots!B298="",'Instant Runoff'!$B$16=1),99,Ballots!B298)</f>
        <v>99</v>
      </c>
      <c r="BE298" s="0" t="n">
        <f aca="false">IF(OR(Ballots!C298="",'Instant Runoff'!$C$16=1),99,Ballots!C298)</f>
        <v>99</v>
      </c>
      <c r="BF298" s="0" t="n">
        <f aca="false">IF(OR(Ballots!D298="",'Instant Runoff'!$D$16=1),99,Ballots!D298)</f>
        <v>99</v>
      </c>
      <c r="BG298" s="0" t="n">
        <f aca="false">IF(OR(Ballots!E298="",'Instant Runoff'!$E$16=1),99,Ballots!E298)</f>
        <v>99</v>
      </c>
      <c r="BH298" s="0" t="n">
        <f aca="false">IF(OR(Ballots!F298="",'Instant Runoff'!$F$16=1),99,Ballots!F298)</f>
        <v>99</v>
      </c>
      <c r="BI298" s="0" t="n">
        <f aca="false">IF(OR(Ballots!G298="",'Instant Runoff'!$G$16=1),99,Ballots!G298)</f>
        <v>99</v>
      </c>
      <c r="BJ298" s="0" t="n">
        <f aca="false">IF(OR(Ballots!H298="",'Instant Runoff'!$H$16=1),99,Ballots!H298)</f>
        <v>99</v>
      </c>
      <c r="BK298" s="0" t="n">
        <f aca="false">IF(OR(Ballots!I298="",'Instant Runoff'!$I$16=1),99,Ballots!I298)</f>
        <v>99</v>
      </c>
      <c r="BL298" s="0" t="str">
        <f aca="false">IF(MIN(BD298:BK298)=99,"",MATCH(MIN(BD298:BK298),BD298:BK298,0))</f>
        <v/>
      </c>
    </row>
    <row r="299" customFormat="false" ht="15" hidden="false" customHeight="false" outlineLevel="0" collapsed="false">
      <c r="B299" s="0" t="n">
        <f aca="false">IF(OR(Ballots!B299="",'Instant Runoff'!$B$4=1),99,Ballots!B299)</f>
        <v>99</v>
      </c>
      <c r="C299" s="0" t="n">
        <f aca="false">IF(OR(Ballots!C299="",'Instant Runoff'!$C$4=1),99,Ballots!C299)</f>
        <v>99</v>
      </c>
      <c r="D299" s="0" t="n">
        <f aca="false">IF(OR(Ballots!D299="",'Instant Runoff'!$D$4=1),99,Ballots!D299)</f>
        <v>99</v>
      </c>
      <c r="E299" s="0" t="n">
        <f aca="false">IF(OR(Ballots!E299="",'Instant Runoff'!$E$4=1),99,Ballots!E299)</f>
        <v>99</v>
      </c>
      <c r="F299" s="0" t="n">
        <f aca="false">IF(OR(Ballots!F299="",'Instant Runoff'!$F$4=1),99,Ballots!F299)</f>
        <v>99</v>
      </c>
      <c r="G299" s="0" t="n">
        <f aca="false">IF(OR(Ballots!G299="",'Instant Runoff'!$G$4=1),99,Ballots!G299)</f>
        <v>99</v>
      </c>
      <c r="H299" s="0" t="n">
        <f aca="false">IF(OR(Ballots!H299="",'Instant Runoff'!$H$4=1),99,Ballots!H299)</f>
        <v>99</v>
      </c>
      <c r="I299" s="0" t="n">
        <f aca="false">IF(OR(Ballots!I299="",'Instant Runoff'!$I$4=1),99,Ballots!I299)</f>
        <v>99</v>
      </c>
      <c r="J299" s="0" t="str">
        <f aca="false">IF(MIN(B299:I299)=99,"",MATCH(MIN(B299:I299),B299:I299,0))</f>
        <v/>
      </c>
      <c r="K299" s="0" t="n">
        <f aca="false">IF(OR(Ballots!B299="",'Instant Runoff'!$B$6=1),99,Ballots!B299)</f>
        <v>99</v>
      </c>
      <c r="L299" s="0" t="n">
        <f aca="false">IF(OR(Ballots!C299="",'Instant Runoff'!$C$6=1),99,Ballots!C299)</f>
        <v>99</v>
      </c>
      <c r="M299" s="0" t="n">
        <f aca="false">IF(OR(Ballots!D299="",'Instant Runoff'!$D$6=1),99,Ballots!D299)</f>
        <v>99</v>
      </c>
      <c r="N299" s="0" t="n">
        <f aca="false">IF(OR(Ballots!E299="",'Instant Runoff'!$E$6=1),99,Ballots!E299)</f>
        <v>99</v>
      </c>
      <c r="O299" s="0" t="n">
        <f aca="false">IF(OR(Ballots!F299="",'Instant Runoff'!$F$6=1),99,Ballots!F299)</f>
        <v>99</v>
      </c>
      <c r="P299" s="0" t="n">
        <f aca="false">IF(OR(Ballots!G299="",'Instant Runoff'!$G$6=1),99,Ballots!G299)</f>
        <v>99</v>
      </c>
      <c r="Q299" s="0" t="n">
        <f aca="false">IF(OR(Ballots!H299="",'Instant Runoff'!$H$6=1),99,Ballots!H299)</f>
        <v>99</v>
      </c>
      <c r="R299" s="0" t="n">
        <f aca="false">IF(OR(Ballots!I299="",'Instant Runoff'!$I$6=1),99,Ballots!I299)</f>
        <v>99</v>
      </c>
      <c r="S299" s="0" t="str">
        <f aca="false">IF(MIN(K299:R299)=99,"",MATCH(MIN(K299:R299),K299:R299,0))</f>
        <v/>
      </c>
      <c r="T299" s="0" t="n">
        <f aca="false">IF(OR(Ballots!B299="",'Instant Runoff'!$B$8=1),99,Ballots!B299)</f>
        <v>99</v>
      </c>
      <c r="U299" s="0" t="n">
        <f aca="false">IF(OR(Ballots!C299="",'Instant Runoff'!$C$8=1),99,Ballots!C299)</f>
        <v>99</v>
      </c>
      <c r="V299" s="0" t="n">
        <f aca="false">IF(OR(Ballots!D299="",'Instant Runoff'!$D$8=1),99,Ballots!D299)</f>
        <v>99</v>
      </c>
      <c r="W299" s="0" t="n">
        <f aca="false">IF(OR(Ballots!E299="",'Instant Runoff'!$E$8=1),99,Ballots!E299)</f>
        <v>99</v>
      </c>
      <c r="X299" s="0" t="n">
        <f aca="false">IF(OR(Ballots!F299="",'Instant Runoff'!$F$8=1),99,Ballots!F299)</f>
        <v>99</v>
      </c>
      <c r="Y299" s="0" t="n">
        <f aca="false">IF(OR(Ballots!G299="",'Instant Runoff'!$G$8=1),99,Ballots!G299)</f>
        <v>99</v>
      </c>
      <c r="Z299" s="0" t="n">
        <f aca="false">IF(OR(Ballots!H299="",'Instant Runoff'!$H$8=1),99,Ballots!H299)</f>
        <v>99</v>
      </c>
      <c r="AA299" s="0" t="n">
        <f aca="false">IF(OR(Ballots!I299="",'Instant Runoff'!$I$8=1),99,Ballots!I299)</f>
        <v>99</v>
      </c>
      <c r="AB299" s="0" t="str">
        <f aca="false">IF(MIN(T299:AA299)=99,"",MATCH(MIN(T299:AA299),T299:AA299,0))</f>
        <v/>
      </c>
      <c r="AC299" s="0" t="n">
        <f aca="false">IF(OR(Ballots!B299="",'Instant Runoff'!$B$10=1),99,Ballots!B299)</f>
        <v>99</v>
      </c>
      <c r="AD299" s="0" t="n">
        <f aca="false">IF(OR(Ballots!C299="",'Instant Runoff'!$C$10=1),99,Ballots!C299)</f>
        <v>99</v>
      </c>
      <c r="AE299" s="0" t="n">
        <f aca="false">IF(OR(Ballots!D299="",'Instant Runoff'!$D$10=1),99,Ballots!D299)</f>
        <v>99</v>
      </c>
      <c r="AF299" s="0" t="n">
        <f aca="false">IF(OR(Ballots!E299="",'Instant Runoff'!$E$10=1),99,Ballots!E299)</f>
        <v>99</v>
      </c>
      <c r="AG299" s="0" t="n">
        <f aca="false">IF(OR(Ballots!F299="",'Instant Runoff'!$F$10=1),99,Ballots!F299)</f>
        <v>99</v>
      </c>
      <c r="AH299" s="0" t="n">
        <f aca="false">IF(OR(Ballots!G299="",'Instant Runoff'!$G$10=1),99,Ballots!G299)</f>
        <v>99</v>
      </c>
      <c r="AI299" s="0" t="n">
        <f aca="false">IF(OR(Ballots!H299="",'Instant Runoff'!$H$10=1),99,Ballots!H299)</f>
        <v>99</v>
      </c>
      <c r="AJ299" s="0" t="n">
        <f aca="false">IF(OR(Ballots!I299="",'Instant Runoff'!$I$10=1),99,Ballots!I299)</f>
        <v>99</v>
      </c>
      <c r="AK299" s="0" t="str">
        <f aca="false">IF(MIN(AC299:AJ299)=99,"",MATCH(MIN(AC299:AJ299),AC299:AJ299,0))</f>
        <v/>
      </c>
      <c r="AL299" s="0" t="n">
        <f aca="false">IF(OR(Ballots!B299="",'Instant Runoff'!$B$12=1),99,Ballots!B299)</f>
        <v>99</v>
      </c>
      <c r="AM299" s="0" t="n">
        <f aca="false">IF(OR(Ballots!C299="",'Instant Runoff'!$C$12=1),99,Ballots!C299)</f>
        <v>99</v>
      </c>
      <c r="AN299" s="0" t="n">
        <f aca="false">IF(OR(Ballots!D299="",'Instant Runoff'!$D$12=1),99,Ballots!D299)</f>
        <v>99</v>
      </c>
      <c r="AO299" s="0" t="n">
        <f aca="false">IF(OR(Ballots!E299="",'Instant Runoff'!$E$12=1),99,Ballots!E299)</f>
        <v>99</v>
      </c>
      <c r="AP299" s="0" t="n">
        <f aca="false">IF(OR(Ballots!F299="",'Instant Runoff'!$F$12=1),99,Ballots!F299)</f>
        <v>99</v>
      </c>
      <c r="AQ299" s="0" t="n">
        <f aca="false">IF(OR(Ballots!G299="",'Instant Runoff'!$G$12=1),99,Ballots!G299)</f>
        <v>99</v>
      </c>
      <c r="AR299" s="0" t="n">
        <f aca="false">IF(OR(Ballots!H299="",'Instant Runoff'!$H$12=1),99,Ballots!H299)</f>
        <v>99</v>
      </c>
      <c r="AS299" s="0" t="n">
        <f aca="false">IF(OR(Ballots!I299="",'Instant Runoff'!$I$12=1),99,Ballots!I299)</f>
        <v>99</v>
      </c>
      <c r="AT299" s="0" t="str">
        <f aca="false">IF(MIN(AL299:AS299)=99,"",MATCH(MIN(AL299:AS299),AL299:AS299,0))</f>
        <v/>
      </c>
      <c r="AU299" s="0" t="n">
        <f aca="false">IF(OR(Ballots!B299="",'Instant Runoff'!$B$14=1),99,Ballots!B299)</f>
        <v>99</v>
      </c>
      <c r="AV299" s="0" t="n">
        <f aca="false">IF(OR(Ballots!C299="",'Instant Runoff'!$C$14=1),99,Ballots!C299)</f>
        <v>99</v>
      </c>
      <c r="AW299" s="0" t="n">
        <f aca="false">IF(OR(Ballots!D299="",'Instant Runoff'!$D$14=1),99,Ballots!D299)</f>
        <v>99</v>
      </c>
      <c r="AX299" s="0" t="n">
        <f aca="false">IF(OR(Ballots!E299="",'Instant Runoff'!$E$14=1),99,Ballots!E299)</f>
        <v>99</v>
      </c>
      <c r="AY299" s="0" t="n">
        <f aca="false">IF(OR(Ballots!F299="",'Instant Runoff'!$F$14=1),99,Ballots!F299)</f>
        <v>99</v>
      </c>
      <c r="AZ299" s="0" t="n">
        <f aca="false">IF(OR(Ballots!G299="",'Instant Runoff'!$G$14=1),99,Ballots!G299)</f>
        <v>99</v>
      </c>
      <c r="BA299" s="0" t="n">
        <f aca="false">IF(OR(Ballots!H299="",'Instant Runoff'!$H$14=1),99,Ballots!H299)</f>
        <v>99</v>
      </c>
      <c r="BB299" s="0" t="n">
        <f aca="false">IF(OR(Ballots!I299="",'Instant Runoff'!$I$14=1),99,Ballots!I299)</f>
        <v>99</v>
      </c>
      <c r="BC299" s="0" t="str">
        <f aca="false">IF(MIN(AU299:BB299)=99,"",MATCH(MIN(AU299:BB299),AU299:BB299,0))</f>
        <v/>
      </c>
      <c r="BD299" s="0" t="n">
        <f aca="false">IF(OR(Ballots!B299="",'Instant Runoff'!$B$16=1),99,Ballots!B299)</f>
        <v>99</v>
      </c>
      <c r="BE299" s="0" t="n">
        <f aca="false">IF(OR(Ballots!C299="",'Instant Runoff'!$C$16=1),99,Ballots!C299)</f>
        <v>99</v>
      </c>
      <c r="BF299" s="0" t="n">
        <f aca="false">IF(OR(Ballots!D299="",'Instant Runoff'!$D$16=1),99,Ballots!D299)</f>
        <v>99</v>
      </c>
      <c r="BG299" s="0" t="n">
        <f aca="false">IF(OR(Ballots!E299="",'Instant Runoff'!$E$16=1),99,Ballots!E299)</f>
        <v>99</v>
      </c>
      <c r="BH299" s="0" t="n">
        <f aca="false">IF(OR(Ballots!F299="",'Instant Runoff'!$F$16=1),99,Ballots!F299)</f>
        <v>99</v>
      </c>
      <c r="BI299" s="0" t="n">
        <f aca="false">IF(OR(Ballots!G299="",'Instant Runoff'!$G$16=1),99,Ballots!G299)</f>
        <v>99</v>
      </c>
      <c r="BJ299" s="0" t="n">
        <f aca="false">IF(OR(Ballots!H299="",'Instant Runoff'!$H$16=1),99,Ballots!H299)</f>
        <v>99</v>
      </c>
      <c r="BK299" s="0" t="n">
        <f aca="false">IF(OR(Ballots!I299="",'Instant Runoff'!$I$16=1),99,Ballots!I299)</f>
        <v>99</v>
      </c>
      <c r="BL299" s="0" t="str">
        <f aca="false">IF(MIN(BD299:BK299)=99,"",MATCH(MIN(BD299:BK299),BD299:BK299,0))</f>
        <v/>
      </c>
    </row>
    <row r="300" customFormat="false" ht="15" hidden="false" customHeight="false" outlineLevel="0" collapsed="false">
      <c r="B300" s="0" t="n">
        <f aca="false">IF(OR(Ballots!B300="",'Instant Runoff'!$B$4=1),99,Ballots!B300)</f>
        <v>99</v>
      </c>
      <c r="C300" s="0" t="n">
        <f aca="false">IF(OR(Ballots!C300="",'Instant Runoff'!$C$4=1),99,Ballots!C300)</f>
        <v>99</v>
      </c>
      <c r="D300" s="0" t="n">
        <f aca="false">IF(OR(Ballots!D300="",'Instant Runoff'!$D$4=1),99,Ballots!D300)</f>
        <v>99</v>
      </c>
      <c r="E300" s="0" t="n">
        <f aca="false">IF(OR(Ballots!E300="",'Instant Runoff'!$E$4=1),99,Ballots!E300)</f>
        <v>99</v>
      </c>
      <c r="F300" s="0" t="n">
        <f aca="false">IF(OR(Ballots!F300="",'Instant Runoff'!$F$4=1),99,Ballots!F300)</f>
        <v>99</v>
      </c>
      <c r="G300" s="0" t="n">
        <f aca="false">IF(OR(Ballots!G300="",'Instant Runoff'!$G$4=1),99,Ballots!G300)</f>
        <v>99</v>
      </c>
      <c r="H300" s="0" t="n">
        <f aca="false">IF(OR(Ballots!H300="",'Instant Runoff'!$H$4=1),99,Ballots!H300)</f>
        <v>99</v>
      </c>
      <c r="I300" s="0" t="n">
        <f aca="false">IF(OR(Ballots!I300="",'Instant Runoff'!$I$4=1),99,Ballots!I300)</f>
        <v>99</v>
      </c>
      <c r="J300" s="0" t="str">
        <f aca="false">IF(MIN(B300:I300)=99,"",MATCH(MIN(B300:I300),B300:I300,0))</f>
        <v/>
      </c>
      <c r="K300" s="0" t="n">
        <f aca="false">IF(OR(Ballots!B300="",'Instant Runoff'!$B$6=1),99,Ballots!B300)</f>
        <v>99</v>
      </c>
      <c r="L300" s="0" t="n">
        <f aca="false">IF(OR(Ballots!C300="",'Instant Runoff'!$C$6=1),99,Ballots!C300)</f>
        <v>99</v>
      </c>
      <c r="M300" s="0" t="n">
        <f aca="false">IF(OR(Ballots!D300="",'Instant Runoff'!$D$6=1),99,Ballots!D300)</f>
        <v>99</v>
      </c>
      <c r="N300" s="0" t="n">
        <f aca="false">IF(OR(Ballots!E300="",'Instant Runoff'!$E$6=1),99,Ballots!E300)</f>
        <v>99</v>
      </c>
      <c r="O300" s="0" t="n">
        <f aca="false">IF(OR(Ballots!F300="",'Instant Runoff'!$F$6=1),99,Ballots!F300)</f>
        <v>99</v>
      </c>
      <c r="P300" s="0" t="n">
        <f aca="false">IF(OR(Ballots!G300="",'Instant Runoff'!$G$6=1),99,Ballots!G300)</f>
        <v>99</v>
      </c>
      <c r="Q300" s="0" t="n">
        <f aca="false">IF(OR(Ballots!H300="",'Instant Runoff'!$H$6=1),99,Ballots!H300)</f>
        <v>99</v>
      </c>
      <c r="R300" s="0" t="n">
        <f aca="false">IF(OR(Ballots!I300="",'Instant Runoff'!$I$6=1),99,Ballots!I300)</f>
        <v>99</v>
      </c>
      <c r="S300" s="0" t="str">
        <f aca="false">IF(MIN(K300:R300)=99,"",MATCH(MIN(K300:R300),K300:R300,0))</f>
        <v/>
      </c>
      <c r="T300" s="0" t="n">
        <f aca="false">IF(OR(Ballots!B300="",'Instant Runoff'!$B$8=1),99,Ballots!B300)</f>
        <v>99</v>
      </c>
      <c r="U300" s="0" t="n">
        <f aca="false">IF(OR(Ballots!C300="",'Instant Runoff'!$C$8=1),99,Ballots!C300)</f>
        <v>99</v>
      </c>
      <c r="V300" s="0" t="n">
        <f aca="false">IF(OR(Ballots!D300="",'Instant Runoff'!$D$8=1),99,Ballots!D300)</f>
        <v>99</v>
      </c>
      <c r="W300" s="0" t="n">
        <f aca="false">IF(OR(Ballots!E300="",'Instant Runoff'!$E$8=1),99,Ballots!E300)</f>
        <v>99</v>
      </c>
      <c r="X300" s="0" t="n">
        <f aca="false">IF(OR(Ballots!F300="",'Instant Runoff'!$F$8=1),99,Ballots!F300)</f>
        <v>99</v>
      </c>
      <c r="Y300" s="0" t="n">
        <f aca="false">IF(OR(Ballots!G300="",'Instant Runoff'!$G$8=1),99,Ballots!G300)</f>
        <v>99</v>
      </c>
      <c r="Z300" s="0" t="n">
        <f aca="false">IF(OR(Ballots!H300="",'Instant Runoff'!$H$8=1),99,Ballots!H300)</f>
        <v>99</v>
      </c>
      <c r="AA300" s="0" t="n">
        <f aca="false">IF(OR(Ballots!I300="",'Instant Runoff'!$I$8=1),99,Ballots!I300)</f>
        <v>99</v>
      </c>
      <c r="AB300" s="0" t="str">
        <f aca="false">IF(MIN(T300:AA300)=99,"",MATCH(MIN(T300:AA300),T300:AA300,0))</f>
        <v/>
      </c>
      <c r="AC300" s="0" t="n">
        <f aca="false">IF(OR(Ballots!B300="",'Instant Runoff'!$B$10=1),99,Ballots!B300)</f>
        <v>99</v>
      </c>
      <c r="AD300" s="0" t="n">
        <f aca="false">IF(OR(Ballots!C300="",'Instant Runoff'!$C$10=1),99,Ballots!C300)</f>
        <v>99</v>
      </c>
      <c r="AE300" s="0" t="n">
        <f aca="false">IF(OR(Ballots!D300="",'Instant Runoff'!$D$10=1),99,Ballots!D300)</f>
        <v>99</v>
      </c>
      <c r="AF300" s="0" t="n">
        <f aca="false">IF(OR(Ballots!E300="",'Instant Runoff'!$E$10=1),99,Ballots!E300)</f>
        <v>99</v>
      </c>
      <c r="AG300" s="0" t="n">
        <f aca="false">IF(OR(Ballots!F300="",'Instant Runoff'!$F$10=1),99,Ballots!F300)</f>
        <v>99</v>
      </c>
      <c r="AH300" s="0" t="n">
        <f aca="false">IF(OR(Ballots!G300="",'Instant Runoff'!$G$10=1),99,Ballots!G300)</f>
        <v>99</v>
      </c>
      <c r="AI300" s="0" t="n">
        <f aca="false">IF(OR(Ballots!H300="",'Instant Runoff'!$H$10=1),99,Ballots!H300)</f>
        <v>99</v>
      </c>
      <c r="AJ300" s="0" t="n">
        <f aca="false">IF(OR(Ballots!I300="",'Instant Runoff'!$I$10=1),99,Ballots!I300)</f>
        <v>99</v>
      </c>
      <c r="AK300" s="0" t="str">
        <f aca="false">IF(MIN(AC300:AJ300)=99,"",MATCH(MIN(AC300:AJ300),AC300:AJ300,0))</f>
        <v/>
      </c>
      <c r="AL300" s="0" t="n">
        <f aca="false">IF(OR(Ballots!B300="",'Instant Runoff'!$B$12=1),99,Ballots!B300)</f>
        <v>99</v>
      </c>
      <c r="AM300" s="0" t="n">
        <f aca="false">IF(OR(Ballots!C300="",'Instant Runoff'!$C$12=1),99,Ballots!C300)</f>
        <v>99</v>
      </c>
      <c r="AN300" s="0" t="n">
        <f aca="false">IF(OR(Ballots!D300="",'Instant Runoff'!$D$12=1),99,Ballots!D300)</f>
        <v>99</v>
      </c>
      <c r="AO300" s="0" t="n">
        <f aca="false">IF(OR(Ballots!E300="",'Instant Runoff'!$E$12=1),99,Ballots!E300)</f>
        <v>99</v>
      </c>
      <c r="AP300" s="0" t="n">
        <f aca="false">IF(OR(Ballots!F300="",'Instant Runoff'!$F$12=1),99,Ballots!F300)</f>
        <v>99</v>
      </c>
      <c r="AQ300" s="0" t="n">
        <f aca="false">IF(OR(Ballots!G300="",'Instant Runoff'!$G$12=1),99,Ballots!G300)</f>
        <v>99</v>
      </c>
      <c r="AR300" s="0" t="n">
        <f aca="false">IF(OR(Ballots!H300="",'Instant Runoff'!$H$12=1),99,Ballots!H300)</f>
        <v>99</v>
      </c>
      <c r="AS300" s="0" t="n">
        <f aca="false">IF(OR(Ballots!I300="",'Instant Runoff'!$I$12=1),99,Ballots!I300)</f>
        <v>99</v>
      </c>
      <c r="AT300" s="0" t="str">
        <f aca="false">IF(MIN(AL300:AS300)=99,"",MATCH(MIN(AL300:AS300),AL300:AS300,0))</f>
        <v/>
      </c>
      <c r="AU300" s="0" t="n">
        <f aca="false">IF(OR(Ballots!B300="",'Instant Runoff'!$B$14=1),99,Ballots!B300)</f>
        <v>99</v>
      </c>
      <c r="AV300" s="0" t="n">
        <f aca="false">IF(OR(Ballots!C300="",'Instant Runoff'!$C$14=1),99,Ballots!C300)</f>
        <v>99</v>
      </c>
      <c r="AW300" s="0" t="n">
        <f aca="false">IF(OR(Ballots!D300="",'Instant Runoff'!$D$14=1),99,Ballots!D300)</f>
        <v>99</v>
      </c>
      <c r="AX300" s="0" t="n">
        <f aca="false">IF(OR(Ballots!E300="",'Instant Runoff'!$E$14=1),99,Ballots!E300)</f>
        <v>99</v>
      </c>
      <c r="AY300" s="0" t="n">
        <f aca="false">IF(OR(Ballots!F300="",'Instant Runoff'!$F$14=1),99,Ballots!F300)</f>
        <v>99</v>
      </c>
      <c r="AZ300" s="0" t="n">
        <f aca="false">IF(OR(Ballots!G300="",'Instant Runoff'!$G$14=1),99,Ballots!G300)</f>
        <v>99</v>
      </c>
      <c r="BA300" s="0" t="n">
        <f aca="false">IF(OR(Ballots!H300="",'Instant Runoff'!$H$14=1),99,Ballots!H300)</f>
        <v>99</v>
      </c>
      <c r="BB300" s="0" t="n">
        <f aca="false">IF(OR(Ballots!I300="",'Instant Runoff'!$I$14=1),99,Ballots!I300)</f>
        <v>99</v>
      </c>
      <c r="BC300" s="0" t="str">
        <f aca="false">IF(MIN(AU300:BB300)=99,"",MATCH(MIN(AU300:BB300),AU300:BB300,0))</f>
        <v/>
      </c>
      <c r="BD300" s="0" t="n">
        <f aca="false">IF(OR(Ballots!B300="",'Instant Runoff'!$B$16=1),99,Ballots!B300)</f>
        <v>99</v>
      </c>
      <c r="BE300" s="0" t="n">
        <f aca="false">IF(OR(Ballots!C300="",'Instant Runoff'!$C$16=1),99,Ballots!C300)</f>
        <v>99</v>
      </c>
      <c r="BF300" s="0" t="n">
        <f aca="false">IF(OR(Ballots!D300="",'Instant Runoff'!$D$16=1),99,Ballots!D300)</f>
        <v>99</v>
      </c>
      <c r="BG300" s="0" t="n">
        <f aca="false">IF(OR(Ballots!E300="",'Instant Runoff'!$E$16=1),99,Ballots!E300)</f>
        <v>99</v>
      </c>
      <c r="BH300" s="0" t="n">
        <f aca="false">IF(OR(Ballots!F300="",'Instant Runoff'!$F$16=1),99,Ballots!F300)</f>
        <v>99</v>
      </c>
      <c r="BI300" s="0" t="n">
        <f aca="false">IF(OR(Ballots!G300="",'Instant Runoff'!$G$16=1),99,Ballots!G300)</f>
        <v>99</v>
      </c>
      <c r="BJ300" s="0" t="n">
        <f aca="false">IF(OR(Ballots!H300="",'Instant Runoff'!$H$16=1),99,Ballots!H300)</f>
        <v>99</v>
      </c>
      <c r="BK300" s="0" t="n">
        <f aca="false">IF(OR(Ballots!I300="",'Instant Runoff'!$I$16=1),99,Ballots!I300)</f>
        <v>99</v>
      </c>
      <c r="BL300" s="0" t="str">
        <f aca="false">IF(MIN(BD300:BK300)=99,"",MATCH(MIN(BD300:BK300),BD300:BK300,0))</f>
        <v/>
      </c>
    </row>
    <row r="301" customFormat="false" ht="15" hidden="false" customHeight="false" outlineLevel="0" collapsed="false">
      <c r="B301" s="0" t="n">
        <f aca="false">IF(OR(Ballots!B301="",'Instant Runoff'!$B$4=1),99,Ballots!B301)</f>
        <v>99</v>
      </c>
      <c r="C301" s="0" t="n">
        <f aca="false">IF(OR(Ballots!C301="",'Instant Runoff'!$C$4=1),99,Ballots!C301)</f>
        <v>99</v>
      </c>
      <c r="D301" s="0" t="n">
        <f aca="false">IF(OR(Ballots!D301="",'Instant Runoff'!$D$4=1),99,Ballots!D301)</f>
        <v>99</v>
      </c>
      <c r="E301" s="0" t="n">
        <f aca="false">IF(OR(Ballots!E301="",'Instant Runoff'!$E$4=1),99,Ballots!E301)</f>
        <v>99</v>
      </c>
      <c r="F301" s="0" t="n">
        <f aca="false">IF(OR(Ballots!F301="",'Instant Runoff'!$F$4=1),99,Ballots!F301)</f>
        <v>99</v>
      </c>
      <c r="G301" s="0" t="n">
        <f aca="false">IF(OR(Ballots!G301="",'Instant Runoff'!$G$4=1),99,Ballots!G301)</f>
        <v>99</v>
      </c>
      <c r="H301" s="0" t="n">
        <f aca="false">IF(OR(Ballots!H301="",'Instant Runoff'!$H$4=1),99,Ballots!H301)</f>
        <v>99</v>
      </c>
      <c r="I301" s="0" t="n">
        <f aca="false">IF(OR(Ballots!I301="",'Instant Runoff'!$I$4=1),99,Ballots!I301)</f>
        <v>99</v>
      </c>
      <c r="J301" s="0" t="str">
        <f aca="false">IF(MIN(B301:I301)=99,"",MATCH(MIN(B301:I301),B301:I301,0))</f>
        <v/>
      </c>
      <c r="K301" s="0" t="n">
        <f aca="false">IF(OR(Ballots!B301="",'Instant Runoff'!$B$6=1),99,Ballots!B301)</f>
        <v>99</v>
      </c>
      <c r="L301" s="0" t="n">
        <f aca="false">IF(OR(Ballots!C301="",'Instant Runoff'!$C$6=1),99,Ballots!C301)</f>
        <v>99</v>
      </c>
      <c r="M301" s="0" t="n">
        <f aca="false">IF(OR(Ballots!D301="",'Instant Runoff'!$D$6=1),99,Ballots!D301)</f>
        <v>99</v>
      </c>
      <c r="N301" s="0" t="n">
        <f aca="false">IF(OR(Ballots!E301="",'Instant Runoff'!$E$6=1),99,Ballots!E301)</f>
        <v>99</v>
      </c>
      <c r="O301" s="0" t="n">
        <f aca="false">IF(OR(Ballots!F301="",'Instant Runoff'!$F$6=1),99,Ballots!F301)</f>
        <v>99</v>
      </c>
      <c r="P301" s="0" t="n">
        <f aca="false">IF(OR(Ballots!G301="",'Instant Runoff'!$G$6=1),99,Ballots!G301)</f>
        <v>99</v>
      </c>
      <c r="Q301" s="0" t="n">
        <f aca="false">IF(OR(Ballots!H301="",'Instant Runoff'!$H$6=1),99,Ballots!H301)</f>
        <v>99</v>
      </c>
      <c r="R301" s="0" t="n">
        <f aca="false">IF(OR(Ballots!I301="",'Instant Runoff'!$I$6=1),99,Ballots!I301)</f>
        <v>99</v>
      </c>
      <c r="S301" s="0" t="str">
        <f aca="false">IF(MIN(K301:R301)=99,"",MATCH(MIN(K301:R301),K301:R301,0))</f>
        <v/>
      </c>
      <c r="T301" s="0" t="n">
        <f aca="false">IF(OR(Ballots!B301="",'Instant Runoff'!$B$8=1),99,Ballots!B301)</f>
        <v>99</v>
      </c>
      <c r="U301" s="0" t="n">
        <f aca="false">IF(OR(Ballots!C301="",'Instant Runoff'!$C$8=1),99,Ballots!C301)</f>
        <v>99</v>
      </c>
      <c r="V301" s="0" t="n">
        <f aca="false">IF(OR(Ballots!D301="",'Instant Runoff'!$D$8=1),99,Ballots!D301)</f>
        <v>99</v>
      </c>
      <c r="W301" s="0" t="n">
        <f aca="false">IF(OR(Ballots!E301="",'Instant Runoff'!$E$8=1),99,Ballots!E301)</f>
        <v>99</v>
      </c>
      <c r="X301" s="0" t="n">
        <f aca="false">IF(OR(Ballots!F301="",'Instant Runoff'!$F$8=1),99,Ballots!F301)</f>
        <v>99</v>
      </c>
      <c r="Y301" s="0" t="n">
        <f aca="false">IF(OR(Ballots!G301="",'Instant Runoff'!$G$8=1),99,Ballots!G301)</f>
        <v>99</v>
      </c>
      <c r="Z301" s="0" t="n">
        <f aca="false">IF(OR(Ballots!H301="",'Instant Runoff'!$H$8=1),99,Ballots!H301)</f>
        <v>99</v>
      </c>
      <c r="AA301" s="0" t="n">
        <f aca="false">IF(OR(Ballots!I301="",'Instant Runoff'!$I$8=1),99,Ballots!I301)</f>
        <v>99</v>
      </c>
      <c r="AB301" s="0" t="str">
        <f aca="false">IF(MIN(T301:AA301)=99,"",MATCH(MIN(T301:AA301),T301:AA301,0))</f>
        <v/>
      </c>
      <c r="AC301" s="0" t="n">
        <f aca="false">IF(OR(Ballots!B301="",'Instant Runoff'!$B$10=1),99,Ballots!B301)</f>
        <v>99</v>
      </c>
      <c r="AD301" s="0" t="n">
        <f aca="false">IF(OR(Ballots!C301="",'Instant Runoff'!$C$10=1),99,Ballots!C301)</f>
        <v>99</v>
      </c>
      <c r="AE301" s="0" t="n">
        <f aca="false">IF(OR(Ballots!D301="",'Instant Runoff'!$D$10=1),99,Ballots!D301)</f>
        <v>99</v>
      </c>
      <c r="AF301" s="0" t="n">
        <f aca="false">IF(OR(Ballots!E301="",'Instant Runoff'!$E$10=1),99,Ballots!E301)</f>
        <v>99</v>
      </c>
      <c r="AG301" s="0" t="n">
        <f aca="false">IF(OR(Ballots!F301="",'Instant Runoff'!$F$10=1),99,Ballots!F301)</f>
        <v>99</v>
      </c>
      <c r="AH301" s="0" t="n">
        <f aca="false">IF(OR(Ballots!G301="",'Instant Runoff'!$G$10=1),99,Ballots!G301)</f>
        <v>99</v>
      </c>
      <c r="AI301" s="0" t="n">
        <f aca="false">IF(OR(Ballots!H301="",'Instant Runoff'!$H$10=1),99,Ballots!H301)</f>
        <v>99</v>
      </c>
      <c r="AJ301" s="0" t="n">
        <f aca="false">IF(OR(Ballots!I301="",'Instant Runoff'!$I$10=1),99,Ballots!I301)</f>
        <v>99</v>
      </c>
      <c r="AK301" s="0" t="str">
        <f aca="false">IF(MIN(AC301:AJ301)=99,"",MATCH(MIN(AC301:AJ301),AC301:AJ301,0))</f>
        <v/>
      </c>
      <c r="AL301" s="0" t="n">
        <f aca="false">IF(OR(Ballots!B301="",'Instant Runoff'!$B$12=1),99,Ballots!B301)</f>
        <v>99</v>
      </c>
      <c r="AM301" s="0" t="n">
        <f aca="false">IF(OR(Ballots!C301="",'Instant Runoff'!$C$12=1),99,Ballots!C301)</f>
        <v>99</v>
      </c>
      <c r="AN301" s="0" t="n">
        <f aca="false">IF(OR(Ballots!D301="",'Instant Runoff'!$D$12=1),99,Ballots!D301)</f>
        <v>99</v>
      </c>
      <c r="AO301" s="0" t="n">
        <f aca="false">IF(OR(Ballots!E301="",'Instant Runoff'!$E$12=1),99,Ballots!E301)</f>
        <v>99</v>
      </c>
      <c r="AP301" s="0" t="n">
        <f aca="false">IF(OR(Ballots!F301="",'Instant Runoff'!$F$12=1),99,Ballots!F301)</f>
        <v>99</v>
      </c>
      <c r="AQ301" s="0" t="n">
        <f aca="false">IF(OR(Ballots!G301="",'Instant Runoff'!$G$12=1),99,Ballots!G301)</f>
        <v>99</v>
      </c>
      <c r="AR301" s="0" t="n">
        <f aca="false">IF(OR(Ballots!H301="",'Instant Runoff'!$H$12=1),99,Ballots!H301)</f>
        <v>99</v>
      </c>
      <c r="AS301" s="0" t="n">
        <f aca="false">IF(OR(Ballots!I301="",'Instant Runoff'!$I$12=1),99,Ballots!I301)</f>
        <v>99</v>
      </c>
      <c r="AT301" s="0" t="str">
        <f aca="false">IF(MIN(AL301:AS301)=99,"",MATCH(MIN(AL301:AS301),AL301:AS301,0))</f>
        <v/>
      </c>
      <c r="AU301" s="0" t="n">
        <f aca="false">IF(OR(Ballots!B301="",'Instant Runoff'!$B$14=1),99,Ballots!B301)</f>
        <v>99</v>
      </c>
      <c r="AV301" s="0" t="n">
        <f aca="false">IF(OR(Ballots!C301="",'Instant Runoff'!$C$14=1),99,Ballots!C301)</f>
        <v>99</v>
      </c>
      <c r="AW301" s="0" t="n">
        <f aca="false">IF(OR(Ballots!D301="",'Instant Runoff'!$D$14=1),99,Ballots!D301)</f>
        <v>99</v>
      </c>
      <c r="AX301" s="0" t="n">
        <f aca="false">IF(OR(Ballots!E301="",'Instant Runoff'!$E$14=1),99,Ballots!E301)</f>
        <v>99</v>
      </c>
      <c r="AY301" s="0" t="n">
        <f aca="false">IF(OR(Ballots!F301="",'Instant Runoff'!$F$14=1),99,Ballots!F301)</f>
        <v>99</v>
      </c>
      <c r="AZ301" s="0" t="n">
        <f aca="false">IF(OR(Ballots!G301="",'Instant Runoff'!$G$14=1),99,Ballots!G301)</f>
        <v>99</v>
      </c>
      <c r="BA301" s="0" t="n">
        <f aca="false">IF(OR(Ballots!H301="",'Instant Runoff'!$H$14=1),99,Ballots!H301)</f>
        <v>99</v>
      </c>
      <c r="BB301" s="0" t="n">
        <f aca="false">IF(OR(Ballots!I301="",'Instant Runoff'!$I$14=1),99,Ballots!I301)</f>
        <v>99</v>
      </c>
      <c r="BC301" s="0" t="str">
        <f aca="false">IF(MIN(AU301:BB301)=99,"",MATCH(MIN(AU301:BB301),AU301:BB301,0))</f>
        <v/>
      </c>
      <c r="BD301" s="0" t="n">
        <f aca="false">IF(OR(Ballots!B301="",'Instant Runoff'!$B$16=1),99,Ballots!B301)</f>
        <v>99</v>
      </c>
      <c r="BE301" s="0" t="n">
        <f aca="false">IF(OR(Ballots!C301="",'Instant Runoff'!$C$16=1),99,Ballots!C301)</f>
        <v>99</v>
      </c>
      <c r="BF301" s="0" t="n">
        <f aca="false">IF(OR(Ballots!D301="",'Instant Runoff'!$D$16=1),99,Ballots!D301)</f>
        <v>99</v>
      </c>
      <c r="BG301" s="0" t="n">
        <f aca="false">IF(OR(Ballots!E301="",'Instant Runoff'!$E$16=1),99,Ballots!E301)</f>
        <v>99</v>
      </c>
      <c r="BH301" s="0" t="n">
        <f aca="false">IF(OR(Ballots!F301="",'Instant Runoff'!$F$16=1),99,Ballots!F301)</f>
        <v>99</v>
      </c>
      <c r="BI301" s="0" t="n">
        <f aca="false">IF(OR(Ballots!G301="",'Instant Runoff'!$G$16=1),99,Ballots!G301)</f>
        <v>99</v>
      </c>
      <c r="BJ301" s="0" t="n">
        <f aca="false">IF(OR(Ballots!H301="",'Instant Runoff'!$H$16=1),99,Ballots!H301)</f>
        <v>99</v>
      </c>
      <c r="BK301" s="0" t="n">
        <f aca="false">IF(OR(Ballots!I301="",'Instant Runoff'!$I$16=1),99,Ballots!I301)</f>
        <v>99</v>
      </c>
      <c r="BL301" s="0" t="str">
        <f aca="false">IF(MIN(BD301:BK301)=99,"",MATCH(MIN(BD301:BK301),BD301:BK301,0))</f>
        <v/>
      </c>
    </row>
    <row r="302" customFormat="false" ht="15" hidden="false" customHeight="false" outlineLevel="0" collapsed="false">
      <c r="B302" s="0" t="n">
        <f aca="false">IF(OR(Ballots!B302="",'Instant Runoff'!$B$4=1),99,Ballots!B302)</f>
        <v>99</v>
      </c>
      <c r="C302" s="0" t="n">
        <f aca="false">IF(OR(Ballots!C302="",'Instant Runoff'!$C$4=1),99,Ballots!C302)</f>
        <v>99</v>
      </c>
      <c r="D302" s="0" t="n">
        <f aca="false">IF(OR(Ballots!D302="",'Instant Runoff'!$D$4=1),99,Ballots!D302)</f>
        <v>99</v>
      </c>
      <c r="E302" s="0" t="n">
        <f aca="false">IF(OR(Ballots!E302="",'Instant Runoff'!$E$4=1),99,Ballots!E302)</f>
        <v>99</v>
      </c>
      <c r="F302" s="0" t="n">
        <f aca="false">IF(OR(Ballots!F302="",'Instant Runoff'!$F$4=1),99,Ballots!F302)</f>
        <v>99</v>
      </c>
      <c r="G302" s="0" t="n">
        <f aca="false">IF(OR(Ballots!G302="",'Instant Runoff'!$G$4=1),99,Ballots!G302)</f>
        <v>99</v>
      </c>
      <c r="H302" s="0" t="n">
        <f aca="false">IF(OR(Ballots!H302="",'Instant Runoff'!$H$4=1),99,Ballots!H302)</f>
        <v>99</v>
      </c>
      <c r="I302" s="0" t="n">
        <f aca="false">IF(OR(Ballots!I302="",'Instant Runoff'!$I$4=1),99,Ballots!I302)</f>
        <v>99</v>
      </c>
      <c r="J302" s="0" t="str">
        <f aca="false">IF(MIN(B302:I302)=99,"",MATCH(MIN(B302:I302),B302:I302,0))</f>
        <v/>
      </c>
      <c r="K302" s="0" t="n">
        <f aca="false">IF(OR(Ballots!B302="",'Instant Runoff'!$B$6=1),99,Ballots!B302)</f>
        <v>99</v>
      </c>
      <c r="L302" s="0" t="n">
        <f aca="false">IF(OR(Ballots!C302="",'Instant Runoff'!$C$6=1),99,Ballots!C302)</f>
        <v>99</v>
      </c>
      <c r="M302" s="0" t="n">
        <f aca="false">IF(OR(Ballots!D302="",'Instant Runoff'!$D$6=1),99,Ballots!D302)</f>
        <v>99</v>
      </c>
      <c r="N302" s="0" t="n">
        <f aca="false">IF(OR(Ballots!E302="",'Instant Runoff'!$E$6=1),99,Ballots!E302)</f>
        <v>99</v>
      </c>
      <c r="O302" s="0" t="n">
        <f aca="false">IF(OR(Ballots!F302="",'Instant Runoff'!$F$6=1),99,Ballots!F302)</f>
        <v>99</v>
      </c>
      <c r="P302" s="0" t="n">
        <f aca="false">IF(OR(Ballots!G302="",'Instant Runoff'!$G$6=1),99,Ballots!G302)</f>
        <v>99</v>
      </c>
      <c r="Q302" s="0" t="n">
        <f aca="false">IF(OR(Ballots!H302="",'Instant Runoff'!$H$6=1),99,Ballots!H302)</f>
        <v>99</v>
      </c>
      <c r="R302" s="0" t="n">
        <f aca="false">IF(OR(Ballots!I302="",'Instant Runoff'!$I$6=1),99,Ballots!I302)</f>
        <v>99</v>
      </c>
      <c r="S302" s="0" t="str">
        <f aca="false">IF(MIN(K302:R302)=99,"",MATCH(MIN(K302:R302),K302:R302,0))</f>
        <v/>
      </c>
      <c r="T302" s="0" t="n">
        <f aca="false">IF(OR(Ballots!B302="",'Instant Runoff'!$B$8=1),99,Ballots!B302)</f>
        <v>99</v>
      </c>
      <c r="U302" s="0" t="n">
        <f aca="false">IF(OR(Ballots!C302="",'Instant Runoff'!$C$8=1),99,Ballots!C302)</f>
        <v>99</v>
      </c>
      <c r="V302" s="0" t="n">
        <f aca="false">IF(OR(Ballots!D302="",'Instant Runoff'!$D$8=1),99,Ballots!D302)</f>
        <v>99</v>
      </c>
      <c r="W302" s="0" t="n">
        <f aca="false">IF(OR(Ballots!E302="",'Instant Runoff'!$E$8=1),99,Ballots!E302)</f>
        <v>99</v>
      </c>
      <c r="X302" s="0" t="n">
        <f aca="false">IF(OR(Ballots!F302="",'Instant Runoff'!$F$8=1),99,Ballots!F302)</f>
        <v>99</v>
      </c>
      <c r="Y302" s="0" t="n">
        <f aca="false">IF(OR(Ballots!G302="",'Instant Runoff'!$G$8=1),99,Ballots!G302)</f>
        <v>99</v>
      </c>
      <c r="Z302" s="0" t="n">
        <f aca="false">IF(OR(Ballots!H302="",'Instant Runoff'!$H$8=1),99,Ballots!H302)</f>
        <v>99</v>
      </c>
      <c r="AA302" s="0" t="n">
        <f aca="false">IF(OR(Ballots!I302="",'Instant Runoff'!$I$8=1),99,Ballots!I302)</f>
        <v>99</v>
      </c>
      <c r="AB302" s="0" t="str">
        <f aca="false">IF(MIN(T302:AA302)=99,"",MATCH(MIN(T302:AA302),T302:AA302,0))</f>
        <v/>
      </c>
      <c r="AC302" s="0" t="n">
        <f aca="false">IF(OR(Ballots!B302="",'Instant Runoff'!$B$10=1),99,Ballots!B302)</f>
        <v>99</v>
      </c>
      <c r="AD302" s="0" t="n">
        <f aca="false">IF(OR(Ballots!C302="",'Instant Runoff'!$C$10=1),99,Ballots!C302)</f>
        <v>99</v>
      </c>
      <c r="AE302" s="0" t="n">
        <f aca="false">IF(OR(Ballots!D302="",'Instant Runoff'!$D$10=1),99,Ballots!D302)</f>
        <v>99</v>
      </c>
      <c r="AF302" s="0" t="n">
        <f aca="false">IF(OR(Ballots!E302="",'Instant Runoff'!$E$10=1),99,Ballots!E302)</f>
        <v>99</v>
      </c>
      <c r="AG302" s="0" t="n">
        <f aca="false">IF(OR(Ballots!F302="",'Instant Runoff'!$F$10=1),99,Ballots!F302)</f>
        <v>99</v>
      </c>
      <c r="AH302" s="0" t="n">
        <f aca="false">IF(OR(Ballots!G302="",'Instant Runoff'!$G$10=1),99,Ballots!G302)</f>
        <v>99</v>
      </c>
      <c r="AI302" s="0" t="n">
        <f aca="false">IF(OR(Ballots!H302="",'Instant Runoff'!$H$10=1),99,Ballots!H302)</f>
        <v>99</v>
      </c>
      <c r="AJ302" s="0" t="n">
        <f aca="false">IF(OR(Ballots!I302="",'Instant Runoff'!$I$10=1),99,Ballots!I302)</f>
        <v>99</v>
      </c>
      <c r="AK302" s="0" t="str">
        <f aca="false">IF(MIN(AC302:AJ302)=99,"",MATCH(MIN(AC302:AJ302),AC302:AJ302,0))</f>
        <v/>
      </c>
      <c r="AL302" s="0" t="n">
        <f aca="false">IF(OR(Ballots!B302="",'Instant Runoff'!$B$12=1),99,Ballots!B302)</f>
        <v>99</v>
      </c>
      <c r="AM302" s="0" t="n">
        <f aca="false">IF(OR(Ballots!C302="",'Instant Runoff'!$C$12=1),99,Ballots!C302)</f>
        <v>99</v>
      </c>
      <c r="AN302" s="0" t="n">
        <f aca="false">IF(OR(Ballots!D302="",'Instant Runoff'!$D$12=1),99,Ballots!D302)</f>
        <v>99</v>
      </c>
      <c r="AO302" s="0" t="n">
        <f aca="false">IF(OR(Ballots!E302="",'Instant Runoff'!$E$12=1),99,Ballots!E302)</f>
        <v>99</v>
      </c>
      <c r="AP302" s="0" t="n">
        <f aca="false">IF(OR(Ballots!F302="",'Instant Runoff'!$F$12=1),99,Ballots!F302)</f>
        <v>99</v>
      </c>
      <c r="AQ302" s="0" t="n">
        <f aca="false">IF(OR(Ballots!G302="",'Instant Runoff'!$G$12=1),99,Ballots!G302)</f>
        <v>99</v>
      </c>
      <c r="AR302" s="0" t="n">
        <f aca="false">IF(OR(Ballots!H302="",'Instant Runoff'!$H$12=1),99,Ballots!H302)</f>
        <v>99</v>
      </c>
      <c r="AS302" s="0" t="n">
        <f aca="false">IF(OR(Ballots!I302="",'Instant Runoff'!$I$12=1),99,Ballots!I302)</f>
        <v>99</v>
      </c>
      <c r="AT302" s="0" t="str">
        <f aca="false">IF(MIN(AL302:AS302)=99,"",MATCH(MIN(AL302:AS302),AL302:AS302,0))</f>
        <v/>
      </c>
      <c r="AU302" s="0" t="n">
        <f aca="false">IF(OR(Ballots!B302="",'Instant Runoff'!$B$14=1),99,Ballots!B302)</f>
        <v>99</v>
      </c>
      <c r="AV302" s="0" t="n">
        <f aca="false">IF(OR(Ballots!C302="",'Instant Runoff'!$C$14=1),99,Ballots!C302)</f>
        <v>99</v>
      </c>
      <c r="AW302" s="0" t="n">
        <f aca="false">IF(OR(Ballots!D302="",'Instant Runoff'!$D$14=1),99,Ballots!D302)</f>
        <v>99</v>
      </c>
      <c r="AX302" s="0" t="n">
        <f aca="false">IF(OR(Ballots!E302="",'Instant Runoff'!$E$14=1),99,Ballots!E302)</f>
        <v>99</v>
      </c>
      <c r="AY302" s="0" t="n">
        <f aca="false">IF(OR(Ballots!F302="",'Instant Runoff'!$F$14=1),99,Ballots!F302)</f>
        <v>99</v>
      </c>
      <c r="AZ302" s="0" t="n">
        <f aca="false">IF(OR(Ballots!G302="",'Instant Runoff'!$G$14=1),99,Ballots!G302)</f>
        <v>99</v>
      </c>
      <c r="BA302" s="0" t="n">
        <f aca="false">IF(OR(Ballots!H302="",'Instant Runoff'!$H$14=1),99,Ballots!H302)</f>
        <v>99</v>
      </c>
      <c r="BB302" s="0" t="n">
        <f aca="false">IF(OR(Ballots!I302="",'Instant Runoff'!$I$14=1),99,Ballots!I302)</f>
        <v>99</v>
      </c>
      <c r="BC302" s="0" t="str">
        <f aca="false">IF(MIN(AU302:BB302)=99,"",MATCH(MIN(AU302:BB302),AU302:BB302,0))</f>
        <v/>
      </c>
      <c r="BD302" s="0" t="n">
        <f aca="false">IF(OR(Ballots!B302="",'Instant Runoff'!$B$16=1),99,Ballots!B302)</f>
        <v>99</v>
      </c>
      <c r="BE302" s="0" t="n">
        <f aca="false">IF(OR(Ballots!C302="",'Instant Runoff'!$C$16=1),99,Ballots!C302)</f>
        <v>99</v>
      </c>
      <c r="BF302" s="0" t="n">
        <f aca="false">IF(OR(Ballots!D302="",'Instant Runoff'!$D$16=1),99,Ballots!D302)</f>
        <v>99</v>
      </c>
      <c r="BG302" s="0" t="n">
        <f aca="false">IF(OR(Ballots!E302="",'Instant Runoff'!$E$16=1),99,Ballots!E302)</f>
        <v>99</v>
      </c>
      <c r="BH302" s="0" t="n">
        <f aca="false">IF(OR(Ballots!F302="",'Instant Runoff'!$F$16=1),99,Ballots!F302)</f>
        <v>99</v>
      </c>
      <c r="BI302" s="0" t="n">
        <f aca="false">IF(OR(Ballots!G302="",'Instant Runoff'!$G$16=1),99,Ballots!G302)</f>
        <v>99</v>
      </c>
      <c r="BJ302" s="0" t="n">
        <f aca="false">IF(OR(Ballots!H302="",'Instant Runoff'!$H$16=1),99,Ballots!H302)</f>
        <v>99</v>
      </c>
      <c r="BK302" s="0" t="n">
        <f aca="false">IF(OR(Ballots!I302="",'Instant Runoff'!$I$16=1),99,Ballots!I302)</f>
        <v>99</v>
      </c>
      <c r="BL302" s="0" t="str">
        <f aca="false">IF(MIN(BD302:BK302)=99,"",MATCH(MIN(BD302:BK302),BD302:BK302,0))</f>
        <v/>
      </c>
    </row>
    <row r="303" customFormat="false" ht="15" hidden="false" customHeight="false" outlineLevel="0" collapsed="false">
      <c r="B303" s="0" t="n">
        <f aca="false">IF(OR(Ballots!B303="",'Instant Runoff'!$B$4=1),99,Ballots!B303)</f>
        <v>99</v>
      </c>
      <c r="C303" s="0" t="n">
        <f aca="false">IF(OR(Ballots!C303="",'Instant Runoff'!$C$4=1),99,Ballots!C303)</f>
        <v>99</v>
      </c>
      <c r="D303" s="0" t="n">
        <f aca="false">IF(OR(Ballots!D303="",'Instant Runoff'!$D$4=1),99,Ballots!D303)</f>
        <v>99</v>
      </c>
      <c r="E303" s="0" t="n">
        <f aca="false">IF(OR(Ballots!E303="",'Instant Runoff'!$E$4=1),99,Ballots!E303)</f>
        <v>99</v>
      </c>
      <c r="F303" s="0" t="n">
        <f aca="false">IF(OR(Ballots!F303="",'Instant Runoff'!$F$4=1),99,Ballots!F303)</f>
        <v>99</v>
      </c>
      <c r="G303" s="0" t="n">
        <f aca="false">IF(OR(Ballots!G303="",'Instant Runoff'!$G$4=1),99,Ballots!G303)</f>
        <v>99</v>
      </c>
      <c r="H303" s="0" t="n">
        <f aca="false">IF(OR(Ballots!H303="",'Instant Runoff'!$H$4=1),99,Ballots!H303)</f>
        <v>99</v>
      </c>
      <c r="I303" s="0" t="n">
        <f aca="false">IF(OR(Ballots!I303="",'Instant Runoff'!$I$4=1),99,Ballots!I303)</f>
        <v>99</v>
      </c>
      <c r="J303" s="0" t="str">
        <f aca="false">IF(MIN(B303:I303)=99,"",MATCH(MIN(B303:I303),B303:I303,0))</f>
        <v/>
      </c>
      <c r="K303" s="0" t="n">
        <f aca="false">IF(OR(Ballots!B303="",'Instant Runoff'!$B$6=1),99,Ballots!B303)</f>
        <v>99</v>
      </c>
      <c r="L303" s="0" t="n">
        <f aca="false">IF(OR(Ballots!C303="",'Instant Runoff'!$C$6=1),99,Ballots!C303)</f>
        <v>99</v>
      </c>
      <c r="M303" s="0" t="n">
        <f aca="false">IF(OR(Ballots!D303="",'Instant Runoff'!$D$6=1),99,Ballots!D303)</f>
        <v>99</v>
      </c>
      <c r="N303" s="0" t="n">
        <f aca="false">IF(OR(Ballots!E303="",'Instant Runoff'!$E$6=1),99,Ballots!E303)</f>
        <v>99</v>
      </c>
      <c r="O303" s="0" t="n">
        <f aca="false">IF(OR(Ballots!F303="",'Instant Runoff'!$F$6=1),99,Ballots!F303)</f>
        <v>99</v>
      </c>
      <c r="P303" s="0" t="n">
        <f aca="false">IF(OR(Ballots!G303="",'Instant Runoff'!$G$6=1),99,Ballots!G303)</f>
        <v>99</v>
      </c>
      <c r="Q303" s="0" t="n">
        <f aca="false">IF(OR(Ballots!H303="",'Instant Runoff'!$H$6=1),99,Ballots!H303)</f>
        <v>99</v>
      </c>
      <c r="R303" s="0" t="n">
        <f aca="false">IF(OR(Ballots!I303="",'Instant Runoff'!$I$6=1),99,Ballots!I303)</f>
        <v>99</v>
      </c>
      <c r="S303" s="0" t="str">
        <f aca="false">IF(MIN(K303:R303)=99,"",MATCH(MIN(K303:R303),K303:R303,0))</f>
        <v/>
      </c>
      <c r="T303" s="0" t="n">
        <f aca="false">IF(OR(Ballots!B303="",'Instant Runoff'!$B$8=1),99,Ballots!B303)</f>
        <v>99</v>
      </c>
      <c r="U303" s="0" t="n">
        <f aca="false">IF(OR(Ballots!C303="",'Instant Runoff'!$C$8=1),99,Ballots!C303)</f>
        <v>99</v>
      </c>
      <c r="V303" s="0" t="n">
        <f aca="false">IF(OR(Ballots!D303="",'Instant Runoff'!$D$8=1),99,Ballots!D303)</f>
        <v>99</v>
      </c>
      <c r="W303" s="0" t="n">
        <f aca="false">IF(OR(Ballots!E303="",'Instant Runoff'!$E$8=1),99,Ballots!E303)</f>
        <v>99</v>
      </c>
      <c r="X303" s="0" t="n">
        <f aca="false">IF(OR(Ballots!F303="",'Instant Runoff'!$F$8=1),99,Ballots!F303)</f>
        <v>99</v>
      </c>
      <c r="Y303" s="0" t="n">
        <f aca="false">IF(OR(Ballots!G303="",'Instant Runoff'!$G$8=1),99,Ballots!G303)</f>
        <v>99</v>
      </c>
      <c r="Z303" s="0" t="n">
        <f aca="false">IF(OR(Ballots!H303="",'Instant Runoff'!$H$8=1),99,Ballots!H303)</f>
        <v>99</v>
      </c>
      <c r="AA303" s="0" t="n">
        <f aca="false">IF(OR(Ballots!I303="",'Instant Runoff'!$I$8=1),99,Ballots!I303)</f>
        <v>99</v>
      </c>
      <c r="AB303" s="0" t="str">
        <f aca="false">IF(MIN(T303:AA303)=99,"",MATCH(MIN(T303:AA303),T303:AA303,0))</f>
        <v/>
      </c>
      <c r="AC303" s="0" t="n">
        <f aca="false">IF(OR(Ballots!B303="",'Instant Runoff'!$B$10=1),99,Ballots!B303)</f>
        <v>99</v>
      </c>
      <c r="AD303" s="0" t="n">
        <f aca="false">IF(OR(Ballots!C303="",'Instant Runoff'!$C$10=1),99,Ballots!C303)</f>
        <v>99</v>
      </c>
      <c r="AE303" s="0" t="n">
        <f aca="false">IF(OR(Ballots!D303="",'Instant Runoff'!$D$10=1),99,Ballots!D303)</f>
        <v>99</v>
      </c>
      <c r="AF303" s="0" t="n">
        <f aca="false">IF(OR(Ballots!E303="",'Instant Runoff'!$E$10=1),99,Ballots!E303)</f>
        <v>99</v>
      </c>
      <c r="AG303" s="0" t="n">
        <f aca="false">IF(OR(Ballots!F303="",'Instant Runoff'!$F$10=1),99,Ballots!F303)</f>
        <v>99</v>
      </c>
      <c r="AH303" s="0" t="n">
        <f aca="false">IF(OR(Ballots!G303="",'Instant Runoff'!$G$10=1),99,Ballots!G303)</f>
        <v>99</v>
      </c>
      <c r="AI303" s="0" t="n">
        <f aca="false">IF(OR(Ballots!H303="",'Instant Runoff'!$H$10=1),99,Ballots!H303)</f>
        <v>99</v>
      </c>
      <c r="AJ303" s="0" t="n">
        <f aca="false">IF(OR(Ballots!I303="",'Instant Runoff'!$I$10=1),99,Ballots!I303)</f>
        <v>99</v>
      </c>
      <c r="AK303" s="0" t="str">
        <f aca="false">IF(MIN(AC303:AJ303)=99,"",MATCH(MIN(AC303:AJ303),AC303:AJ303,0))</f>
        <v/>
      </c>
      <c r="AL303" s="0" t="n">
        <f aca="false">IF(OR(Ballots!B303="",'Instant Runoff'!$B$12=1),99,Ballots!B303)</f>
        <v>99</v>
      </c>
      <c r="AM303" s="0" t="n">
        <f aca="false">IF(OR(Ballots!C303="",'Instant Runoff'!$C$12=1),99,Ballots!C303)</f>
        <v>99</v>
      </c>
      <c r="AN303" s="0" t="n">
        <f aca="false">IF(OR(Ballots!D303="",'Instant Runoff'!$D$12=1),99,Ballots!D303)</f>
        <v>99</v>
      </c>
      <c r="AO303" s="0" t="n">
        <f aca="false">IF(OR(Ballots!E303="",'Instant Runoff'!$E$12=1),99,Ballots!E303)</f>
        <v>99</v>
      </c>
      <c r="AP303" s="0" t="n">
        <f aca="false">IF(OR(Ballots!F303="",'Instant Runoff'!$F$12=1),99,Ballots!F303)</f>
        <v>99</v>
      </c>
      <c r="AQ303" s="0" t="n">
        <f aca="false">IF(OR(Ballots!G303="",'Instant Runoff'!$G$12=1),99,Ballots!G303)</f>
        <v>99</v>
      </c>
      <c r="AR303" s="0" t="n">
        <f aca="false">IF(OR(Ballots!H303="",'Instant Runoff'!$H$12=1),99,Ballots!H303)</f>
        <v>99</v>
      </c>
      <c r="AS303" s="0" t="n">
        <f aca="false">IF(OR(Ballots!I303="",'Instant Runoff'!$I$12=1),99,Ballots!I303)</f>
        <v>99</v>
      </c>
      <c r="AT303" s="0" t="str">
        <f aca="false">IF(MIN(AL303:AS303)=99,"",MATCH(MIN(AL303:AS303),AL303:AS303,0))</f>
        <v/>
      </c>
      <c r="AU303" s="0" t="n">
        <f aca="false">IF(OR(Ballots!B303="",'Instant Runoff'!$B$14=1),99,Ballots!B303)</f>
        <v>99</v>
      </c>
      <c r="AV303" s="0" t="n">
        <f aca="false">IF(OR(Ballots!C303="",'Instant Runoff'!$C$14=1),99,Ballots!C303)</f>
        <v>99</v>
      </c>
      <c r="AW303" s="0" t="n">
        <f aca="false">IF(OR(Ballots!D303="",'Instant Runoff'!$D$14=1),99,Ballots!D303)</f>
        <v>99</v>
      </c>
      <c r="AX303" s="0" t="n">
        <f aca="false">IF(OR(Ballots!E303="",'Instant Runoff'!$E$14=1),99,Ballots!E303)</f>
        <v>99</v>
      </c>
      <c r="AY303" s="0" t="n">
        <f aca="false">IF(OR(Ballots!F303="",'Instant Runoff'!$F$14=1),99,Ballots!F303)</f>
        <v>99</v>
      </c>
      <c r="AZ303" s="0" t="n">
        <f aca="false">IF(OR(Ballots!G303="",'Instant Runoff'!$G$14=1),99,Ballots!G303)</f>
        <v>99</v>
      </c>
      <c r="BA303" s="0" t="n">
        <f aca="false">IF(OR(Ballots!H303="",'Instant Runoff'!$H$14=1),99,Ballots!H303)</f>
        <v>99</v>
      </c>
      <c r="BB303" s="0" t="n">
        <f aca="false">IF(OR(Ballots!I303="",'Instant Runoff'!$I$14=1),99,Ballots!I303)</f>
        <v>99</v>
      </c>
      <c r="BC303" s="0" t="str">
        <f aca="false">IF(MIN(AU303:BB303)=99,"",MATCH(MIN(AU303:BB303),AU303:BB303,0))</f>
        <v/>
      </c>
      <c r="BD303" s="0" t="n">
        <f aca="false">IF(OR(Ballots!B303="",'Instant Runoff'!$B$16=1),99,Ballots!B303)</f>
        <v>99</v>
      </c>
      <c r="BE303" s="0" t="n">
        <f aca="false">IF(OR(Ballots!C303="",'Instant Runoff'!$C$16=1),99,Ballots!C303)</f>
        <v>99</v>
      </c>
      <c r="BF303" s="0" t="n">
        <f aca="false">IF(OR(Ballots!D303="",'Instant Runoff'!$D$16=1),99,Ballots!D303)</f>
        <v>99</v>
      </c>
      <c r="BG303" s="0" t="n">
        <f aca="false">IF(OR(Ballots!E303="",'Instant Runoff'!$E$16=1),99,Ballots!E303)</f>
        <v>99</v>
      </c>
      <c r="BH303" s="0" t="n">
        <f aca="false">IF(OR(Ballots!F303="",'Instant Runoff'!$F$16=1),99,Ballots!F303)</f>
        <v>99</v>
      </c>
      <c r="BI303" s="0" t="n">
        <f aca="false">IF(OR(Ballots!G303="",'Instant Runoff'!$G$16=1),99,Ballots!G303)</f>
        <v>99</v>
      </c>
      <c r="BJ303" s="0" t="n">
        <f aca="false">IF(OR(Ballots!H303="",'Instant Runoff'!$H$16=1),99,Ballots!H303)</f>
        <v>99</v>
      </c>
      <c r="BK303" s="0" t="n">
        <f aca="false">IF(OR(Ballots!I303="",'Instant Runoff'!$I$16=1),99,Ballots!I303)</f>
        <v>99</v>
      </c>
      <c r="BL303" s="0" t="str">
        <f aca="false">IF(MIN(BD303:BK303)=99,"",MATCH(MIN(BD303:BK303),BD303:BK303,0))</f>
        <v/>
      </c>
    </row>
    <row r="304" customFormat="false" ht="15" hidden="false" customHeight="false" outlineLevel="0" collapsed="false">
      <c r="B304" s="0" t="n">
        <f aca="false">IF(OR(Ballots!B304="",'Instant Runoff'!$B$4=1),99,Ballots!B304)</f>
        <v>99</v>
      </c>
      <c r="C304" s="0" t="n">
        <f aca="false">IF(OR(Ballots!C304="",'Instant Runoff'!$C$4=1),99,Ballots!C304)</f>
        <v>99</v>
      </c>
      <c r="D304" s="0" t="n">
        <f aca="false">IF(OR(Ballots!D304="",'Instant Runoff'!$D$4=1),99,Ballots!D304)</f>
        <v>99</v>
      </c>
      <c r="E304" s="0" t="n">
        <f aca="false">IF(OR(Ballots!E304="",'Instant Runoff'!$E$4=1),99,Ballots!E304)</f>
        <v>99</v>
      </c>
      <c r="F304" s="0" t="n">
        <f aca="false">IF(OR(Ballots!F304="",'Instant Runoff'!$F$4=1),99,Ballots!F304)</f>
        <v>99</v>
      </c>
      <c r="G304" s="0" t="n">
        <f aca="false">IF(OR(Ballots!G304="",'Instant Runoff'!$G$4=1),99,Ballots!G304)</f>
        <v>99</v>
      </c>
      <c r="H304" s="0" t="n">
        <f aca="false">IF(OR(Ballots!H304="",'Instant Runoff'!$H$4=1),99,Ballots!H304)</f>
        <v>99</v>
      </c>
      <c r="I304" s="0" t="n">
        <f aca="false">IF(OR(Ballots!I304="",'Instant Runoff'!$I$4=1),99,Ballots!I304)</f>
        <v>99</v>
      </c>
      <c r="J304" s="0" t="str">
        <f aca="false">IF(MIN(B304:I304)=99,"",MATCH(MIN(B304:I304),B304:I304,0))</f>
        <v/>
      </c>
      <c r="K304" s="0" t="n">
        <f aca="false">IF(OR(Ballots!B304="",'Instant Runoff'!$B$6=1),99,Ballots!B304)</f>
        <v>99</v>
      </c>
      <c r="L304" s="0" t="n">
        <f aca="false">IF(OR(Ballots!C304="",'Instant Runoff'!$C$6=1),99,Ballots!C304)</f>
        <v>99</v>
      </c>
      <c r="M304" s="0" t="n">
        <f aca="false">IF(OR(Ballots!D304="",'Instant Runoff'!$D$6=1),99,Ballots!D304)</f>
        <v>99</v>
      </c>
      <c r="N304" s="0" t="n">
        <f aca="false">IF(OR(Ballots!E304="",'Instant Runoff'!$E$6=1),99,Ballots!E304)</f>
        <v>99</v>
      </c>
      <c r="O304" s="0" t="n">
        <f aca="false">IF(OR(Ballots!F304="",'Instant Runoff'!$F$6=1),99,Ballots!F304)</f>
        <v>99</v>
      </c>
      <c r="P304" s="0" t="n">
        <f aca="false">IF(OR(Ballots!G304="",'Instant Runoff'!$G$6=1),99,Ballots!G304)</f>
        <v>99</v>
      </c>
      <c r="Q304" s="0" t="n">
        <f aca="false">IF(OR(Ballots!H304="",'Instant Runoff'!$H$6=1),99,Ballots!H304)</f>
        <v>99</v>
      </c>
      <c r="R304" s="0" t="n">
        <f aca="false">IF(OR(Ballots!I304="",'Instant Runoff'!$I$6=1),99,Ballots!I304)</f>
        <v>99</v>
      </c>
      <c r="S304" s="0" t="str">
        <f aca="false">IF(MIN(K304:R304)=99,"",MATCH(MIN(K304:R304),K304:R304,0))</f>
        <v/>
      </c>
      <c r="T304" s="0" t="n">
        <f aca="false">IF(OR(Ballots!B304="",'Instant Runoff'!$B$8=1),99,Ballots!B304)</f>
        <v>99</v>
      </c>
      <c r="U304" s="0" t="n">
        <f aca="false">IF(OR(Ballots!C304="",'Instant Runoff'!$C$8=1),99,Ballots!C304)</f>
        <v>99</v>
      </c>
      <c r="V304" s="0" t="n">
        <f aca="false">IF(OR(Ballots!D304="",'Instant Runoff'!$D$8=1),99,Ballots!D304)</f>
        <v>99</v>
      </c>
      <c r="W304" s="0" t="n">
        <f aca="false">IF(OR(Ballots!E304="",'Instant Runoff'!$E$8=1),99,Ballots!E304)</f>
        <v>99</v>
      </c>
      <c r="X304" s="0" t="n">
        <f aca="false">IF(OR(Ballots!F304="",'Instant Runoff'!$F$8=1),99,Ballots!F304)</f>
        <v>99</v>
      </c>
      <c r="Y304" s="0" t="n">
        <f aca="false">IF(OR(Ballots!G304="",'Instant Runoff'!$G$8=1),99,Ballots!G304)</f>
        <v>99</v>
      </c>
      <c r="Z304" s="0" t="n">
        <f aca="false">IF(OR(Ballots!H304="",'Instant Runoff'!$H$8=1),99,Ballots!H304)</f>
        <v>99</v>
      </c>
      <c r="AA304" s="0" t="n">
        <f aca="false">IF(OR(Ballots!I304="",'Instant Runoff'!$I$8=1),99,Ballots!I304)</f>
        <v>99</v>
      </c>
      <c r="AB304" s="0" t="str">
        <f aca="false">IF(MIN(T304:AA304)=99,"",MATCH(MIN(T304:AA304),T304:AA304,0))</f>
        <v/>
      </c>
      <c r="AC304" s="0" t="n">
        <f aca="false">IF(OR(Ballots!B304="",'Instant Runoff'!$B$10=1),99,Ballots!B304)</f>
        <v>99</v>
      </c>
      <c r="AD304" s="0" t="n">
        <f aca="false">IF(OR(Ballots!C304="",'Instant Runoff'!$C$10=1),99,Ballots!C304)</f>
        <v>99</v>
      </c>
      <c r="AE304" s="0" t="n">
        <f aca="false">IF(OR(Ballots!D304="",'Instant Runoff'!$D$10=1),99,Ballots!D304)</f>
        <v>99</v>
      </c>
      <c r="AF304" s="0" t="n">
        <f aca="false">IF(OR(Ballots!E304="",'Instant Runoff'!$E$10=1),99,Ballots!E304)</f>
        <v>99</v>
      </c>
      <c r="AG304" s="0" t="n">
        <f aca="false">IF(OR(Ballots!F304="",'Instant Runoff'!$F$10=1),99,Ballots!F304)</f>
        <v>99</v>
      </c>
      <c r="AH304" s="0" t="n">
        <f aca="false">IF(OR(Ballots!G304="",'Instant Runoff'!$G$10=1),99,Ballots!G304)</f>
        <v>99</v>
      </c>
      <c r="AI304" s="0" t="n">
        <f aca="false">IF(OR(Ballots!H304="",'Instant Runoff'!$H$10=1),99,Ballots!H304)</f>
        <v>99</v>
      </c>
      <c r="AJ304" s="0" t="n">
        <f aca="false">IF(OR(Ballots!I304="",'Instant Runoff'!$I$10=1),99,Ballots!I304)</f>
        <v>99</v>
      </c>
      <c r="AK304" s="0" t="str">
        <f aca="false">IF(MIN(AC304:AJ304)=99,"",MATCH(MIN(AC304:AJ304),AC304:AJ304,0))</f>
        <v/>
      </c>
      <c r="AL304" s="0" t="n">
        <f aca="false">IF(OR(Ballots!B304="",'Instant Runoff'!$B$12=1),99,Ballots!B304)</f>
        <v>99</v>
      </c>
      <c r="AM304" s="0" t="n">
        <f aca="false">IF(OR(Ballots!C304="",'Instant Runoff'!$C$12=1),99,Ballots!C304)</f>
        <v>99</v>
      </c>
      <c r="AN304" s="0" t="n">
        <f aca="false">IF(OR(Ballots!D304="",'Instant Runoff'!$D$12=1),99,Ballots!D304)</f>
        <v>99</v>
      </c>
      <c r="AO304" s="0" t="n">
        <f aca="false">IF(OR(Ballots!E304="",'Instant Runoff'!$E$12=1),99,Ballots!E304)</f>
        <v>99</v>
      </c>
      <c r="AP304" s="0" t="n">
        <f aca="false">IF(OR(Ballots!F304="",'Instant Runoff'!$F$12=1),99,Ballots!F304)</f>
        <v>99</v>
      </c>
      <c r="AQ304" s="0" t="n">
        <f aca="false">IF(OR(Ballots!G304="",'Instant Runoff'!$G$12=1),99,Ballots!G304)</f>
        <v>99</v>
      </c>
      <c r="AR304" s="0" t="n">
        <f aca="false">IF(OR(Ballots!H304="",'Instant Runoff'!$H$12=1),99,Ballots!H304)</f>
        <v>99</v>
      </c>
      <c r="AS304" s="0" t="n">
        <f aca="false">IF(OR(Ballots!I304="",'Instant Runoff'!$I$12=1),99,Ballots!I304)</f>
        <v>99</v>
      </c>
      <c r="AT304" s="0" t="str">
        <f aca="false">IF(MIN(AL304:AS304)=99,"",MATCH(MIN(AL304:AS304),AL304:AS304,0))</f>
        <v/>
      </c>
      <c r="AU304" s="0" t="n">
        <f aca="false">IF(OR(Ballots!B304="",'Instant Runoff'!$B$14=1),99,Ballots!B304)</f>
        <v>99</v>
      </c>
      <c r="AV304" s="0" t="n">
        <f aca="false">IF(OR(Ballots!C304="",'Instant Runoff'!$C$14=1),99,Ballots!C304)</f>
        <v>99</v>
      </c>
      <c r="AW304" s="0" t="n">
        <f aca="false">IF(OR(Ballots!D304="",'Instant Runoff'!$D$14=1),99,Ballots!D304)</f>
        <v>99</v>
      </c>
      <c r="AX304" s="0" t="n">
        <f aca="false">IF(OR(Ballots!E304="",'Instant Runoff'!$E$14=1),99,Ballots!E304)</f>
        <v>99</v>
      </c>
      <c r="AY304" s="0" t="n">
        <f aca="false">IF(OR(Ballots!F304="",'Instant Runoff'!$F$14=1),99,Ballots!F304)</f>
        <v>99</v>
      </c>
      <c r="AZ304" s="0" t="n">
        <f aca="false">IF(OR(Ballots!G304="",'Instant Runoff'!$G$14=1),99,Ballots!G304)</f>
        <v>99</v>
      </c>
      <c r="BA304" s="0" t="n">
        <f aca="false">IF(OR(Ballots!H304="",'Instant Runoff'!$H$14=1),99,Ballots!H304)</f>
        <v>99</v>
      </c>
      <c r="BB304" s="0" t="n">
        <f aca="false">IF(OR(Ballots!I304="",'Instant Runoff'!$I$14=1),99,Ballots!I304)</f>
        <v>99</v>
      </c>
      <c r="BC304" s="0" t="str">
        <f aca="false">IF(MIN(AU304:BB304)=99,"",MATCH(MIN(AU304:BB304),AU304:BB304,0))</f>
        <v/>
      </c>
      <c r="BD304" s="0" t="n">
        <f aca="false">IF(OR(Ballots!B304="",'Instant Runoff'!$B$16=1),99,Ballots!B304)</f>
        <v>99</v>
      </c>
      <c r="BE304" s="0" t="n">
        <f aca="false">IF(OR(Ballots!C304="",'Instant Runoff'!$C$16=1),99,Ballots!C304)</f>
        <v>99</v>
      </c>
      <c r="BF304" s="0" t="n">
        <f aca="false">IF(OR(Ballots!D304="",'Instant Runoff'!$D$16=1),99,Ballots!D304)</f>
        <v>99</v>
      </c>
      <c r="BG304" s="0" t="n">
        <f aca="false">IF(OR(Ballots!E304="",'Instant Runoff'!$E$16=1),99,Ballots!E304)</f>
        <v>99</v>
      </c>
      <c r="BH304" s="0" t="n">
        <f aca="false">IF(OR(Ballots!F304="",'Instant Runoff'!$F$16=1),99,Ballots!F304)</f>
        <v>99</v>
      </c>
      <c r="BI304" s="0" t="n">
        <f aca="false">IF(OR(Ballots!G304="",'Instant Runoff'!$G$16=1),99,Ballots!G304)</f>
        <v>99</v>
      </c>
      <c r="BJ304" s="0" t="n">
        <f aca="false">IF(OR(Ballots!H304="",'Instant Runoff'!$H$16=1),99,Ballots!H304)</f>
        <v>99</v>
      </c>
      <c r="BK304" s="0" t="n">
        <f aca="false">IF(OR(Ballots!I304="",'Instant Runoff'!$I$16=1),99,Ballots!I304)</f>
        <v>99</v>
      </c>
      <c r="BL304" s="0" t="str">
        <f aca="false">IF(MIN(BD304:BK304)=99,"",MATCH(MIN(BD304:BK304),BD304:BK304,0))</f>
        <v/>
      </c>
    </row>
    <row r="305" customFormat="false" ht="15" hidden="false" customHeight="false" outlineLevel="0" collapsed="false">
      <c r="B305" s="0" t="n">
        <f aca="false">IF(OR(Ballots!B305="",'Instant Runoff'!$B$4=1),99,Ballots!B305)</f>
        <v>99</v>
      </c>
      <c r="C305" s="0" t="n">
        <f aca="false">IF(OR(Ballots!C305="",'Instant Runoff'!$C$4=1),99,Ballots!C305)</f>
        <v>99</v>
      </c>
      <c r="D305" s="0" t="n">
        <f aca="false">IF(OR(Ballots!D305="",'Instant Runoff'!$D$4=1),99,Ballots!D305)</f>
        <v>99</v>
      </c>
      <c r="E305" s="0" t="n">
        <f aca="false">IF(OR(Ballots!E305="",'Instant Runoff'!$E$4=1),99,Ballots!E305)</f>
        <v>99</v>
      </c>
      <c r="F305" s="0" t="n">
        <f aca="false">IF(OR(Ballots!F305="",'Instant Runoff'!$F$4=1),99,Ballots!F305)</f>
        <v>99</v>
      </c>
      <c r="G305" s="0" t="n">
        <f aca="false">IF(OR(Ballots!G305="",'Instant Runoff'!$G$4=1),99,Ballots!G305)</f>
        <v>99</v>
      </c>
      <c r="H305" s="0" t="n">
        <f aca="false">IF(OR(Ballots!H305="",'Instant Runoff'!$H$4=1),99,Ballots!H305)</f>
        <v>99</v>
      </c>
      <c r="I305" s="0" t="n">
        <f aca="false">IF(OR(Ballots!I305="",'Instant Runoff'!$I$4=1),99,Ballots!I305)</f>
        <v>99</v>
      </c>
      <c r="J305" s="0" t="str">
        <f aca="false">IF(MIN(B305:I305)=99,"",MATCH(MIN(B305:I305),B305:I305,0))</f>
        <v/>
      </c>
      <c r="K305" s="0" t="n">
        <f aca="false">IF(OR(Ballots!B305="",'Instant Runoff'!$B$6=1),99,Ballots!B305)</f>
        <v>99</v>
      </c>
      <c r="L305" s="0" t="n">
        <f aca="false">IF(OR(Ballots!C305="",'Instant Runoff'!$C$6=1),99,Ballots!C305)</f>
        <v>99</v>
      </c>
      <c r="M305" s="0" t="n">
        <f aca="false">IF(OR(Ballots!D305="",'Instant Runoff'!$D$6=1),99,Ballots!D305)</f>
        <v>99</v>
      </c>
      <c r="N305" s="0" t="n">
        <f aca="false">IF(OR(Ballots!E305="",'Instant Runoff'!$E$6=1),99,Ballots!E305)</f>
        <v>99</v>
      </c>
      <c r="O305" s="0" t="n">
        <f aca="false">IF(OR(Ballots!F305="",'Instant Runoff'!$F$6=1),99,Ballots!F305)</f>
        <v>99</v>
      </c>
      <c r="P305" s="0" t="n">
        <f aca="false">IF(OR(Ballots!G305="",'Instant Runoff'!$G$6=1),99,Ballots!G305)</f>
        <v>99</v>
      </c>
      <c r="Q305" s="0" t="n">
        <f aca="false">IF(OR(Ballots!H305="",'Instant Runoff'!$H$6=1),99,Ballots!H305)</f>
        <v>99</v>
      </c>
      <c r="R305" s="0" t="n">
        <f aca="false">IF(OR(Ballots!I305="",'Instant Runoff'!$I$6=1),99,Ballots!I305)</f>
        <v>99</v>
      </c>
      <c r="S305" s="0" t="str">
        <f aca="false">IF(MIN(K305:R305)=99,"",MATCH(MIN(K305:R305),K305:R305,0))</f>
        <v/>
      </c>
      <c r="T305" s="0" t="n">
        <f aca="false">IF(OR(Ballots!B305="",'Instant Runoff'!$B$8=1),99,Ballots!B305)</f>
        <v>99</v>
      </c>
      <c r="U305" s="0" t="n">
        <f aca="false">IF(OR(Ballots!C305="",'Instant Runoff'!$C$8=1),99,Ballots!C305)</f>
        <v>99</v>
      </c>
      <c r="V305" s="0" t="n">
        <f aca="false">IF(OR(Ballots!D305="",'Instant Runoff'!$D$8=1),99,Ballots!D305)</f>
        <v>99</v>
      </c>
      <c r="W305" s="0" t="n">
        <f aca="false">IF(OR(Ballots!E305="",'Instant Runoff'!$E$8=1),99,Ballots!E305)</f>
        <v>99</v>
      </c>
      <c r="X305" s="0" t="n">
        <f aca="false">IF(OR(Ballots!F305="",'Instant Runoff'!$F$8=1),99,Ballots!F305)</f>
        <v>99</v>
      </c>
      <c r="Y305" s="0" t="n">
        <f aca="false">IF(OR(Ballots!G305="",'Instant Runoff'!$G$8=1),99,Ballots!G305)</f>
        <v>99</v>
      </c>
      <c r="Z305" s="0" t="n">
        <f aca="false">IF(OR(Ballots!H305="",'Instant Runoff'!$H$8=1),99,Ballots!H305)</f>
        <v>99</v>
      </c>
      <c r="AA305" s="0" t="n">
        <f aca="false">IF(OR(Ballots!I305="",'Instant Runoff'!$I$8=1),99,Ballots!I305)</f>
        <v>99</v>
      </c>
      <c r="AB305" s="0" t="str">
        <f aca="false">IF(MIN(T305:AA305)=99,"",MATCH(MIN(T305:AA305),T305:AA305,0))</f>
        <v/>
      </c>
      <c r="AC305" s="0" t="n">
        <f aca="false">IF(OR(Ballots!B305="",'Instant Runoff'!$B$10=1),99,Ballots!B305)</f>
        <v>99</v>
      </c>
      <c r="AD305" s="0" t="n">
        <f aca="false">IF(OR(Ballots!C305="",'Instant Runoff'!$C$10=1),99,Ballots!C305)</f>
        <v>99</v>
      </c>
      <c r="AE305" s="0" t="n">
        <f aca="false">IF(OR(Ballots!D305="",'Instant Runoff'!$D$10=1),99,Ballots!D305)</f>
        <v>99</v>
      </c>
      <c r="AF305" s="0" t="n">
        <f aca="false">IF(OR(Ballots!E305="",'Instant Runoff'!$E$10=1),99,Ballots!E305)</f>
        <v>99</v>
      </c>
      <c r="AG305" s="0" t="n">
        <f aca="false">IF(OR(Ballots!F305="",'Instant Runoff'!$F$10=1),99,Ballots!F305)</f>
        <v>99</v>
      </c>
      <c r="AH305" s="0" t="n">
        <f aca="false">IF(OR(Ballots!G305="",'Instant Runoff'!$G$10=1),99,Ballots!G305)</f>
        <v>99</v>
      </c>
      <c r="AI305" s="0" t="n">
        <f aca="false">IF(OR(Ballots!H305="",'Instant Runoff'!$H$10=1),99,Ballots!H305)</f>
        <v>99</v>
      </c>
      <c r="AJ305" s="0" t="n">
        <f aca="false">IF(OR(Ballots!I305="",'Instant Runoff'!$I$10=1),99,Ballots!I305)</f>
        <v>99</v>
      </c>
      <c r="AK305" s="0" t="str">
        <f aca="false">IF(MIN(AC305:AJ305)=99,"",MATCH(MIN(AC305:AJ305),AC305:AJ305,0))</f>
        <v/>
      </c>
      <c r="AL305" s="0" t="n">
        <f aca="false">IF(OR(Ballots!B305="",'Instant Runoff'!$B$12=1),99,Ballots!B305)</f>
        <v>99</v>
      </c>
      <c r="AM305" s="0" t="n">
        <f aca="false">IF(OR(Ballots!C305="",'Instant Runoff'!$C$12=1),99,Ballots!C305)</f>
        <v>99</v>
      </c>
      <c r="AN305" s="0" t="n">
        <f aca="false">IF(OR(Ballots!D305="",'Instant Runoff'!$D$12=1),99,Ballots!D305)</f>
        <v>99</v>
      </c>
      <c r="AO305" s="0" t="n">
        <f aca="false">IF(OR(Ballots!E305="",'Instant Runoff'!$E$12=1),99,Ballots!E305)</f>
        <v>99</v>
      </c>
      <c r="AP305" s="0" t="n">
        <f aca="false">IF(OR(Ballots!F305="",'Instant Runoff'!$F$12=1),99,Ballots!F305)</f>
        <v>99</v>
      </c>
      <c r="AQ305" s="0" t="n">
        <f aca="false">IF(OR(Ballots!G305="",'Instant Runoff'!$G$12=1),99,Ballots!G305)</f>
        <v>99</v>
      </c>
      <c r="AR305" s="0" t="n">
        <f aca="false">IF(OR(Ballots!H305="",'Instant Runoff'!$H$12=1),99,Ballots!H305)</f>
        <v>99</v>
      </c>
      <c r="AS305" s="0" t="n">
        <f aca="false">IF(OR(Ballots!I305="",'Instant Runoff'!$I$12=1),99,Ballots!I305)</f>
        <v>99</v>
      </c>
      <c r="AT305" s="0" t="str">
        <f aca="false">IF(MIN(AL305:AS305)=99,"",MATCH(MIN(AL305:AS305),AL305:AS305,0))</f>
        <v/>
      </c>
      <c r="AU305" s="0" t="n">
        <f aca="false">IF(OR(Ballots!B305="",'Instant Runoff'!$B$14=1),99,Ballots!B305)</f>
        <v>99</v>
      </c>
      <c r="AV305" s="0" t="n">
        <f aca="false">IF(OR(Ballots!C305="",'Instant Runoff'!$C$14=1),99,Ballots!C305)</f>
        <v>99</v>
      </c>
      <c r="AW305" s="0" t="n">
        <f aca="false">IF(OR(Ballots!D305="",'Instant Runoff'!$D$14=1),99,Ballots!D305)</f>
        <v>99</v>
      </c>
      <c r="AX305" s="0" t="n">
        <f aca="false">IF(OR(Ballots!E305="",'Instant Runoff'!$E$14=1),99,Ballots!E305)</f>
        <v>99</v>
      </c>
      <c r="AY305" s="0" t="n">
        <f aca="false">IF(OR(Ballots!F305="",'Instant Runoff'!$F$14=1),99,Ballots!F305)</f>
        <v>99</v>
      </c>
      <c r="AZ305" s="0" t="n">
        <f aca="false">IF(OR(Ballots!G305="",'Instant Runoff'!$G$14=1),99,Ballots!G305)</f>
        <v>99</v>
      </c>
      <c r="BA305" s="0" t="n">
        <f aca="false">IF(OR(Ballots!H305="",'Instant Runoff'!$H$14=1),99,Ballots!H305)</f>
        <v>99</v>
      </c>
      <c r="BB305" s="0" t="n">
        <f aca="false">IF(OR(Ballots!I305="",'Instant Runoff'!$I$14=1),99,Ballots!I305)</f>
        <v>99</v>
      </c>
      <c r="BC305" s="0" t="str">
        <f aca="false">IF(MIN(AU305:BB305)=99,"",MATCH(MIN(AU305:BB305),AU305:BB305,0))</f>
        <v/>
      </c>
      <c r="BD305" s="0" t="n">
        <f aca="false">IF(OR(Ballots!B305="",'Instant Runoff'!$B$16=1),99,Ballots!B305)</f>
        <v>99</v>
      </c>
      <c r="BE305" s="0" t="n">
        <f aca="false">IF(OR(Ballots!C305="",'Instant Runoff'!$C$16=1),99,Ballots!C305)</f>
        <v>99</v>
      </c>
      <c r="BF305" s="0" t="n">
        <f aca="false">IF(OR(Ballots!D305="",'Instant Runoff'!$D$16=1),99,Ballots!D305)</f>
        <v>99</v>
      </c>
      <c r="BG305" s="0" t="n">
        <f aca="false">IF(OR(Ballots!E305="",'Instant Runoff'!$E$16=1),99,Ballots!E305)</f>
        <v>99</v>
      </c>
      <c r="BH305" s="0" t="n">
        <f aca="false">IF(OR(Ballots!F305="",'Instant Runoff'!$F$16=1),99,Ballots!F305)</f>
        <v>99</v>
      </c>
      <c r="BI305" s="0" t="n">
        <f aca="false">IF(OR(Ballots!G305="",'Instant Runoff'!$G$16=1),99,Ballots!G305)</f>
        <v>99</v>
      </c>
      <c r="BJ305" s="0" t="n">
        <f aca="false">IF(OR(Ballots!H305="",'Instant Runoff'!$H$16=1),99,Ballots!H305)</f>
        <v>99</v>
      </c>
      <c r="BK305" s="0" t="n">
        <f aca="false">IF(OR(Ballots!I305="",'Instant Runoff'!$I$16=1),99,Ballots!I305)</f>
        <v>99</v>
      </c>
      <c r="BL305" s="0" t="str">
        <f aca="false">IF(MIN(BD305:BK305)=99,"",MATCH(MIN(BD305:BK305),BD305:BK305,0))</f>
        <v/>
      </c>
    </row>
    <row r="306" customFormat="false" ht="15" hidden="false" customHeight="false" outlineLevel="0" collapsed="false">
      <c r="B306" s="0" t="n">
        <f aca="false">IF(OR(Ballots!B306="",'Instant Runoff'!$B$4=1),99,Ballots!B306)</f>
        <v>99</v>
      </c>
      <c r="C306" s="0" t="n">
        <f aca="false">IF(OR(Ballots!C306="",'Instant Runoff'!$C$4=1),99,Ballots!C306)</f>
        <v>99</v>
      </c>
      <c r="D306" s="0" t="n">
        <f aca="false">IF(OR(Ballots!D306="",'Instant Runoff'!$D$4=1),99,Ballots!D306)</f>
        <v>99</v>
      </c>
      <c r="E306" s="0" t="n">
        <f aca="false">IF(OR(Ballots!E306="",'Instant Runoff'!$E$4=1),99,Ballots!E306)</f>
        <v>99</v>
      </c>
      <c r="F306" s="0" t="n">
        <f aca="false">IF(OR(Ballots!F306="",'Instant Runoff'!$F$4=1),99,Ballots!F306)</f>
        <v>99</v>
      </c>
      <c r="G306" s="0" t="n">
        <f aca="false">IF(OR(Ballots!G306="",'Instant Runoff'!$G$4=1),99,Ballots!G306)</f>
        <v>99</v>
      </c>
      <c r="H306" s="0" t="n">
        <f aca="false">IF(OR(Ballots!H306="",'Instant Runoff'!$H$4=1),99,Ballots!H306)</f>
        <v>99</v>
      </c>
      <c r="I306" s="0" t="n">
        <f aca="false">IF(OR(Ballots!I306="",'Instant Runoff'!$I$4=1),99,Ballots!I306)</f>
        <v>99</v>
      </c>
      <c r="J306" s="0" t="str">
        <f aca="false">IF(MIN(B306:I306)=99,"",MATCH(MIN(B306:I306),B306:I306,0))</f>
        <v/>
      </c>
      <c r="K306" s="0" t="n">
        <f aca="false">IF(OR(Ballots!B306="",'Instant Runoff'!$B$6=1),99,Ballots!B306)</f>
        <v>99</v>
      </c>
      <c r="L306" s="0" t="n">
        <f aca="false">IF(OR(Ballots!C306="",'Instant Runoff'!$C$6=1),99,Ballots!C306)</f>
        <v>99</v>
      </c>
      <c r="M306" s="0" t="n">
        <f aca="false">IF(OR(Ballots!D306="",'Instant Runoff'!$D$6=1),99,Ballots!D306)</f>
        <v>99</v>
      </c>
      <c r="N306" s="0" t="n">
        <f aca="false">IF(OR(Ballots!E306="",'Instant Runoff'!$E$6=1),99,Ballots!E306)</f>
        <v>99</v>
      </c>
      <c r="O306" s="0" t="n">
        <f aca="false">IF(OR(Ballots!F306="",'Instant Runoff'!$F$6=1),99,Ballots!F306)</f>
        <v>99</v>
      </c>
      <c r="P306" s="0" t="n">
        <f aca="false">IF(OR(Ballots!G306="",'Instant Runoff'!$G$6=1),99,Ballots!G306)</f>
        <v>99</v>
      </c>
      <c r="Q306" s="0" t="n">
        <f aca="false">IF(OR(Ballots!H306="",'Instant Runoff'!$H$6=1),99,Ballots!H306)</f>
        <v>99</v>
      </c>
      <c r="R306" s="0" t="n">
        <f aca="false">IF(OR(Ballots!I306="",'Instant Runoff'!$I$6=1),99,Ballots!I306)</f>
        <v>99</v>
      </c>
      <c r="S306" s="0" t="str">
        <f aca="false">IF(MIN(K306:R306)=99,"",MATCH(MIN(K306:R306),K306:R306,0))</f>
        <v/>
      </c>
      <c r="T306" s="0" t="n">
        <f aca="false">IF(OR(Ballots!B306="",'Instant Runoff'!$B$8=1),99,Ballots!B306)</f>
        <v>99</v>
      </c>
      <c r="U306" s="0" t="n">
        <f aca="false">IF(OR(Ballots!C306="",'Instant Runoff'!$C$8=1),99,Ballots!C306)</f>
        <v>99</v>
      </c>
      <c r="V306" s="0" t="n">
        <f aca="false">IF(OR(Ballots!D306="",'Instant Runoff'!$D$8=1),99,Ballots!D306)</f>
        <v>99</v>
      </c>
      <c r="W306" s="0" t="n">
        <f aca="false">IF(OR(Ballots!E306="",'Instant Runoff'!$E$8=1),99,Ballots!E306)</f>
        <v>99</v>
      </c>
      <c r="X306" s="0" t="n">
        <f aca="false">IF(OR(Ballots!F306="",'Instant Runoff'!$F$8=1),99,Ballots!F306)</f>
        <v>99</v>
      </c>
      <c r="Y306" s="0" t="n">
        <f aca="false">IF(OR(Ballots!G306="",'Instant Runoff'!$G$8=1),99,Ballots!G306)</f>
        <v>99</v>
      </c>
      <c r="Z306" s="0" t="n">
        <f aca="false">IF(OR(Ballots!H306="",'Instant Runoff'!$H$8=1),99,Ballots!H306)</f>
        <v>99</v>
      </c>
      <c r="AA306" s="0" t="n">
        <f aca="false">IF(OR(Ballots!I306="",'Instant Runoff'!$I$8=1),99,Ballots!I306)</f>
        <v>99</v>
      </c>
      <c r="AB306" s="0" t="str">
        <f aca="false">IF(MIN(T306:AA306)=99,"",MATCH(MIN(T306:AA306),T306:AA306,0))</f>
        <v/>
      </c>
      <c r="AC306" s="0" t="n">
        <f aca="false">IF(OR(Ballots!B306="",'Instant Runoff'!$B$10=1),99,Ballots!B306)</f>
        <v>99</v>
      </c>
      <c r="AD306" s="0" t="n">
        <f aca="false">IF(OR(Ballots!C306="",'Instant Runoff'!$C$10=1),99,Ballots!C306)</f>
        <v>99</v>
      </c>
      <c r="AE306" s="0" t="n">
        <f aca="false">IF(OR(Ballots!D306="",'Instant Runoff'!$D$10=1),99,Ballots!D306)</f>
        <v>99</v>
      </c>
      <c r="AF306" s="0" t="n">
        <f aca="false">IF(OR(Ballots!E306="",'Instant Runoff'!$E$10=1),99,Ballots!E306)</f>
        <v>99</v>
      </c>
      <c r="AG306" s="0" t="n">
        <f aca="false">IF(OR(Ballots!F306="",'Instant Runoff'!$F$10=1),99,Ballots!F306)</f>
        <v>99</v>
      </c>
      <c r="AH306" s="0" t="n">
        <f aca="false">IF(OR(Ballots!G306="",'Instant Runoff'!$G$10=1),99,Ballots!G306)</f>
        <v>99</v>
      </c>
      <c r="AI306" s="0" t="n">
        <f aca="false">IF(OR(Ballots!H306="",'Instant Runoff'!$H$10=1),99,Ballots!H306)</f>
        <v>99</v>
      </c>
      <c r="AJ306" s="0" t="n">
        <f aca="false">IF(OR(Ballots!I306="",'Instant Runoff'!$I$10=1),99,Ballots!I306)</f>
        <v>99</v>
      </c>
      <c r="AK306" s="0" t="str">
        <f aca="false">IF(MIN(AC306:AJ306)=99,"",MATCH(MIN(AC306:AJ306),AC306:AJ306,0))</f>
        <v/>
      </c>
      <c r="AL306" s="0" t="n">
        <f aca="false">IF(OR(Ballots!B306="",'Instant Runoff'!$B$12=1),99,Ballots!B306)</f>
        <v>99</v>
      </c>
      <c r="AM306" s="0" t="n">
        <f aca="false">IF(OR(Ballots!C306="",'Instant Runoff'!$C$12=1),99,Ballots!C306)</f>
        <v>99</v>
      </c>
      <c r="AN306" s="0" t="n">
        <f aca="false">IF(OR(Ballots!D306="",'Instant Runoff'!$D$12=1),99,Ballots!D306)</f>
        <v>99</v>
      </c>
      <c r="AO306" s="0" t="n">
        <f aca="false">IF(OR(Ballots!E306="",'Instant Runoff'!$E$12=1),99,Ballots!E306)</f>
        <v>99</v>
      </c>
      <c r="AP306" s="0" t="n">
        <f aca="false">IF(OR(Ballots!F306="",'Instant Runoff'!$F$12=1),99,Ballots!F306)</f>
        <v>99</v>
      </c>
      <c r="AQ306" s="0" t="n">
        <f aca="false">IF(OR(Ballots!G306="",'Instant Runoff'!$G$12=1),99,Ballots!G306)</f>
        <v>99</v>
      </c>
      <c r="AR306" s="0" t="n">
        <f aca="false">IF(OR(Ballots!H306="",'Instant Runoff'!$H$12=1),99,Ballots!H306)</f>
        <v>99</v>
      </c>
      <c r="AS306" s="0" t="n">
        <f aca="false">IF(OR(Ballots!I306="",'Instant Runoff'!$I$12=1),99,Ballots!I306)</f>
        <v>99</v>
      </c>
      <c r="AT306" s="0" t="str">
        <f aca="false">IF(MIN(AL306:AS306)=99,"",MATCH(MIN(AL306:AS306),AL306:AS306,0))</f>
        <v/>
      </c>
      <c r="AU306" s="0" t="n">
        <f aca="false">IF(OR(Ballots!B306="",'Instant Runoff'!$B$14=1),99,Ballots!B306)</f>
        <v>99</v>
      </c>
      <c r="AV306" s="0" t="n">
        <f aca="false">IF(OR(Ballots!C306="",'Instant Runoff'!$C$14=1),99,Ballots!C306)</f>
        <v>99</v>
      </c>
      <c r="AW306" s="0" t="n">
        <f aca="false">IF(OR(Ballots!D306="",'Instant Runoff'!$D$14=1),99,Ballots!D306)</f>
        <v>99</v>
      </c>
      <c r="AX306" s="0" t="n">
        <f aca="false">IF(OR(Ballots!E306="",'Instant Runoff'!$E$14=1),99,Ballots!E306)</f>
        <v>99</v>
      </c>
      <c r="AY306" s="0" t="n">
        <f aca="false">IF(OR(Ballots!F306="",'Instant Runoff'!$F$14=1),99,Ballots!F306)</f>
        <v>99</v>
      </c>
      <c r="AZ306" s="0" t="n">
        <f aca="false">IF(OR(Ballots!G306="",'Instant Runoff'!$G$14=1),99,Ballots!G306)</f>
        <v>99</v>
      </c>
      <c r="BA306" s="0" t="n">
        <f aca="false">IF(OR(Ballots!H306="",'Instant Runoff'!$H$14=1),99,Ballots!H306)</f>
        <v>99</v>
      </c>
      <c r="BB306" s="0" t="n">
        <f aca="false">IF(OR(Ballots!I306="",'Instant Runoff'!$I$14=1),99,Ballots!I306)</f>
        <v>99</v>
      </c>
      <c r="BC306" s="0" t="str">
        <f aca="false">IF(MIN(AU306:BB306)=99,"",MATCH(MIN(AU306:BB306),AU306:BB306,0))</f>
        <v/>
      </c>
      <c r="BD306" s="0" t="n">
        <f aca="false">IF(OR(Ballots!B306="",'Instant Runoff'!$B$16=1),99,Ballots!B306)</f>
        <v>99</v>
      </c>
      <c r="BE306" s="0" t="n">
        <f aca="false">IF(OR(Ballots!C306="",'Instant Runoff'!$C$16=1),99,Ballots!C306)</f>
        <v>99</v>
      </c>
      <c r="BF306" s="0" t="n">
        <f aca="false">IF(OR(Ballots!D306="",'Instant Runoff'!$D$16=1),99,Ballots!D306)</f>
        <v>99</v>
      </c>
      <c r="BG306" s="0" t="n">
        <f aca="false">IF(OR(Ballots!E306="",'Instant Runoff'!$E$16=1),99,Ballots!E306)</f>
        <v>99</v>
      </c>
      <c r="BH306" s="0" t="n">
        <f aca="false">IF(OR(Ballots!F306="",'Instant Runoff'!$F$16=1),99,Ballots!F306)</f>
        <v>99</v>
      </c>
      <c r="BI306" s="0" t="n">
        <f aca="false">IF(OR(Ballots!G306="",'Instant Runoff'!$G$16=1),99,Ballots!G306)</f>
        <v>99</v>
      </c>
      <c r="BJ306" s="0" t="n">
        <f aca="false">IF(OR(Ballots!H306="",'Instant Runoff'!$H$16=1),99,Ballots!H306)</f>
        <v>99</v>
      </c>
      <c r="BK306" s="0" t="n">
        <f aca="false">IF(OR(Ballots!I306="",'Instant Runoff'!$I$16=1),99,Ballots!I306)</f>
        <v>99</v>
      </c>
      <c r="BL306" s="0" t="str">
        <f aca="false">IF(MIN(BD306:BK306)=99,"",MATCH(MIN(BD306:BK306),BD306:BK306,0))</f>
        <v/>
      </c>
    </row>
    <row r="307" customFormat="false" ht="15" hidden="false" customHeight="false" outlineLevel="0" collapsed="false">
      <c r="B307" s="0" t="n">
        <f aca="false">IF(OR(Ballots!B307="",'Instant Runoff'!$B$4=1),99,Ballots!B307)</f>
        <v>99</v>
      </c>
      <c r="C307" s="0" t="n">
        <f aca="false">IF(OR(Ballots!C307="",'Instant Runoff'!$C$4=1),99,Ballots!C307)</f>
        <v>99</v>
      </c>
      <c r="D307" s="0" t="n">
        <f aca="false">IF(OR(Ballots!D307="",'Instant Runoff'!$D$4=1),99,Ballots!D307)</f>
        <v>99</v>
      </c>
      <c r="E307" s="0" t="n">
        <f aca="false">IF(OR(Ballots!E307="",'Instant Runoff'!$E$4=1),99,Ballots!E307)</f>
        <v>99</v>
      </c>
      <c r="F307" s="0" t="n">
        <f aca="false">IF(OR(Ballots!F307="",'Instant Runoff'!$F$4=1),99,Ballots!F307)</f>
        <v>99</v>
      </c>
      <c r="G307" s="0" t="n">
        <f aca="false">IF(OR(Ballots!G307="",'Instant Runoff'!$G$4=1),99,Ballots!G307)</f>
        <v>99</v>
      </c>
      <c r="H307" s="0" t="n">
        <f aca="false">IF(OR(Ballots!H307="",'Instant Runoff'!$H$4=1),99,Ballots!H307)</f>
        <v>99</v>
      </c>
      <c r="I307" s="0" t="n">
        <f aca="false">IF(OR(Ballots!I307="",'Instant Runoff'!$I$4=1),99,Ballots!I307)</f>
        <v>99</v>
      </c>
      <c r="J307" s="0" t="str">
        <f aca="false">IF(MIN(B307:I307)=99,"",MATCH(MIN(B307:I307),B307:I307,0))</f>
        <v/>
      </c>
      <c r="K307" s="0" t="n">
        <f aca="false">IF(OR(Ballots!B307="",'Instant Runoff'!$B$6=1),99,Ballots!B307)</f>
        <v>99</v>
      </c>
      <c r="L307" s="0" t="n">
        <f aca="false">IF(OR(Ballots!C307="",'Instant Runoff'!$C$6=1),99,Ballots!C307)</f>
        <v>99</v>
      </c>
      <c r="M307" s="0" t="n">
        <f aca="false">IF(OR(Ballots!D307="",'Instant Runoff'!$D$6=1),99,Ballots!D307)</f>
        <v>99</v>
      </c>
      <c r="N307" s="0" t="n">
        <f aca="false">IF(OR(Ballots!E307="",'Instant Runoff'!$E$6=1),99,Ballots!E307)</f>
        <v>99</v>
      </c>
      <c r="O307" s="0" t="n">
        <f aca="false">IF(OR(Ballots!F307="",'Instant Runoff'!$F$6=1),99,Ballots!F307)</f>
        <v>99</v>
      </c>
      <c r="P307" s="0" t="n">
        <f aca="false">IF(OR(Ballots!G307="",'Instant Runoff'!$G$6=1),99,Ballots!G307)</f>
        <v>99</v>
      </c>
      <c r="Q307" s="0" t="n">
        <f aca="false">IF(OR(Ballots!H307="",'Instant Runoff'!$H$6=1),99,Ballots!H307)</f>
        <v>99</v>
      </c>
      <c r="R307" s="0" t="n">
        <f aca="false">IF(OR(Ballots!I307="",'Instant Runoff'!$I$6=1),99,Ballots!I307)</f>
        <v>99</v>
      </c>
      <c r="S307" s="0" t="str">
        <f aca="false">IF(MIN(K307:R307)=99,"",MATCH(MIN(K307:R307),K307:R307,0))</f>
        <v/>
      </c>
      <c r="T307" s="0" t="n">
        <f aca="false">IF(OR(Ballots!B307="",'Instant Runoff'!$B$8=1),99,Ballots!B307)</f>
        <v>99</v>
      </c>
      <c r="U307" s="0" t="n">
        <f aca="false">IF(OR(Ballots!C307="",'Instant Runoff'!$C$8=1),99,Ballots!C307)</f>
        <v>99</v>
      </c>
      <c r="V307" s="0" t="n">
        <f aca="false">IF(OR(Ballots!D307="",'Instant Runoff'!$D$8=1),99,Ballots!D307)</f>
        <v>99</v>
      </c>
      <c r="W307" s="0" t="n">
        <f aca="false">IF(OR(Ballots!E307="",'Instant Runoff'!$E$8=1),99,Ballots!E307)</f>
        <v>99</v>
      </c>
      <c r="X307" s="0" t="n">
        <f aca="false">IF(OR(Ballots!F307="",'Instant Runoff'!$F$8=1),99,Ballots!F307)</f>
        <v>99</v>
      </c>
      <c r="Y307" s="0" t="n">
        <f aca="false">IF(OR(Ballots!G307="",'Instant Runoff'!$G$8=1),99,Ballots!G307)</f>
        <v>99</v>
      </c>
      <c r="Z307" s="0" t="n">
        <f aca="false">IF(OR(Ballots!H307="",'Instant Runoff'!$H$8=1),99,Ballots!H307)</f>
        <v>99</v>
      </c>
      <c r="AA307" s="0" t="n">
        <f aca="false">IF(OR(Ballots!I307="",'Instant Runoff'!$I$8=1),99,Ballots!I307)</f>
        <v>99</v>
      </c>
      <c r="AB307" s="0" t="str">
        <f aca="false">IF(MIN(T307:AA307)=99,"",MATCH(MIN(T307:AA307),T307:AA307,0))</f>
        <v/>
      </c>
      <c r="AC307" s="0" t="n">
        <f aca="false">IF(OR(Ballots!B307="",'Instant Runoff'!$B$10=1),99,Ballots!B307)</f>
        <v>99</v>
      </c>
      <c r="AD307" s="0" t="n">
        <f aca="false">IF(OR(Ballots!C307="",'Instant Runoff'!$C$10=1),99,Ballots!C307)</f>
        <v>99</v>
      </c>
      <c r="AE307" s="0" t="n">
        <f aca="false">IF(OR(Ballots!D307="",'Instant Runoff'!$D$10=1),99,Ballots!D307)</f>
        <v>99</v>
      </c>
      <c r="AF307" s="0" t="n">
        <f aca="false">IF(OR(Ballots!E307="",'Instant Runoff'!$E$10=1),99,Ballots!E307)</f>
        <v>99</v>
      </c>
      <c r="AG307" s="0" t="n">
        <f aca="false">IF(OR(Ballots!F307="",'Instant Runoff'!$F$10=1),99,Ballots!F307)</f>
        <v>99</v>
      </c>
      <c r="AH307" s="0" t="n">
        <f aca="false">IF(OR(Ballots!G307="",'Instant Runoff'!$G$10=1),99,Ballots!G307)</f>
        <v>99</v>
      </c>
      <c r="AI307" s="0" t="n">
        <f aca="false">IF(OR(Ballots!H307="",'Instant Runoff'!$H$10=1),99,Ballots!H307)</f>
        <v>99</v>
      </c>
      <c r="AJ307" s="0" t="n">
        <f aca="false">IF(OR(Ballots!I307="",'Instant Runoff'!$I$10=1),99,Ballots!I307)</f>
        <v>99</v>
      </c>
      <c r="AK307" s="0" t="str">
        <f aca="false">IF(MIN(AC307:AJ307)=99,"",MATCH(MIN(AC307:AJ307),AC307:AJ307,0))</f>
        <v/>
      </c>
      <c r="AL307" s="0" t="n">
        <f aca="false">IF(OR(Ballots!B307="",'Instant Runoff'!$B$12=1),99,Ballots!B307)</f>
        <v>99</v>
      </c>
      <c r="AM307" s="0" t="n">
        <f aca="false">IF(OR(Ballots!C307="",'Instant Runoff'!$C$12=1),99,Ballots!C307)</f>
        <v>99</v>
      </c>
      <c r="AN307" s="0" t="n">
        <f aca="false">IF(OR(Ballots!D307="",'Instant Runoff'!$D$12=1),99,Ballots!D307)</f>
        <v>99</v>
      </c>
      <c r="AO307" s="0" t="n">
        <f aca="false">IF(OR(Ballots!E307="",'Instant Runoff'!$E$12=1),99,Ballots!E307)</f>
        <v>99</v>
      </c>
      <c r="AP307" s="0" t="n">
        <f aca="false">IF(OR(Ballots!F307="",'Instant Runoff'!$F$12=1),99,Ballots!F307)</f>
        <v>99</v>
      </c>
      <c r="AQ307" s="0" t="n">
        <f aca="false">IF(OR(Ballots!G307="",'Instant Runoff'!$G$12=1),99,Ballots!G307)</f>
        <v>99</v>
      </c>
      <c r="AR307" s="0" t="n">
        <f aca="false">IF(OR(Ballots!H307="",'Instant Runoff'!$H$12=1),99,Ballots!H307)</f>
        <v>99</v>
      </c>
      <c r="AS307" s="0" t="n">
        <f aca="false">IF(OR(Ballots!I307="",'Instant Runoff'!$I$12=1),99,Ballots!I307)</f>
        <v>99</v>
      </c>
      <c r="AT307" s="0" t="str">
        <f aca="false">IF(MIN(AL307:AS307)=99,"",MATCH(MIN(AL307:AS307),AL307:AS307,0))</f>
        <v/>
      </c>
      <c r="AU307" s="0" t="n">
        <f aca="false">IF(OR(Ballots!B307="",'Instant Runoff'!$B$14=1),99,Ballots!B307)</f>
        <v>99</v>
      </c>
      <c r="AV307" s="0" t="n">
        <f aca="false">IF(OR(Ballots!C307="",'Instant Runoff'!$C$14=1),99,Ballots!C307)</f>
        <v>99</v>
      </c>
      <c r="AW307" s="0" t="n">
        <f aca="false">IF(OR(Ballots!D307="",'Instant Runoff'!$D$14=1),99,Ballots!D307)</f>
        <v>99</v>
      </c>
      <c r="AX307" s="0" t="n">
        <f aca="false">IF(OR(Ballots!E307="",'Instant Runoff'!$E$14=1),99,Ballots!E307)</f>
        <v>99</v>
      </c>
      <c r="AY307" s="0" t="n">
        <f aca="false">IF(OR(Ballots!F307="",'Instant Runoff'!$F$14=1),99,Ballots!F307)</f>
        <v>99</v>
      </c>
      <c r="AZ307" s="0" t="n">
        <f aca="false">IF(OR(Ballots!G307="",'Instant Runoff'!$G$14=1),99,Ballots!G307)</f>
        <v>99</v>
      </c>
      <c r="BA307" s="0" t="n">
        <f aca="false">IF(OR(Ballots!H307="",'Instant Runoff'!$H$14=1),99,Ballots!H307)</f>
        <v>99</v>
      </c>
      <c r="BB307" s="0" t="n">
        <f aca="false">IF(OR(Ballots!I307="",'Instant Runoff'!$I$14=1),99,Ballots!I307)</f>
        <v>99</v>
      </c>
      <c r="BC307" s="0" t="str">
        <f aca="false">IF(MIN(AU307:BB307)=99,"",MATCH(MIN(AU307:BB307),AU307:BB307,0))</f>
        <v/>
      </c>
      <c r="BD307" s="0" t="n">
        <f aca="false">IF(OR(Ballots!B307="",'Instant Runoff'!$B$16=1),99,Ballots!B307)</f>
        <v>99</v>
      </c>
      <c r="BE307" s="0" t="n">
        <f aca="false">IF(OR(Ballots!C307="",'Instant Runoff'!$C$16=1),99,Ballots!C307)</f>
        <v>99</v>
      </c>
      <c r="BF307" s="0" t="n">
        <f aca="false">IF(OR(Ballots!D307="",'Instant Runoff'!$D$16=1),99,Ballots!D307)</f>
        <v>99</v>
      </c>
      <c r="BG307" s="0" t="n">
        <f aca="false">IF(OR(Ballots!E307="",'Instant Runoff'!$E$16=1),99,Ballots!E307)</f>
        <v>99</v>
      </c>
      <c r="BH307" s="0" t="n">
        <f aca="false">IF(OR(Ballots!F307="",'Instant Runoff'!$F$16=1),99,Ballots!F307)</f>
        <v>99</v>
      </c>
      <c r="BI307" s="0" t="n">
        <f aca="false">IF(OR(Ballots!G307="",'Instant Runoff'!$G$16=1),99,Ballots!G307)</f>
        <v>99</v>
      </c>
      <c r="BJ307" s="0" t="n">
        <f aca="false">IF(OR(Ballots!H307="",'Instant Runoff'!$H$16=1),99,Ballots!H307)</f>
        <v>99</v>
      </c>
      <c r="BK307" s="0" t="n">
        <f aca="false">IF(OR(Ballots!I307="",'Instant Runoff'!$I$16=1),99,Ballots!I307)</f>
        <v>99</v>
      </c>
      <c r="BL307" s="0" t="str">
        <f aca="false">IF(MIN(BD307:BK307)=99,"",MATCH(MIN(BD307:BK307),BD307:BK307,0))</f>
        <v/>
      </c>
    </row>
    <row r="308" customFormat="false" ht="15" hidden="false" customHeight="false" outlineLevel="0" collapsed="false">
      <c r="B308" s="0" t="n">
        <f aca="false">IF(OR(Ballots!B308="",'Instant Runoff'!$B$4=1),99,Ballots!B308)</f>
        <v>99</v>
      </c>
      <c r="C308" s="0" t="n">
        <f aca="false">IF(OR(Ballots!C308="",'Instant Runoff'!$C$4=1),99,Ballots!C308)</f>
        <v>99</v>
      </c>
      <c r="D308" s="0" t="n">
        <f aca="false">IF(OR(Ballots!D308="",'Instant Runoff'!$D$4=1),99,Ballots!D308)</f>
        <v>99</v>
      </c>
      <c r="E308" s="0" t="n">
        <f aca="false">IF(OR(Ballots!E308="",'Instant Runoff'!$E$4=1),99,Ballots!E308)</f>
        <v>99</v>
      </c>
      <c r="F308" s="0" t="n">
        <f aca="false">IF(OR(Ballots!F308="",'Instant Runoff'!$F$4=1),99,Ballots!F308)</f>
        <v>99</v>
      </c>
      <c r="G308" s="0" t="n">
        <f aca="false">IF(OR(Ballots!G308="",'Instant Runoff'!$G$4=1),99,Ballots!G308)</f>
        <v>99</v>
      </c>
      <c r="H308" s="0" t="n">
        <f aca="false">IF(OR(Ballots!H308="",'Instant Runoff'!$H$4=1),99,Ballots!H308)</f>
        <v>99</v>
      </c>
      <c r="I308" s="0" t="n">
        <f aca="false">IF(OR(Ballots!I308="",'Instant Runoff'!$I$4=1),99,Ballots!I308)</f>
        <v>99</v>
      </c>
      <c r="J308" s="0" t="str">
        <f aca="false">IF(MIN(B308:I308)=99,"",MATCH(MIN(B308:I308),B308:I308,0))</f>
        <v/>
      </c>
      <c r="K308" s="0" t="n">
        <f aca="false">IF(OR(Ballots!B308="",'Instant Runoff'!$B$6=1),99,Ballots!B308)</f>
        <v>99</v>
      </c>
      <c r="L308" s="0" t="n">
        <f aca="false">IF(OR(Ballots!C308="",'Instant Runoff'!$C$6=1),99,Ballots!C308)</f>
        <v>99</v>
      </c>
      <c r="M308" s="0" t="n">
        <f aca="false">IF(OR(Ballots!D308="",'Instant Runoff'!$D$6=1),99,Ballots!D308)</f>
        <v>99</v>
      </c>
      <c r="N308" s="0" t="n">
        <f aca="false">IF(OR(Ballots!E308="",'Instant Runoff'!$E$6=1),99,Ballots!E308)</f>
        <v>99</v>
      </c>
      <c r="O308" s="0" t="n">
        <f aca="false">IF(OR(Ballots!F308="",'Instant Runoff'!$F$6=1),99,Ballots!F308)</f>
        <v>99</v>
      </c>
      <c r="P308" s="0" t="n">
        <f aca="false">IF(OR(Ballots!G308="",'Instant Runoff'!$G$6=1),99,Ballots!G308)</f>
        <v>99</v>
      </c>
      <c r="Q308" s="0" t="n">
        <f aca="false">IF(OR(Ballots!H308="",'Instant Runoff'!$H$6=1),99,Ballots!H308)</f>
        <v>99</v>
      </c>
      <c r="R308" s="0" t="n">
        <f aca="false">IF(OR(Ballots!I308="",'Instant Runoff'!$I$6=1),99,Ballots!I308)</f>
        <v>99</v>
      </c>
      <c r="S308" s="0" t="str">
        <f aca="false">IF(MIN(K308:R308)=99,"",MATCH(MIN(K308:R308),K308:R308,0))</f>
        <v/>
      </c>
      <c r="T308" s="0" t="n">
        <f aca="false">IF(OR(Ballots!B308="",'Instant Runoff'!$B$8=1),99,Ballots!B308)</f>
        <v>99</v>
      </c>
      <c r="U308" s="0" t="n">
        <f aca="false">IF(OR(Ballots!C308="",'Instant Runoff'!$C$8=1),99,Ballots!C308)</f>
        <v>99</v>
      </c>
      <c r="V308" s="0" t="n">
        <f aca="false">IF(OR(Ballots!D308="",'Instant Runoff'!$D$8=1),99,Ballots!D308)</f>
        <v>99</v>
      </c>
      <c r="W308" s="0" t="n">
        <f aca="false">IF(OR(Ballots!E308="",'Instant Runoff'!$E$8=1),99,Ballots!E308)</f>
        <v>99</v>
      </c>
      <c r="X308" s="0" t="n">
        <f aca="false">IF(OR(Ballots!F308="",'Instant Runoff'!$F$8=1),99,Ballots!F308)</f>
        <v>99</v>
      </c>
      <c r="Y308" s="0" t="n">
        <f aca="false">IF(OR(Ballots!G308="",'Instant Runoff'!$G$8=1),99,Ballots!G308)</f>
        <v>99</v>
      </c>
      <c r="Z308" s="0" t="n">
        <f aca="false">IF(OR(Ballots!H308="",'Instant Runoff'!$H$8=1),99,Ballots!H308)</f>
        <v>99</v>
      </c>
      <c r="AA308" s="0" t="n">
        <f aca="false">IF(OR(Ballots!I308="",'Instant Runoff'!$I$8=1),99,Ballots!I308)</f>
        <v>99</v>
      </c>
      <c r="AB308" s="0" t="str">
        <f aca="false">IF(MIN(T308:AA308)=99,"",MATCH(MIN(T308:AA308),T308:AA308,0))</f>
        <v/>
      </c>
      <c r="AC308" s="0" t="n">
        <f aca="false">IF(OR(Ballots!B308="",'Instant Runoff'!$B$10=1),99,Ballots!B308)</f>
        <v>99</v>
      </c>
      <c r="AD308" s="0" t="n">
        <f aca="false">IF(OR(Ballots!C308="",'Instant Runoff'!$C$10=1),99,Ballots!C308)</f>
        <v>99</v>
      </c>
      <c r="AE308" s="0" t="n">
        <f aca="false">IF(OR(Ballots!D308="",'Instant Runoff'!$D$10=1),99,Ballots!D308)</f>
        <v>99</v>
      </c>
      <c r="AF308" s="0" t="n">
        <f aca="false">IF(OR(Ballots!E308="",'Instant Runoff'!$E$10=1),99,Ballots!E308)</f>
        <v>99</v>
      </c>
      <c r="AG308" s="0" t="n">
        <f aca="false">IF(OR(Ballots!F308="",'Instant Runoff'!$F$10=1),99,Ballots!F308)</f>
        <v>99</v>
      </c>
      <c r="AH308" s="0" t="n">
        <f aca="false">IF(OR(Ballots!G308="",'Instant Runoff'!$G$10=1),99,Ballots!G308)</f>
        <v>99</v>
      </c>
      <c r="AI308" s="0" t="n">
        <f aca="false">IF(OR(Ballots!H308="",'Instant Runoff'!$H$10=1),99,Ballots!H308)</f>
        <v>99</v>
      </c>
      <c r="AJ308" s="0" t="n">
        <f aca="false">IF(OR(Ballots!I308="",'Instant Runoff'!$I$10=1),99,Ballots!I308)</f>
        <v>99</v>
      </c>
      <c r="AK308" s="0" t="str">
        <f aca="false">IF(MIN(AC308:AJ308)=99,"",MATCH(MIN(AC308:AJ308),AC308:AJ308,0))</f>
        <v/>
      </c>
      <c r="AL308" s="0" t="n">
        <f aca="false">IF(OR(Ballots!B308="",'Instant Runoff'!$B$12=1),99,Ballots!B308)</f>
        <v>99</v>
      </c>
      <c r="AM308" s="0" t="n">
        <f aca="false">IF(OR(Ballots!C308="",'Instant Runoff'!$C$12=1),99,Ballots!C308)</f>
        <v>99</v>
      </c>
      <c r="AN308" s="0" t="n">
        <f aca="false">IF(OR(Ballots!D308="",'Instant Runoff'!$D$12=1),99,Ballots!D308)</f>
        <v>99</v>
      </c>
      <c r="AO308" s="0" t="n">
        <f aca="false">IF(OR(Ballots!E308="",'Instant Runoff'!$E$12=1),99,Ballots!E308)</f>
        <v>99</v>
      </c>
      <c r="AP308" s="0" t="n">
        <f aca="false">IF(OR(Ballots!F308="",'Instant Runoff'!$F$12=1),99,Ballots!F308)</f>
        <v>99</v>
      </c>
      <c r="AQ308" s="0" t="n">
        <f aca="false">IF(OR(Ballots!G308="",'Instant Runoff'!$G$12=1),99,Ballots!G308)</f>
        <v>99</v>
      </c>
      <c r="AR308" s="0" t="n">
        <f aca="false">IF(OR(Ballots!H308="",'Instant Runoff'!$H$12=1),99,Ballots!H308)</f>
        <v>99</v>
      </c>
      <c r="AS308" s="0" t="n">
        <f aca="false">IF(OR(Ballots!I308="",'Instant Runoff'!$I$12=1),99,Ballots!I308)</f>
        <v>99</v>
      </c>
      <c r="AT308" s="0" t="str">
        <f aca="false">IF(MIN(AL308:AS308)=99,"",MATCH(MIN(AL308:AS308),AL308:AS308,0))</f>
        <v/>
      </c>
      <c r="AU308" s="0" t="n">
        <f aca="false">IF(OR(Ballots!B308="",'Instant Runoff'!$B$14=1),99,Ballots!B308)</f>
        <v>99</v>
      </c>
      <c r="AV308" s="0" t="n">
        <f aca="false">IF(OR(Ballots!C308="",'Instant Runoff'!$C$14=1),99,Ballots!C308)</f>
        <v>99</v>
      </c>
      <c r="AW308" s="0" t="n">
        <f aca="false">IF(OR(Ballots!D308="",'Instant Runoff'!$D$14=1),99,Ballots!D308)</f>
        <v>99</v>
      </c>
      <c r="AX308" s="0" t="n">
        <f aca="false">IF(OR(Ballots!E308="",'Instant Runoff'!$E$14=1),99,Ballots!E308)</f>
        <v>99</v>
      </c>
      <c r="AY308" s="0" t="n">
        <f aca="false">IF(OR(Ballots!F308="",'Instant Runoff'!$F$14=1),99,Ballots!F308)</f>
        <v>99</v>
      </c>
      <c r="AZ308" s="0" t="n">
        <f aca="false">IF(OR(Ballots!G308="",'Instant Runoff'!$G$14=1),99,Ballots!G308)</f>
        <v>99</v>
      </c>
      <c r="BA308" s="0" t="n">
        <f aca="false">IF(OR(Ballots!H308="",'Instant Runoff'!$H$14=1),99,Ballots!H308)</f>
        <v>99</v>
      </c>
      <c r="BB308" s="0" t="n">
        <f aca="false">IF(OR(Ballots!I308="",'Instant Runoff'!$I$14=1),99,Ballots!I308)</f>
        <v>99</v>
      </c>
      <c r="BC308" s="0" t="str">
        <f aca="false">IF(MIN(AU308:BB308)=99,"",MATCH(MIN(AU308:BB308),AU308:BB308,0))</f>
        <v/>
      </c>
      <c r="BD308" s="0" t="n">
        <f aca="false">IF(OR(Ballots!B308="",'Instant Runoff'!$B$16=1),99,Ballots!B308)</f>
        <v>99</v>
      </c>
      <c r="BE308" s="0" t="n">
        <f aca="false">IF(OR(Ballots!C308="",'Instant Runoff'!$C$16=1),99,Ballots!C308)</f>
        <v>99</v>
      </c>
      <c r="BF308" s="0" t="n">
        <f aca="false">IF(OR(Ballots!D308="",'Instant Runoff'!$D$16=1),99,Ballots!D308)</f>
        <v>99</v>
      </c>
      <c r="BG308" s="0" t="n">
        <f aca="false">IF(OR(Ballots!E308="",'Instant Runoff'!$E$16=1),99,Ballots!E308)</f>
        <v>99</v>
      </c>
      <c r="BH308" s="0" t="n">
        <f aca="false">IF(OR(Ballots!F308="",'Instant Runoff'!$F$16=1),99,Ballots!F308)</f>
        <v>99</v>
      </c>
      <c r="BI308" s="0" t="n">
        <f aca="false">IF(OR(Ballots!G308="",'Instant Runoff'!$G$16=1),99,Ballots!G308)</f>
        <v>99</v>
      </c>
      <c r="BJ308" s="0" t="n">
        <f aca="false">IF(OR(Ballots!H308="",'Instant Runoff'!$H$16=1),99,Ballots!H308)</f>
        <v>99</v>
      </c>
      <c r="BK308" s="0" t="n">
        <f aca="false">IF(OR(Ballots!I308="",'Instant Runoff'!$I$16=1),99,Ballots!I308)</f>
        <v>99</v>
      </c>
      <c r="BL308" s="0" t="str">
        <f aca="false">IF(MIN(BD308:BK308)=99,"",MATCH(MIN(BD308:BK308),BD308:BK308,0))</f>
        <v/>
      </c>
    </row>
    <row r="309" customFormat="false" ht="15" hidden="false" customHeight="false" outlineLevel="0" collapsed="false">
      <c r="B309" s="0" t="n">
        <f aca="false">IF(OR(Ballots!B309="",'Instant Runoff'!$B$4=1),99,Ballots!B309)</f>
        <v>99</v>
      </c>
      <c r="C309" s="0" t="n">
        <f aca="false">IF(OR(Ballots!C309="",'Instant Runoff'!$C$4=1),99,Ballots!C309)</f>
        <v>99</v>
      </c>
      <c r="D309" s="0" t="n">
        <f aca="false">IF(OR(Ballots!D309="",'Instant Runoff'!$D$4=1),99,Ballots!D309)</f>
        <v>99</v>
      </c>
      <c r="E309" s="0" t="n">
        <f aca="false">IF(OR(Ballots!E309="",'Instant Runoff'!$E$4=1),99,Ballots!E309)</f>
        <v>99</v>
      </c>
      <c r="F309" s="0" t="n">
        <f aca="false">IF(OR(Ballots!F309="",'Instant Runoff'!$F$4=1),99,Ballots!F309)</f>
        <v>99</v>
      </c>
      <c r="G309" s="0" t="n">
        <f aca="false">IF(OR(Ballots!G309="",'Instant Runoff'!$G$4=1),99,Ballots!G309)</f>
        <v>99</v>
      </c>
      <c r="H309" s="0" t="n">
        <f aca="false">IF(OR(Ballots!H309="",'Instant Runoff'!$H$4=1),99,Ballots!H309)</f>
        <v>99</v>
      </c>
      <c r="I309" s="0" t="n">
        <f aca="false">IF(OR(Ballots!I309="",'Instant Runoff'!$I$4=1),99,Ballots!I309)</f>
        <v>99</v>
      </c>
      <c r="J309" s="0" t="str">
        <f aca="false">IF(MIN(B309:I309)=99,"",MATCH(MIN(B309:I309),B309:I309,0))</f>
        <v/>
      </c>
      <c r="K309" s="0" t="n">
        <f aca="false">IF(OR(Ballots!B309="",'Instant Runoff'!$B$6=1),99,Ballots!B309)</f>
        <v>99</v>
      </c>
      <c r="L309" s="0" t="n">
        <f aca="false">IF(OR(Ballots!C309="",'Instant Runoff'!$C$6=1),99,Ballots!C309)</f>
        <v>99</v>
      </c>
      <c r="M309" s="0" t="n">
        <f aca="false">IF(OR(Ballots!D309="",'Instant Runoff'!$D$6=1),99,Ballots!D309)</f>
        <v>99</v>
      </c>
      <c r="N309" s="0" t="n">
        <f aca="false">IF(OR(Ballots!E309="",'Instant Runoff'!$E$6=1),99,Ballots!E309)</f>
        <v>99</v>
      </c>
      <c r="O309" s="0" t="n">
        <f aca="false">IF(OR(Ballots!F309="",'Instant Runoff'!$F$6=1),99,Ballots!F309)</f>
        <v>99</v>
      </c>
      <c r="P309" s="0" t="n">
        <f aca="false">IF(OR(Ballots!G309="",'Instant Runoff'!$G$6=1),99,Ballots!G309)</f>
        <v>99</v>
      </c>
      <c r="Q309" s="0" t="n">
        <f aca="false">IF(OR(Ballots!H309="",'Instant Runoff'!$H$6=1),99,Ballots!H309)</f>
        <v>99</v>
      </c>
      <c r="R309" s="0" t="n">
        <f aca="false">IF(OR(Ballots!I309="",'Instant Runoff'!$I$6=1),99,Ballots!I309)</f>
        <v>99</v>
      </c>
      <c r="S309" s="0" t="str">
        <f aca="false">IF(MIN(K309:R309)=99,"",MATCH(MIN(K309:R309),K309:R309,0))</f>
        <v/>
      </c>
      <c r="T309" s="0" t="n">
        <f aca="false">IF(OR(Ballots!B309="",'Instant Runoff'!$B$8=1),99,Ballots!B309)</f>
        <v>99</v>
      </c>
      <c r="U309" s="0" t="n">
        <f aca="false">IF(OR(Ballots!C309="",'Instant Runoff'!$C$8=1),99,Ballots!C309)</f>
        <v>99</v>
      </c>
      <c r="V309" s="0" t="n">
        <f aca="false">IF(OR(Ballots!D309="",'Instant Runoff'!$D$8=1),99,Ballots!D309)</f>
        <v>99</v>
      </c>
      <c r="W309" s="0" t="n">
        <f aca="false">IF(OR(Ballots!E309="",'Instant Runoff'!$E$8=1),99,Ballots!E309)</f>
        <v>99</v>
      </c>
      <c r="X309" s="0" t="n">
        <f aca="false">IF(OR(Ballots!F309="",'Instant Runoff'!$F$8=1),99,Ballots!F309)</f>
        <v>99</v>
      </c>
      <c r="Y309" s="0" t="n">
        <f aca="false">IF(OR(Ballots!G309="",'Instant Runoff'!$G$8=1),99,Ballots!G309)</f>
        <v>99</v>
      </c>
      <c r="Z309" s="0" t="n">
        <f aca="false">IF(OR(Ballots!H309="",'Instant Runoff'!$H$8=1),99,Ballots!H309)</f>
        <v>99</v>
      </c>
      <c r="AA309" s="0" t="n">
        <f aca="false">IF(OR(Ballots!I309="",'Instant Runoff'!$I$8=1),99,Ballots!I309)</f>
        <v>99</v>
      </c>
      <c r="AB309" s="0" t="str">
        <f aca="false">IF(MIN(T309:AA309)=99,"",MATCH(MIN(T309:AA309),T309:AA309,0))</f>
        <v/>
      </c>
      <c r="AC309" s="0" t="n">
        <f aca="false">IF(OR(Ballots!B309="",'Instant Runoff'!$B$10=1),99,Ballots!B309)</f>
        <v>99</v>
      </c>
      <c r="AD309" s="0" t="n">
        <f aca="false">IF(OR(Ballots!C309="",'Instant Runoff'!$C$10=1),99,Ballots!C309)</f>
        <v>99</v>
      </c>
      <c r="AE309" s="0" t="n">
        <f aca="false">IF(OR(Ballots!D309="",'Instant Runoff'!$D$10=1),99,Ballots!D309)</f>
        <v>99</v>
      </c>
      <c r="AF309" s="0" t="n">
        <f aca="false">IF(OR(Ballots!E309="",'Instant Runoff'!$E$10=1),99,Ballots!E309)</f>
        <v>99</v>
      </c>
      <c r="AG309" s="0" t="n">
        <f aca="false">IF(OR(Ballots!F309="",'Instant Runoff'!$F$10=1),99,Ballots!F309)</f>
        <v>99</v>
      </c>
      <c r="AH309" s="0" t="n">
        <f aca="false">IF(OR(Ballots!G309="",'Instant Runoff'!$G$10=1),99,Ballots!G309)</f>
        <v>99</v>
      </c>
      <c r="AI309" s="0" t="n">
        <f aca="false">IF(OR(Ballots!H309="",'Instant Runoff'!$H$10=1),99,Ballots!H309)</f>
        <v>99</v>
      </c>
      <c r="AJ309" s="0" t="n">
        <f aca="false">IF(OR(Ballots!I309="",'Instant Runoff'!$I$10=1),99,Ballots!I309)</f>
        <v>99</v>
      </c>
      <c r="AK309" s="0" t="str">
        <f aca="false">IF(MIN(AC309:AJ309)=99,"",MATCH(MIN(AC309:AJ309),AC309:AJ309,0))</f>
        <v/>
      </c>
      <c r="AL309" s="0" t="n">
        <f aca="false">IF(OR(Ballots!B309="",'Instant Runoff'!$B$12=1),99,Ballots!B309)</f>
        <v>99</v>
      </c>
      <c r="AM309" s="0" t="n">
        <f aca="false">IF(OR(Ballots!C309="",'Instant Runoff'!$C$12=1),99,Ballots!C309)</f>
        <v>99</v>
      </c>
      <c r="AN309" s="0" t="n">
        <f aca="false">IF(OR(Ballots!D309="",'Instant Runoff'!$D$12=1),99,Ballots!D309)</f>
        <v>99</v>
      </c>
      <c r="AO309" s="0" t="n">
        <f aca="false">IF(OR(Ballots!E309="",'Instant Runoff'!$E$12=1),99,Ballots!E309)</f>
        <v>99</v>
      </c>
      <c r="AP309" s="0" t="n">
        <f aca="false">IF(OR(Ballots!F309="",'Instant Runoff'!$F$12=1),99,Ballots!F309)</f>
        <v>99</v>
      </c>
      <c r="AQ309" s="0" t="n">
        <f aca="false">IF(OR(Ballots!G309="",'Instant Runoff'!$G$12=1),99,Ballots!G309)</f>
        <v>99</v>
      </c>
      <c r="AR309" s="0" t="n">
        <f aca="false">IF(OR(Ballots!H309="",'Instant Runoff'!$H$12=1),99,Ballots!H309)</f>
        <v>99</v>
      </c>
      <c r="AS309" s="0" t="n">
        <f aca="false">IF(OR(Ballots!I309="",'Instant Runoff'!$I$12=1),99,Ballots!I309)</f>
        <v>99</v>
      </c>
      <c r="AT309" s="0" t="str">
        <f aca="false">IF(MIN(AL309:AS309)=99,"",MATCH(MIN(AL309:AS309),AL309:AS309,0))</f>
        <v/>
      </c>
      <c r="AU309" s="0" t="n">
        <f aca="false">IF(OR(Ballots!B309="",'Instant Runoff'!$B$14=1),99,Ballots!B309)</f>
        <v>99</v>
      </c>
      <c r="AV309" s="0" t="n">
        <f aca="false">IF(OR(Ballots!C309="",'Instant Runoff'!$C$14=1),99,Ballots!C309)</f>
        <v>99</v>
      </c>
      <c r="AW309" s="0" t="n">
        <f aca="false">IF(OR(Ballots!D309="",'Instant Runoff'!$D$14=1),99,Ballots!D309)</f>
        <v>99</v>
      </c>
      <c r="AX309" s="0" t="n">
        <f aca="false">IF(OR(Ballots!E309="",'Instant Runoff'!$E$14=1),99,Ballots!E309)</f>
        <v>99</v>
      </c>
      <c r="AY309" s="0" t="n">
        <f aca="false">IF(OR(Ballots!F309="",'Instant Runoff'!$F$14=1),99,Ballots!F309)</f>
        <v>99</v>
      </c>
      <c r="AZ309" s="0" t="n">
        <f aca="false">IF(OR(Ballots!G309="",'Instant Runoff'!$G$14=1),99,Ballots!G309)</f>
        <v>99</v>
      </c>
      <c r="BA309" s="0" t="n">
        <f aca="false">IF(OR(Ballots!H309="",'Instant Runoff'!$H$14=1),99,Ballots!H309)</f>
        <v>99</v>
      </c>
      <c r="BB309" s="0" t="n">
        <f aca="false">IF(OR(Ballots!I309="",'Instant Runoff'!$I$14=1),99,Ballots!I309)</f>
        <v>99</v>
      </c>
      <c r="BC309" s="0" t="str">
        <f aca="false">IF(MIN(AU309:BB309)=99,"",MATCH(MIN(AU309:BB309),AU309:BB309,0))</f>
        <v/>
      </c>
      <c r="BD309" s="0" t="n">
        <f aca="false">IF(OR(Ballots!B309="",'Instant Runoff'!$B$16=1),99,Ballots!B309)</f>
        <v>99</v>
      </c>
      <c r="BE309" s="0" t="n">
        <f aca="false">IF(OR(Ballots!C309="",'Instant Runoff'!$C$16=1),99,Ballots!C309)</f>
        <v>99</v>
      </c>
      <c r="BF309" s="0" t="n">
        <f aca="false">IF(OR(Ballots!D309="",'Instant Runoff'!$D$16=1),99,Ballots!D309)</f>
        <v>99</v>
      </c>
      <c r="BG309" s="0" t="n">
        <f aca="false">IF(OR(Ballots!E309="",'Instant Runoff'!$E$16=1),99,Ballots!E309)</f>
        <v>99</v>
      </c>
      <c r="BH309" s="0" t="n">
        <f aca="false">IF(OR(Ballots!F309="",'Instant Runoff'!$F$16=1),99,Ballots!F309)</f>
        <v>99</v>
      </c>
      <c r="BI309" s="0" t="n">
        <f aca="false">IF(OR(Ballots!G309="",'Instant Runoff'!$G$16=1),99,Ballots!G309)</f>
        <v>99</v>
      </c>
      <c r="BJ309" s="0" t="n">
        <f aca="false">IF(OR(Ballots!H309="",'Instant Runoff'!$H$16=1),99,Ballots!H309)</f>
        <v>99</v>
      </c>
      <c r="BK309" s="0" t="n">
        <f aca="false">IF(OR(Ballots!I309="",'Instant Runoff'!$I$16=1),99,Ballots!I309)</f>
        <v>99</v>
      </c>
      <c r="BL309" s="0" t="str">
        <f aca="false">IF(MIN(BD309:BK309)=99,"",MATCH(MIN(BD309:BK309),BD309:BK309,0))</f>
        <v/>
      </c>
    </row>
    <row r="310" customFormat="false" ht="15" hidden="false" customHeight="false" outlineLevel="0" collapsed="false">
      <c r="B310" s="0" t="n">
        <f aca="false">IF(OR(Ballots!B310="",'Instant Runoff'!$B$4=1),99,Ballots!B310)</f>
        <v>99</v>
      </c>
      <c r="C310" s="0" t="n">
        <f aca="false">IF(OR(Ballots!C310="",'Instant Runoff'!$C$4=1),99,Ballots!C310)</f>
        <v>99</v>
      </c>
      <c r="D310" s="0" t="n">
        <f aca="false">IF(OR(Ballots!D310="",'Instant Runoff'!$D$4=1),99,Ballots!D310)</f>
        <v>99</v>
      </c>
      <c r="E310" s="0" t="n">
        <f aca="false">IF(OR(Ballots!E310="",'Instant Runoff'!$E$4=1),99,Ballots!E310)</f>
        <v>99</v>
      </c>
      <c r="F310" s="0" t="n">
        <f aca="false">IF(OR(Ballots!F310="",'Instant Runoff'!$F$4=1),99,Ballots!F310)</f>
        <v>99</v>
      </c>
      <c r="G310" s="0" t="n">
        <f aca="false">IF(OR(Ballots!G310="",'Instant Runoff'!$G$4=1),99,Ballots!G310)</f>
        <v>99</v>
      </c>
      <c r="H310" s="0" t="n">
        <f aca="false">IF(OR(Ballots!H310="",'Instant Runoff'!$H$4=1),99,Ballots!H310)</f>
        <v>99</v>
      </c>
      <c r="I310" s="0" t="n">
        <f aca="false">IF(OR(Ballots!I310="",'Instant Runoff'!$I$4=1),99,Ballots!I310)</f>
        <v>99</v>
      </c>
      <c r="J310" s="0" t="str">
        <f aca="false">IF(MIN(B310:I310)=99,"",MATCH(MIN(B310:I310),B310:I310,0))</f>
        <v/>
      </c>
      <c r="K310" s="0" t="n">
        <f aca="false">IF(OR(Ballots!B310="",'Instant Runoff'!$B$6=1),99,Ballots!B310)</f>
        <v>99</v>
      </c>
      <c r="L310" s="0" t="n">
        <f aca="false">IF(OR(Ballots!C310="",'Instant Runoff'!$C$6=1),99,Ballots!C310)</f>
        <v>99</v>
      </c>
      <c r="M310" s="0" t="n">
        <f aca="false">IF(OR(Ballots!D310="",'Instant Runoff'!$D$6=1),99,Ballots!D310)</f>
        <v>99</v>
      </c>
      <c r="N310" s="0" t="n">
        <f aca="false">IF(OR(Ballots!E310="",'Instant Runoff'!$E$6=1),99,Ballots!E310)</f>
        <v>99</v>
      </c>
      <c r="O310" s="0" t="n">
        <f aca="false">IF(OR(Ballots!F310="",'Instant Runoff'!$F$6=1),99,Ballots!F310)</f>
        <v>99</v>
      </c>
      <c r="P310" s="0" t="n">
        <f aca="false">IF(OR(Ballots!G310="",'Instant Runoff'!$G$6=1),99,Ballots!G310)</f>
        <v>99</v>
      </c>
      <c r="Q310" s="0" t="n">
        <f aca="false">IF(OR(Ballots!H310="",'Instant Runoff'!$H$6=1),99,Ballots!H310)</f>
        <v>99</v>
      </c>
      <c r="R310" s="0" t="n">
        <f aca="false">IF(OR(Ballots!I310="",'Instant Runoff'!$I$6=1),99,Ballots!I310)</f>
        <v>99</v>
      </c>
      <c r="S310" s="0" t="str">
        <f aca="false">IF(MIN(K310:R310)=99,"",MATCH(MIN(K310:R310),K310:R310,0))</f>
        <v/>
      </c>
      <c r="T310" s="0" t="n">
        <f aca="false">IF(OR(Ballots!B310="",'Instant Runoff'!$B$8=1),99,Ballots!B310)</f>
        <v>99</v>
      </c>
      <c r="U310" s="0" t="n">
        <f aca="false">IF(OR(Ballots!C310="",'Instant Runoff'!$C$8=1),99,Ballots!C310)</f>
        <v>99</v>
      </c>
      <c r="V310" s="0" t="n">
        <f aca="false">IF(OR(Ballots!D310="",'Instant Runoff'!$D$8=1),99,Ballots!D310)</f>
        <v>99</v>
      </c>
      <c r="W310" s="0" t="n">
        <f aca="false">IF(OR(Ballots!E310="",'Instant Runoff'!$E$8=1),99,Ballots!E310)</f>
        <v>99</v>
      </c>
      <c r="X310" s="0" t="n">
        <f aca="false">IF(OR(Ballots!F310="",'Instant Runoff'!$F$8=1),99,Ballots!F310)</f>
        <v>99</v>
      </c>
      <c r="Y310" s="0" t="n">
        <f aca="false">IF(OR(Ballots!G310="",'Instant Runoff'!$G$8=1),99,Ballots!G310)</f>
        <v>99</v>
      </c>
      <c r="Z310" s="0" t="n">
        <f aca="false">IF(OR(Ballots!H310="",'Instant Runoff'!$H$8=1),99,Ballots!H310)</f>
        <v>99</v>
      </c>
      <c r="AA310" s="0" t="n">
        <f aca="false">IF(OR(Ballots!I310="",'Instant Runoff'!$I$8=1),99,Ballots!I310)</f>
        <v>99</v>
      </c>
      <c r="AB310" s="0" t="str">
        <f aca="false">IF(MIN(T310:AA310)=99,"",MATCH(MIN(T310:AA310),T310:AA310,0))</f>
        <v/>
      </c>
      <c r="AC310" s="0" t="n">
        <f aca="false">IF(OR(Ballots!B310="",'Instant Runoff'!$B$10=1),99,Ballots!B310)</f>
        <v>99</v>
      </c>
      <c r="AD310" s="0" t="n">
        <f aca="false">IF(OR(Ballots!C310="",'Instant Runoff'!$C$10=1),99,Ballots!C310)</f>
        <v>99</v>
      </c>
      <c r="AE310" s="0" t="n">
        <f aca="false">IF(OR(Ballots!D310="",'Instant Runoff'!$D$10=1),99,Ballots!D310)</f>
        <v>99</v>
      </c>
      <c r="AF310" s="0" t="n">
        <f aca="false">IF(OR(Ballots!E310="",'Instant Runoff'!$E$10=1),99,Ballots!E310)</f>
        <v>99</v>
      </c>
      <c r="AG310" s="0" t="n">
        <f aca="false">IF(OR(Ballots!F310="",'Instant Runoff'!$F$10=1),99,Ballots!F310)</f>
        <v>99</v>
      </c>
      <c r="AH310" s="0" t="n">
        <f aca="false">IF(OR(Ballots!G310="",'Instant Runoff'!$G$10=1),99,Ballots!G310)</f>
        <v>99</v>
      </c>
      <c r="AI310" s="0" t="n">
        <f aca="false">IF(OR(Ballots!H310="",'Instant Runoff'!$H$10=1),99,Ballots!H310)</f>
        <v>99</v>
      </c>
      <c r="AJ310" s="0" t="n">
        <f aca="false">IF(OR(Ballots!I310="",'Instant Runoff'!$I$10=1),99,Ballots!I310)</f>
        <v>99</v>
      </c>
      <c r="AK310" s="0" t="str">
        <f aca="false">IF(MIN(AC310:AJ310)=99,"",MATCH(MIN(AC310:AJ310),AC310:AJ310,0))</f>
        <v/>
      </c>
      <c r="AL310" s="0" t="n">
        <f aca="false">IF(OR(Ballots!B310="",'Instant Runoff'!$B$12=1),99,Ballots!B310)</f>
        <v>99</v>
      </c>
      <c r="AM310" s="0" t="n">
        <f aca="false">IF(OR(Ballots!C310="",'Instant Runoff'!$C$12=1),99,Ballots!C310)</f>
        <v>99</v>
      </c>
      <c r="AN310" s="0" t="n">
        <f aca="false">IF(OR(Ballots!D310="",'Instant Runoff'!$D$12=1),99,Ballots!D310)</f>
        <v>99</v>
      </c>
      <c r="AO310" s="0" t="n">
        <f aca="false">IF(OR(Ballots!E310="",'Instant Runoff'!$E$12=1),99,Ballots!E310)</f>
        <v>99</v>
      </c>
      <c r="AP310" s="0" t="n">
        <f aca="false">IF(OR(Ballots!F310="",'Instant Runoff'!$F$12=1),99,Ballots!F310)</f>
        <v>99</v>
      </c>
      <c r="AQ310" s="0" t="n">
        <f aca="false">IF(OR(Ballots!G310="",'Instant Runoff'!$G$12=1),99,Ballots!G310)</f>
        <v>99</v>
      </c>
      <c r="AR310" s="0" t="n">
        <f aca="false">IF(OR(Ballots!H310="",'Instant Runoff'!$H$12=1),99,Ballots!H310)</f>
        <v>99</v>
      </c>
      <c r="AS310" s="0" t="n">
        <f aca="false">IF(OR(Ballots!I310="",'Instant Runoff'!$I$12=1),99,Ballots!I310)</f>
        <v>99</v>
      </c>
      <c r="AT310" s="0" t="str">
        <f aca="false">IF(MIN(AL310:AS310)=99,"",MATCH(MIN(AL310:AS310),AL310:AS310,0))</f>
        <v/>
      </c>
      <c r="AU310" s="0" t="n">
        <f aca="false">IF(OR(Ballots!B310="",'Instant Runoff'!$B$14=1),99,Ballots!B310)</f>
        <v>99</v>
      </c>
      <c r="AV310" s="0" t="n">
        <f aca="false">IF(OR(Ballots!C310="",'Instant Runoff'!$C$14=1),99,Ballots!C310)</f>
        <v>99</v>
      </c>
      <c r="AW310" s="0" t="n">
        <f aca="false">IF(OR(Ballots!D310="",'Instant Runoff'!$D$14=1),99,Ballots!D310)</f>
        <v>99</v>
      </c>
      <c r="AX310" s="0" t="n">
        <f aca="false">IF(OR(Ballots!E310="",'Instant Runoff'!$E$14=1),99,Ballots!E310)</f>
        <v>99</v>
      </c>
      <c r="AY310" s="0" t="n">
        <f aca="false">IF(OR(Ballots!F310="",'Instant Runoff'!$F$14=1),99,Ballots!F310)</f>
        <v>99</v>
      </c>
      <c r="AZ310" s="0" t="n">
        <f aca="false">IF(OR(Ballots!G310="",'Instant Runoff'!$G$14=1),99,Ballots!G310)</f>
        <v>99</v>
      </c>
      <c r="BA310" s="0" t="n">
        <f aca="false">IF(OR(Ballots!H310="",'Instant Runoff'!$H$14=1),99,Ballots!H310)</f>
        <v>99</v>
      </c>
      <c r="BB310" s="0" t="n">
        <f aca="false">IF(OR(Ballots!I310="",'Instant Runoff'!$I$14=1),99,Ballots!I310)</f>
        <v>99</v>
      </c>
      <c r="BC310" s="0" t="str">
        <f aca="false">IF(MIN(AU310:BB310)=99,"",MATCH(MIN(AU310:BB310),AU310:BB310,0))</f>
        <v/>
      </c>
      <c r="BD310" s="0" t="n">
        <f aca="false">IF(OR(Ballots!B310="",'Instant Runoff'!$B$16=1),99,Ballots!B310)</f>
        <v>99</v>
      </c>
      <c r="BE310" s="0" t="n">
        <f aca="false">IF(OR(Ballots!C310="",'Instant Runoff'!$C$16=1),99,Ballots!C310)</f>
        <v>99</v>
      </c>
      <c r="BF310" s="0" t="n">
        <f aca="false">IF(OR(Ballots!D310="",'Instant Runoff'!$D$16=1),99,Ballots!D310)</f>
        <v>99</v>
      </c>
      <c r="BG310" s="0" t="n">
        <f aca="false">IF(OR(Ballots!E310="",'Instant Runoff'!$E$16=1),99,Ballots!E310)</f>
        <v>99</v>
      </c>
      <c r="BH310" s="0" t="n">
        <f aca="false">IF(OR(Ballots!F310="",'Instant Runoff'!$F$16=1),99,Ballots!F310)</f>
        <v>99</v>
      </c>
      <c r="BI310" s="0" t="n">
        <f aca="false">IF(OR(Ballots!G310="",'Instant Runoff'!$G$16=1),99,Ballots!G310)</f>
        <v>99</v>
      </c>
      <c r="BJ310" s="0" t="n">
        <f aca="false">IF(OR(Ballots!H310="",'Instant Runoff'!$H$16=1),99,Ballots!H310)</f>
        <v>99</v>
      </c>
      <c r="BK310" s="0" t="n">
        <f aca="false">IF(OR(Ballots!I310="",'Instant Runoff'!$I$16=1),99,Ballots!I310)</f>
        <v>99</v>
      </c>
      <c r="BL310" s="0" t="str">
        <f aca="false">IF(MIN(BD310:BK310)=99,"",MATCH(MIN(BD310:BK310),BD310:BK310,0))</f>
        <v/>
      </c>
    </row>
    <row r="311" customFormat="false" ht="15" hidden="false" customHeight="false" outlineLevel="0" collapsed="false">
      <c r="B311" s="0" t="n">
        <f aca="false">IF(OR(Ballots!B311="",'Instant Runoff'!$B$4=1),99,Ballots!B311)</f>
        <v>99</v>
      </c>
      <c r="C311" s="0" t="n">
        <f aca="false">IF(OR(Ballots!C311="",'Instant Runoff'!$C$4=1),99,Ballots!C311)</f>
        <v>99</v>
      </c>
      <c r="D311" s="0" t="n">
        <f aca="false">IF(OR(Ballots!D311="",'Instant Runoff'!$D$4=1),99,Ballots!D311)</f>
        <v>99</v>
      </c>
      <c r="E311" s="0" t="n">
        <f aca="false">IF(OR(Ballots!E311="",'Instant Runoff'!$E$4=1),99,Ballots!E311)</f>
        <v>99</v>
      </c>
      <c r="F311" s="0" t="n">
        <f aca="false">IF(OR(Ballots!F311="",'Instant Runoff'!$F$4=1),99,Ballots!F311)</f>
        <v>99</v>
      </c>
      <c r="G311" s="0" t="n">
        <f aca="false">IF(OR(Ballots!G311="",'Instant Runoff'!$G$4=1),99,Ballots!G311)</f>
        <v>99</v>
      </c>
      <c r="H311" s="0" t="n">
        <f aca="false">IF(OR(Ballots!H311="",'Instant Runoff'!$H$4=1),99,Ballots!H311)</f>
        <v>99</v>
      </c>
      <c r="I311" s="0" t="n">
        <f aca="false">IF(OR(Ballots!I311="",'Instant Runoff'!$I$4=1),99,Ballots!I311)</f>
        <v>99</v>
      </c>
      <c r="J311" s="0" t="str">
        <f aca="false">IF(MIN(B311:I311)=99,"",MATCH(MIN(B311:I311),B311:I311,0))</f>
        <v/>
      </c>
      <c r="K311" s="0" t="n">
        <f aca="false">IF(OR(Ballots!B311="",'Instant Runoff'!$B$6=1),99,Ballots!B311)</f>
        <v>99</v>
      </c>
      <c r="L311" s="0" t="n">
        <f aca="false">IF(OR(Ballots!C311="",'Instant Runoff'!$C$6=1),99,Ballots!C311)</f>
        <v>99</v>
      </c>
      <c r="M311" s="0" t="n">
        <f aca="false">IF(OR(Ballots!D311="",'Instant Runoff'!$D$6=1),99,Ballots!D311)</f>
        <v>99</v>
      </c>
      <c r="N311" s="0" t="n">
        <f aca="false">IF(OR(Ballots!E311="",'Instant Runoff'!$E$6=1),99,Ballots!E311)</f>
        <v>99</v>
      </c>
      <c r="O311" s="0" t="n">
        <f aca="false">IF(OR(Ballots!F311="",'Instant Runoff'!$F$6=1),99,Ballots!F311)</f>
        <v>99</v>
      </c>
      <c r="P311" s="0" t="n">
        <f aca="false">IF(OR(Ballots!G311="",'Instant Runoff'!$G$6=1),99,Ballots!G311)</f>
        <v>99</v>
      </c>
      <c r="Q311" s="0" t="n">
        <f aca="false">IF(OR(Ballots!H311="",'Instant Runoff'!$H$6=1),99,Ballots!H311)</f>
        <v>99</v>
      </c>
      <c r="R311" s="0" t="n">
        <f aca="false">IF(OR(Ballots!I311="",'Instant Runoff'!$I$6=1),99,Ballots!I311)</f>
        <v>99</v>
      </c>
      <c r="S311" s="0" t="str">
        <f aca="false">IF(MIN(K311:R311)=99,"",MATCH(MIN(K311:R311),K311:R311,0))</f>
        <v/>
      </c>
      <c r="T311" s="0" t="n">
        <f aca="false">IF(OR(Ballots!B311="",'Instant Runoff'!$B$8=1),99,Ballots!B311)</f>
        <v>99</v>
      </c>
      <c r="U311" s="0" t="n">
        <f aca="false">IF(OR(Ballots!C311="",'Instant Runoff'!$C$8=1),99,Ballots!C311)</f>
        <v>99</v>
      </c>
      <c r="V311" s="0" t="n">
        <f aca="false">IF(OR(Ballots!D311="",'Instant Runoff'!$D$8=1),99,Ballots!D311)</f>
        <v>99</v>
      </c>
      <c r="W311" s="0" t="n">
        <f aca="false">IF(OR(Ballots!E311="",'Instant Runoff'!$E$8=1),99,Ballots!E311)</f>
        <v>99</v>
      </c>
      <c r="X311" s="0" t="n">
        <f aca="false">IF(OR(Ballots!F311="",'Instant Runoff'!$F$8=1),99,Ballots!F311)</f>
        <v>99</v>
      </c>
      <c r="Y311" s="0" t="n">
        <f aca="false">IF(OR(Ballots!G311="",'Instant Runoff'!$G$8=1),99,Ballots!G311)</f>
        <v>99</v>
      </c>
      <c r="Z311" s="0" t="n">
        <f aca="false">IF(OR(Ballots!H311="",'Instant Runoff'!$H$8=1),99,Ballots!H311)</f>
        <v>99</v>
      </c>
      <c r="AA311" s="0" t="n">
        <f aca="false">IF(OR(Ballots!I311="",'Instant Runoff'!$I$8=1),99,Ballots!I311)</f>
        <v>99</v>
      </c>
      <c r="AB311" s="0" t="str">
        <f aca="false">IF(MIN(T311:AA311)=99,"",MATCH(MIN(T311:AA311),T311:AA311,0))</f>
        <v/>
      </c>
      <c r="AC311" s="0" t="n">
        <f aca="false">IF(OR(Ballots!B311="",'Instant Runoff'!$B$10=1),99,Ballots!B311)</f>
        <v>99</v>
      </c>
      <c r="AD311" s="0" t="n">
        <f aca="false">IF(OR(Ballots!C311="",'Instant Runoff'!$C$10=1),99,Ballots!C311)</f>
        <v>99</v>
      </c>
      <c r="AE311" s="0" t="n">
        <f aca="false">IF(OR(Ballots!D311="",'Instant Runoff'!$D$10=1),99,Ballots!D311)</f>
        <v>99</v>
      </c>
      <c r="AF311" s="0" t="n">
        <f aca="false">IF(OR(Ballots!E311="",'Instant Runoff'!$E$10=1),99,Ballots!E311)</f>
        <v>99</v>
      </c>
      <c r="AG311" s="0" t="n">
        <f aca="false">IF(OR(Ballots!F311="",'Instant Runoff'!$F$10=1),99,Ballots!F311)</f>
        <v>99</v>
      </c>
      <c r="AH311" s="0" t="n">
        <f aca="false">IF(OR(Ballots!G311="",'Instant Runoff'!$G$10=1),99,Ballots!G311)</f>
        <v>99</v>
      </c>
      <c r="AI311" s="0" t="n">
        <f aca="false">IF(OR(Ballots!H311="",'Instant Runoff'!$H$10=1),99,Ballots!H311)</f>
        <v>99</v>
      </c>
      <c r="AJ311" s="0" t="n">
        <f aca="false">IF(OR(Ballots!I311="",'Instant Runoff'!$I$10=1),99,Ballots!I311)</f>
        <v>99</v>
      </c>
      <c r="AK311" s="0" t="str">
        <f aca="false">IF(MIN(AC311:AJ311)=99,"",MATCH(MIN(AC311:AJ311),AC311:AJ311,0))</f>
        <v/>
      </c>
      <c r="AL311" s="0" t="n">
        <f aca="false">IF(OR(Ballots!B311="",'Instant Runoff'!$B$12=1),99,Ballots!B311)</f>
        <v>99</v>
      </c>
      <c r="AM311" s="0" t="n">
        <f aca="false">IF(OR(Ballots!C311="",'Instant Runoff'!$C$12=1),99,Ballots!C311)</f>
        <v>99</v>
      </c>
      <c r="AN311" s="0" t="n">
        <f aca="false">IF(OR(Ballots!D311="",'Instant Runoff'!$D$12=1),99,Ballots!D311)</f>
        <v>99</v>
      </c>
      <c r="AO311" s="0" t="n">
        <f aca="false">IF(OR(Ballots!E311="",'Instant Runoff'!$E$12=1),99,Ballots!E311)</f>
        <v>99</v>
      </c>
      <c r="AP311" s="0" t="n">
        <f aca="false">IF(OR(Ballots!F311="",'Instant Runoff'!$F$12=1),99,Ballots!F311)</f>
        <v>99</v>
      </c>
      <c r="AQ311" s="0" t="n">
        <f aca="false">IF(OR(Ballots!G311="",'Instant Runoff'!$G$12=1),99,Ballots!G311)</f>
        <v>99</v>
      </c>
      <c r="AR311" s="0" t="n">
        <f aca="false">IF(OR(Ballots!H311="",'Instant Runoff'!$H$12=1),99,Ballots!H311)</f>
        <v>99</v>
      </c>
      <c r="AS311" s="0" t="n">
        <f aca="false">IF(OR(Ballots!I311="",'Instant Runoff'!$I$12=1),99,Ballots!I311)</f>
        <v>99</v>
      </c>
      <c r="AT311" s="0" t="str">
        <f aca="false">IF(MIN(AL311:AS311)=99,"",MATCH(MIN(AL311:AS311),AL311:AS311,0))</f>
        <v/>
      </c>
      <c r="AU311" s="0" t="n">
        <f aca="false">IF(OR(Ballots!B311="",'Instant Runoff'!$B$14=1),99,Ballots!B311)</f>
        <v>99</v>
      </c>
      <c r="AV311" s="0" t="n">
        <f aca="false">IF(OR(Ballots!C311="",'Instant Runoff'!$C$14=1),99,Ballots!C311)</f>
        <v>99</v>
      </c>
      <c r="AW311" s="0" t="n">
        <f aca="false">IF(OR(Ballots!D311="",'Instant Runoff'!$D$14=1),99,Ballots!D311)</f>
        <v>99</v>
      </c>
      <c r="AX311" s="0" t="n">
        <f aca="false">IF(OR(Ballots!E311="",'Instant Runoff'!$E$14=1),99,Ballots!E311)</f>
        <v>99</v>
      </c>
      <c r="AY311" s="0" t="n">
        <f aca="false">IF(OR(Ballots!F311="",'Instant Runoff'!$F$14=1),99,Ballots!F311)</f>
        <v>99</v>
      </c>
      <c r="AZ311" s="0" t="n">
        <f aca="false">IF(OR(Ballots!G311="",'Instant Runoff'!$G$14=1),99,Ballots!G311)</f>
        <v>99</v>
      </c>
      <c r="BA311" s="0" t="n">
        <f aca="false">IF(OR(Ballots!H311="",'Instant Runoff'!$H$14=1),99,Ballots!H311)</f>
        <v>99</v>
      </c>
      <c r="BB311" s="0" t="n">
        <f aca="false">IF(OR(Ballots!I311="",'Instant Runoff'!$I$14=1),99,Ballots!I311)</f>
        <v>99</v>
      </c>
      <c r="BC311" s="0" t="str">
        <f aca="false">IF(MIN(AU311:BB311)=99,"",MATCH(MIN(AU311:BB311),AU311:BB311,0))</f>
        <v/>
      </c>
      <c r="BD311" s="0" t="n">
        <f aca="false">IF(OR(Ballots!B311="",'Instant Runoff'!$B$16=1),99,Ballots!B311)</f>
        <v>99</v>
      </c>
      <c r="BE311" s="0" t="n">
        <f aca="false">IF(OR(Ballots!C311="",'Instant Runoff'!$C$16=1),99,Ballots!C311)</f>
        <v>99</v>
      </c>
      <c r="BF311" s="0" t="n">
        <f aca="false">IF(OR(Ballots!D311="",'Instant Runoff'!$D$16=1),99,Ballots!D311)</f>
        <v>99</v>
      </c>
      <c r="BG311" s="0" t="n">
        <f aca="false">IF(OR(Ballots!E311="",'Instant Runoff'!$E$16=1),99,Ballots!E311)</f>
        <v>99</v>
      </c>
      <c r="BH311" s="0" t="n">
        <f aca="false">IF(OR(Ballots!F311="",'Instant Runoff'!$F$16=1),99,Ballots!F311)</f>
        <v>99</v>
      </c>
      <c r="BI311" s="0" t="n">
        <f aca="false">IF(OR(Ballots!G311="",'Instant Runoff'!$G$16=1),99,Ballots!G311)</f>
        <v>99</v>
      </c>
      <c r="BJ311" s="0" t="n">
        <f aca="false">IF(OR(Ballots!H311="",'Instant Runoff'!$H$16=1),99,Ballots!H311)</f>
        <v>99</v>
      </c>
      <c r="BK311" s="0" t="n">
        <f aca="false">IF(OR(Ballots!I311="",'Instant Runoff'!$I$16=1),99,Ballots!I311)</f>
        <v>99</v>
      </c>
      <c r="BL311" s="0" t="str">
        <f aca="false">IF(MIN(BD311:BK311)=99,"",MATCH(MIN(BD311:BK311),BD311:BK311,0))</f>
        <v/>
      </c>
    </row>
    <row r="312" customFormat="false" ht="15" hidden="false" customHeight="false" outlineLevel="0" collapsed="false">
      <c r="B312" s="0" t="n">
        <f aca="false">IF(OR(Ballots!B312="",'Instant Runoff'!$B$4=1),99,Ballots!B312)</f>
        <v>99</v>
      </c>
      <c r="C312" s="0" t="n">
        <f aca="false">IF(OR(Ballots!C312="",'Instant Runoff'!$C$4=1),99,Ballots!C312)</f>
        <v>99</v>
      </c>
      <c r="D312" s="0" t="n">
        <f aca="false">IF(OR(Ballots!D312="",'Instant Runoff'!$D$4=1),99,Ballots!D312)</f>
        <v>99</v>
      </c>
      <c r="E312" s="0" t="n">
        <f aca="false">IF(OR(Ballots!E312="",'Instant Runoff'!$E$4=1),99,Ballots!E312)</f>
        <v>99</v>
      </c>
      <c r="F312" s="0" t="n">
        <f aca="false">IF(OR(Ballots!F312="",'Instant Runoff'!$F$4=1),99,Ballots!F312)</f>
        <v>99</v>
      </c>
      <c r="G312" s="0" t="n">
        <f aca="false">IF(OR(Ballots!G312="",'Instant Runoff'!$G$4=1),99,Ballots!G312)</f>
        <v>99</v>
      </c>
      <c r="H312" s="0" t="n">
        <f aca="false">IF(OR(Ballots!H312="",'Instant Runoff'!$H$4=1),99,Ballots!H312)</f>
        <v>99</v>
      </c>
      <c r="I312" s="0" t="n">
        <f aca="false">IF(OR(Ballots!I312="",'Instant Runoff'!$I$4=1),99,Ballots!I312)</f>
        <v>99</v>
      </c>
      <c r="J312" s="0" t="str">
        <f aca="false">IF(MIN(B312:I312)=99,"",MATCH(MIN(B312:I312),B312:I312,0))</f>
        <v/>
      </c>
      <c r="K312" s="0" t="n">
        <f aca="false">IF(OR(Ballots!B312="",'Instant Runoff'!$B$6=1),99,Ballots!B312)</f>
        <v>99</v>
      </c>
      <c r="L312" s="0" t="n">
        <f aca="false">IF(OR(Ballots!C312="",'Instant Runoff'!$C$6=1),99,Ballots!C312)</f>
        <v>99</v>
      </c>
      <c r="M312" s="0" t="n">
        <f aca="false">IF(OR(Ballots!D312="",'Instant Runoff'!$D$6=1),99,Ballots!D312)</f>
        <v>99</v>
      </c>
      <c r="N312" s="0" t="n">
        <f aca="false">IF(OR(Ballots!E312="",'Instant Runoff'!$E$6=1),99,Ballots!E312)</f>
        <v>99</v>
      </c>
      <c r="O312" s="0" t="n">
        <f aca="false">IF(OR(Ballots!F312="",'Instant Runoff'!$F$6=1),99,Ballots!F312)</f>
        <v>99</v>
      </c>
      <c r="P312" s="0" t="n">
        <f aca="false">IF(OR(Ballots!G312="",'Instant Runoff'!$G$6=1),99,Ballots!G312)</f>
        <v>99</v>
      </c>
      <c r="Q312" s="0" t="n">
        <f aca="false">IF(OR(Ballots!H312="",'Instant Runoff'!$H$6=1),99,Ballots!H312)</f>
        <v>99</v>
      </c>
      <c r="R312" s="0" t="n">
        <f aca="false">IF(OR(Ballots!I312="",'Instant Runoff'!$I$6=1),99,Ballots!I312)</f>
        <v>99</v>
      </c>
      <c r="S312" s="0" t="str">
        <f aca="false">IF(MIN(K312:R312)=99,"",MATCH(MIN(K312:R312),K312:R312,0))</f>
        <v/>
      </c>
      <c r="T312" s="0" t="n">
        <f aca="false">IF(OR(Ballots!B312="",'Instant Runoff'!$B$8=1),99,Ballots!B312)</f>
        <v>99</v>
      </c>
      <c r="U312" s="0" t="n">
        <f aca="false">IF(OR(Ballots!C312="",'Instant Runoff'!$C$8=1),99,Ballots!C312)</f>
        <v>99</v>
      </c>
      <c r="V312" s="0" t="n">
        <f aca="false">IF(OR(Ballots!D312="",'Instant Runoff'!$D$8=1),99,Ballots!D312)</f>
        <v>99</v>
      </c>
      <c r="W312" s="0" t="n">
        <f aca="false">IF(OR(Ballots!E312="",'Instant Runoff'!$E$8=1),99,Ballots!E312)</f>
        <v>99</v>
      </c>
      <c r="X312" s="0" t="n">
        <f aca="false">IF(OR(Ballots!F312="",'Instant Runoff'!$F$8=1),99,Ballots!F312)</f>
        <v>99</v>
      </c>
      <c r="Y312" s="0" t="n">
        <f aca="false">IF(OR(Ballots!G312="",'Instant Runoff'!$G$8=1),99,Ballots!G312)</f>
        <v>99</v>
      </c>
      <c r="Z312" s="0" t="n">
        <f aca="false">IF(OR(Ballots!H312="",'Instant Runoff'!$H$8=1),99,Ballots!H312)</f>
        <v>99</v>
      </c>
      <c r="AA312" s="0" t="n">
        <f aca="false">IF(OR(Ballots!I312="",'Instant Runoff'!$I$8=1),99,Ballots!I312)</f>
        <v>99</v>
      </c>
      <c r="AB312" s="0" t="str">
        <f aca="false">IF(MIN(T312:AA312)=99,"",MATCH(MIN(T312:AA312),T312:AA312,0))</f>
        <v/>
      </c>
      <c r="AC312" s="0" t="n">
        <f aca="false">IF(OR(Ballots!B312="",'Instant Runoff'!$B$10=1),99,Ballots!B312)</f>
        <v>99</v>
      </c>
      <c r="AD312" s="0" t="n">
        <f aca="false">IF(OR(Ballots!C312="",'Instant Runoff'!$C$10=1),99,Ballots!C312)</f>
        <v>99</v>
      </c>
      <c r="AE312" s="0" t="n">
        <f aca="false">IF(OR(Ballots!D312="",'Instant Runoff'!$D$10=1),99,Ballots!D312)</f>
        <v>99</v>
      </c>
      <c r="AF312" s="0" t="n">
        <f aca="false">IF(OR(Ballots!E312="",'Instant Runoff'!$E$10=1),99,Ballots!E312)</f>
        <v>99</v>
      </c>
      <c r="AG312" s="0" t="n">
        <f aca="false">IF(OR(Ballots!F312="",'Instant Runoff'!$F$10=1),99,Ballots!F312)</f>
        <v>99</v>
      </c>
      <c r="AH312" s="0" t="n">
        <f aca="false">IF(OR(Ballots!G312="",'Instant Runoff'!$G$10=1),99,Ballots!G312)</f>
        <v>99</v>
      </c>
      <c r="AI312" s="0" t="n">
        <f aca="false">IF(OR(Ballots!H312="",'Instant Runoff'!$H$10=1),99,Ballots!H312)</f>
        <v>99</v>
      </c>
      <c r="AJ312" s="0" t="n">
        <f aca="false">IF(OR(Ballots!I312="",'Instant Runoff'!$I$10=1),99,Ballots!I312)</f>
        <v>99</v>
      </c>
      <c r="AK312" s="0" t="str">
        <f aca="false">IF(MIN(AC312:AJ312)=99,"",MATCH(MIN(AC312:AJ312),AC312:AJ312,0))</f>
        <v/>
      </c>
      <c r="AL312" s="0" t="n">
        <f aca="false">IF(OR(Ballots!B312="",'Instant Runoff'!$B$12=1),99,Ballots!B312)</f>
        <v>99</v>
      </c>
      <c r="AM312" s="0" t="n">
        <f aca="false">IF(OR(Ballots!C312="",'Instant Runoff'!$C$12=1),99,Ballots!C312)</f>
        <v>99</v>
      </c>
      <c r="AN312" s="0" t="n">
        <f aca="false">IF(OR(Ballots!D312="",'Instant Runoff'!$D$12=1),99,Ballots!D312)</f>
        <v>99</v>
      </c>
      <c r="AO312" s="0" t="n">
        <f aca="false">IF(OR(Ballots!E312="",'Instant Runoff'!$E$12=1),99,Ballots!E312)</f>
        <v>99</v>
      </c>
      <c r="AP312" s="0" t="n">
        <f aca="false">IF(OR(Ballots!F312="",'Instant Runoff'!$F$12=1),99,Ballots!F312)</f>
        <v>99</v>
      </c>
      <c r="AQ312" s="0" t="n">
        <f aca="false">IF(OR(Ballots!G312="",'Instant Runoff'!$G$12=1),99,Ballots!G312)</f>
        <v>99</v>
      </c>
      <c r="AR312" s="0" t="n">
        <f aca="false">IF(OR(Ballots!H312="",'Instant Runoff'!$H$12=1),99,Ballots!H312)</f>
        <v>99</v>
      </c>
      <c r="AS312" s="0" t="n">
        <f aca="false">IF(OR(Ballots!I312="",'Instant Runoff'!$I$12=1),99,Ballots!I312)</f>
        <v>99</v>
      </c>
      <c r="AT312" s="0" t="str">
        <f aca="false">IF(MIN(AL312:AS312)=99,"",MATCH(MIN(AL312:AS312),AL312:AS312,0))</f>
        <v/>
      </c>
      <c r="AU312" s="0" t="n">
        <f aca="false">IF(OR(Ballots!B312="",'Instant Runoff'!$B$14=1),99,Ballots!B312)</f>
        <v>99</v>
      </c>
      <c r="AV312" s="0" t="n">
        <f aca="false">IF(OR(Ballots!C312="",'Instant Runoff'!$C$14=1),99,Ballots!C312)</f>
        <v>99</v>
      </c>
      <c r="AW312" s="0" t="n">
        <f aca="false">IF(OR(Ballots!D312="",'Instant Runoff'!$D$14=1),99,Ballots!D312)</f>
        <v>99</v>
      </c>
      <c r="AX312" s="0" t="n">
        <f aca="false">IF(OR(Ballots!E312="",'Instant Runoff'!$E$14=1),99,Ballots!E312)</f>
        <v>99</v>
      </c>
      <c r="AY312" s="0" t="n">
        <f aca="false">IF(OR(Ballots!F312="",'Instant Runoff'!$F$14=1),99,Ballots!F312)</f>
        <v>99</v>
      </c>
      <c r="AZ312" s="0" t="n">
        <f aca="false">IF(OR(Ballots!G312="",'Instant Runoff'!$G$14=1),99,Ballots!G312)</f>
        <v>99</v>
      </c>
      <c r="BA312" s="0" t="n">
        <f aca="false">IF(OR(Ballots!H312="",'Instant Runoff'!$H$14=1),99,Ballots!H312)</f>
        <v>99</v>
      </c>
      <c r="BB312" s="0" t="n">
        <f aca="false">IF(OR(Ballots!I312="",'Instant Runoff'!$I$14=1),99,Ballots!I312)</f>
        <v>99</v>
      </c>
      <c r="BC312" s="0" t="str">
        <f aca="false">IF(MIN(AU312:BB312)=99,"",MATCH(MIN(AU312:BB312),AU312:BB312,0))</f>
        <v/>
      </c>
      <c r="BD312" s="0" t="n">
        <f aca="false">IF(OR(Ballots!B312="",'Instant Runoff'!$B$16=1),99,Ballots!B312)</f>
        <v>99</v>
      </c>
      <c r="BE312" s="0" t="n">
        <f aca="false">IF(OR(Ballots!C312="",'Instant Runoff'!$C$16=1),99,Ballots!C312)</f>
        <v>99</v>
      </c>
      <c r="BF312" s="0" t="n">
        <f aca="false">IF(OR(Ballots!D312="",'Instant Runoff'!$D$16=1),99,Ballots!D312)</f>
        <v>99</v>
      </c>
      <c r="BG312" s="0" t="n">
        <f aca="false">IF(OR(Ballots!E312="",'Instant Runoff'!$E$16=1),99,Ballots!E312)</f>
        <v>99</v>
      </c>
      <c r="BH312" s="0" t="n">
        <f aca="false">IF(OR(Ballots!F312="",'Instant Runoff'!$F$16=1),99,Ballots!F312)</f>
        <v>99</v>
      </c>
      <c r="BI312" s="0" t="n">
        <f aca="false">IF(OR(Ballots!G312="",'Instant Runoff'!$G$16=1),99,Ballots!G312)</f>
        <v>99</v>
      </c>
      <c r="BJ312" s="0" t="n">
        <f aca="false">IF(OR(Ballots!H312="",'Instant Runoff'!$H$16=1),99,Ballots!H312)</f>
        <v>99</v>
      </c>
      <c r="BK312" s="0" t="n">
        <f aca="false">IF(OR(Ballots!I312="",'Instant Runoff'!$I$16=1),99,Ballots!I312)</f>
        <v>99</v>
      </c>
      <c r="BL312" s="0" t="str">
        <f aca="false">IF(MIN(BD312:BK312)=99,"",MATCH(MIN(BD312:BK312),BD312:BK312,0))</f>
        <v/>
      </c>
    </row>
    <row r="313" customFormat="false" ht="15" hidden="false" customHeight="false" outlineLevel="0" collapsed="false">
      <c r="B313" s="0" t="n">
        <f aca="false">IF(OR(Ballots!B313="",'Instant Runoff'!$B$4=1),99,Ballots!B313)</f>
        <v>99</v>
      </c>
      <c r="C313" s="0" t="n">
        <f aca="false">IF(OR(Ballots!C313="",'Instant Runoff'!$C$4=1),99,Ballots!C313)</f>
        <v>99</v>
      </c>
      <c r="D313" s="0" t="n">
        <f aca="false">IF(OR(Ballots!D313="",'Instant Runoff'!$D$4=1),99,Ballots!D313)</f>
        <v>99</v>
      </c>
      <c r="E313" s="0" t="n">
        <f aca="false">IF(OR(Ballots!E313="",'Instant Runoff'!$E$4=1),99,Ballots!E313)</f>
        <v>99</v>
      </c>
      <c r="F313" s="0" t="n">
        <f aca="false">IF(OR(Ballots!F313="",'Instant Runoff'!$F$4=1),99,Ballots!F313)</f>
        <v>99</v>
      </c>
      <c r="G313" s="0" t="n">
        <f aca="false">IF(OR(Ballots!G313="",'Instant Runoff'!$G$4=1),99,Ballots!G313)</f>
        <v>99</v>
      </c>
      <c r="H313" s="0" t="n">
        <f aca="false">IF(OR(Ballots!H313="",'Instant Runoff'!$H$4=1),99,Ballots!H313)</f>
        <v>99</v>
      </c>
      <c r="I313" s="0" t="n">
        <f aca="false">IF(OR(Ballots!I313="",'Instant Runoff'!$I$4=1),99,Ballots!I313)</f>
        <v>99</v>
      </c>
      <c r="J313" s="0" t="str">
        <f aca="false">IF(MIN(B313:I313)=99,"",MATCH(MIN(B313:I313),B313:I313,0))</f>
        <v/>
      </c>
      <c r="K313" s="0" t="n">
        <f aca="false">IF(OR(Ballots!B313="",'Instant Runoff'!$B$6=1),99,Ballots!B313)</f>
        <v>99</v>
      </c>
      <c r="L313" s="0" t="n">
        <f aca="false">IF(OR(Ballots!C313="",'Instant Runoff'!$C$6=1),99,Ballots!C313)</f>
        <v>99</v>
      </c>
      <c r="M313" s="0" t="n">
        <f aca="false">IF(OR(Ballots!D313="",'Instant Runoff'!$D$6=1),99,Ballots!D313)</f>
        <v>99</v>
      </c>
      <c r="N313" s="0" t="n">
        <f aca="false">IF(OR(Ballots!E313="",'Instant Runoff'!$E$6=1),99,Ballots!E313)</f>
        <v>99</v>
      </c>
      <c r="O313" s="0" t="n">
        <f aca="false">IF(OR(Ballots!F313="",'Instant Runoff'!$F$6=1),99,Ballots!F313)</f>
        <v>99</v>
      </c>
      <c r="P313" s="0" t="n">
        <f aca="false">IF(OR(Ballots!G313="",'Instant Runoff'!$G$6=1),99,Ballots!G313)</f>
        <v>99</v>
      </c>
      <c r="Q313" s="0" t="n">
        <f aca="false">IF(OR(Ballots!H313="",'Instant Runoff'!$H$6=1),99,Ballots!H313)</f>
        <v>99</v>
      </c>
      <c r="R313" s="0" t="n">
        <f aca="false">IF(OR(Ballots!I313="",'Instant Runoff'!$I$6=1),99,Ballots!I313)</f>
        <v>99</v>
      </c>
      <c r="S313" s="0" t="str">
        <f aca="false">IF(MIN(K313:R313)=99,"",MATCH(MIN(K313:R313),K313:R313,0))</f>
        <v/>
      </c>
      <c r="T313" s="0" t="n">
        <f aca="false">IF(OR(Ballots!B313="",'Instant Runoff'!$B$8=1),99,Ballots!B313)</f>
        <v>99</v>
      </c>
      <c r="U313" s="0" t="n">
        <f aca="false">IF(OR(Ballots!C313="",'Instant Runoff'!$C$8=1),99,Ballots!C313)</f>
        <v>99</v>
      </c>
      <c r="V313" s="0" t="n">
        <f aca="false">IF(OR(Ballots!D313="",'Instant Runoff'!$D$8=1),99,Ballots!D313)</f>
        <v>99</v>
      </c>
      <c r="W313" s="0" t="n">
        <f aca="false">IF(OR(Ballots!E313="",'Instant Runoff'!$E$8=1),99,Ballots!E313)</f>
        <v>99</v>
      </c>
      <c r="X313" s="0" t="n">
        <f aca="false">IF(OR(Ballots!F313="",'Instant Runoff'!$F$8=1),99,Ballots!F313)</f>
        <v>99</v>
      </c>
      <c r="Y313" s="0" t="n">
        <f aca="false">IF(OR(Ballots!G313="",'Instant Runoff'!$G$8=1),99,Ballots!G313)</f>
        <v>99</v>
      </c>
      <c r="Z313" s="0" t="n">
        <f aca="false">IF(OR(Ballots!H313="",'Instant Runoff'!$H$8=1),99,Ballots!H313)</f>
        <v>99</v>
      </c>
      <c r="AA313" s="0" t="n">
        <f aca="false">IF(OR(Ballots!I313="",'Instant Runoff'!$I$8=1),99,Ballots!I313)</f>
        <v>99</v>
      </c>
      <c r="AB313" s="0" t="str">
        <f aca="false">IF(MIN(T313:AA313)=99,"",MATCH(MIN(T313:AA313),T313:AA313,0))</f>
        <v/>
      </c>
      <c r="AC313" s="0" t="n">
        <f aca="false">IF(OR(Ballots!B313="",'Instant Runoff'!$B$10=1),99,Ballots!B313)</f>
        <v>99</v>
      </c>
      <c r="AD313" s="0" t="n">
        <f aca="false">IF(OR(Ballots!C313="",'Instant Runoff'!$C$10=1),99,Ballots!C313)</f>
        <v>99</v>
      </c>
      <c r="AE313" s="0" t="n">
        <f aca="false">IF(OR(Ballots!D313="",'Instant Runoff'!$D$10=1),99,Ballots!D313)</f>
        <v>99</v>
      </c>
      <c r="AF313" s="0" t="n">
        <f aca="false">IF(OR(Ballots!E313="",'Instant Runoff'!$E$10=1),99,Ballots!E313)</f>
        <v>99</v>
      </c>
      <c r="AG313" s="0" t="n">
        <f aca="false">IF(OR(Ballots!F313="",'Instant Runoff'!$F$10=1),99,Ballots!F313)</f>
        <v>99</v>
      </c>
      <c r="AH313" s="0" t="n">
        <f aca="false">IF(OR(Ballots!G313="",'Instant Runoff'!$G$10=1),99,Ballots!G313)</f>
        <v>99</v>
      </c>
      <c r="AI313" s="0" t="n">
        <f aca="false">IF(OR(Ballots!H313="",'Instant Runoff'!$H$10=1),99,Ballots!H313)</f>
        <v>99</v>
      </c>
      <c r="AJ313" s="0" t="n">
        <f aca="false">IF(OR(Ballots!I313="",'Instant Runoff'!$I$10=1),99,Ballots!I313)</f>
        <v>99</v>
      </c>
      <c r="AK313" s="0" t="str">
        <f aca="false">IF(MIN(AC313:AJ313)=99,"",MATCH(MIN(AC313:AJ313),AC313:AJ313,0))</f>
        <v/>
      </c>
      <c r="AL313" s="0" t="n">
        <f aca="false">IF(OR(Ballots!B313="",'Instant Runoff'!$B$12=1),99,Ballots!B313)</f>
        <v>99</v>
      </c>
      <c r="AM313" s="0" t="n">
        <f aca="false">IF(OR(Ballots!C313="",'Instant Runoff'!$C$12=1),99,Ballots!C313)</f>
        <v>99</v>
      </c>
      <c r="AN313" s="0" t="n">
        <f aca="false">IF(OR(Ballots!D313="",'Instant Runoff'!$D$12=1),99,Ballots!D313)</f>
        <v>99</v>
      </c>
      <c r="AO313" s="0" t="n">
        <f aca="false">IF(OR(Ballots!E313="",'Instant Runoff'!$E$12=1),99,Ballots!E313)</f>
        <v>99</v>
      </c>
      <c r="AP313" s="0" t="n">
        <f aca="false">IF(OR(Ballots!F313="",'Instant Runoff'!$F$12=1),99,Ballots!F313)</f>
        <v>99</v>
      </c>
      <c r="AQ313" s="0" t="n">
        <f aca="false">IF(OR(Ballots!G313="",'Instant Runoff'!$G$12=1),99,Ballots!G313)</f>
        <v>99</v>
      </c>
      <c r="AR313" s="0" t="n">
        <f aca="false">IF(OR(Ballots!H313="",'Instant Runoff'!$H$12=1),99,Ballots!H313)</f>
        <v>99</v>
      </c>
      <c r="AS313" s="0" t="n">
        <f aca="false">IF(OR(Ballots!I313="",'Instant Runoff'!$I$12=1),99,Ballots!I313)</f>
        <v>99</v>
      </c>
      <c r="AT313" s="0" t="str">
        <f aca="false">IF(MIN(AL313:AS313)=99,"",MATCH(MIN(AL313:AS313),AL313:AS313,0))</f>
        <v/>
      </c>
      <c r="AU313" s="0" t="n">
        <f aca="false">IF(OR(Ballots!B313="",'Instant Runoff'!$B$14=1),99,Ballots!B313)</f>
        <v>99</v>
      </c>
      <c r="AV313" s="0" t="n">
        <f aca="false">IF(OR(Ballots!C313="",'Instant Runoff'!$C$14=1),99,Ballots!C313)</f>
        <v>99</v>
      </c>
      <c r="AW313" s="0" t="n">
        <f aca="false">IF(OR(Ballots!D313="",'Instant Runoff'!$D$14=1),99,Ballots!D313)</f>
        <v>99</v>
      </c>
      <c r="AX313" s="0" t="n">
        <f aca="false">IF(OR(Ballots!E313="",'Instant Runoff'!$E$14=1),99,Ballots!E313)</f>
        <v>99</v>
      </c>
      <c r="AY313" s="0" t="n">
        <f aca="false">IF(OR(Ballots!F313="",'Instant Runoff'!$F$14=1),99,Ballots!F313)</f>
        <v>99</v>
      </c>
      <c r="AZ313" s="0" t="n">
        <f aca="false">IF(OR(Ballots!G313="",'Instant Runoff'!$G$14=1),99,Ballots!G313)</f>
        <v>99</v>
      </c>
      <c r="BA313" s="0" t="n">
        <f aca="false">IF(OR(Ballots!H313="",'Instant Runoff'!$H$14=1),99,Ballots!H313)</f>
        <v>99</v>
      </c>
      <c r="BB313" s="0" t="n">
        <f aca="false">IF(OR(Ballots!I313="",'Instant Runoff'!$I$14=1),99,Ballots!I313)</f>
        <v>99</v>
      </c>
      <c r="BC313" s="0" t="str">
        <f aca="false">IF(MIN(AU313:BB313)=99,"",MATCH(MIN(AU313:BB313),AU313:BB313,0))</f>
        <v/>
      </c>
      <c r="BD313" s="0" t="n">
        <f aca="false">IF(OR(Ballots!B313="",'Instant Runoff'!$B$16=1),99,Ballots!B313)</f>
        <v>99</v>
      </c>
      <c r="BE313" s="0" t="n">
        <f aca="false">IF(OR(Ballots!C313="",'Instant Runoff'!$C$16=1),99,Ballots!C313)</f>
        <v>99</v>
      </c>
      <c r="BF313" s="0" t="n">
        <f aca="false">IF(OR(Ballots!D313="",'Instant Runoff'!$D$16=1),99,Ballots!D313)</f>
        <v>99</v>
      </c>
      <c r="BG313" s="0" t="n">
        <f aca="false">IF(OR(Ballots!E313="",'Instant Runoff'!$E$16=1),99,Ballots!E313)</f>
        <v>99</v>
      </c>
      <c r="BH313" s="0" t="n">
        <f aca="false">IF(OR(Ballots!F313="",'Instant Runoff'!$F$16=1),99,Ballots!F313)</f>
        <v>99</v>
      </c>
      <c r="BI313" s="0" t="n">
        <f aca="false">IF(OR(Ballots!G313="",'Instant Runoff'!$G$16=1),99,Ballots!G313)</f>
        <v>99</v>
      </c>
      <c r="BJ313" s="0" t="n">
        <f aca="false">IF(OR(Ballots!H313="",'Instant Runoff'!$H$16=1),99,Ballots!H313)</f>
        <v>99</v>
      </c>
      <c r="BK313" s="0" t="n">
        <f aca="false">IF(OR(Ballots!I313="",'Instant Runoff'!$I$16=1),99,Ballots!I313)</f>
        <v>99</v>
      </c>
      <c r="BL313" s="0" t="str">
        <f aca="false">IF(MIN(BD313:BK313)=99,"",MATCH(MIN(BD313:BK313),BD313:BK313,0))</f>
        <v/>
      </c>
    </row>
    <row r="314" customFormat="false" ht="15" hidden="false" customHeight="false" outlineLevel="0" collapsed="false">
      <c r="B314" s="0" t="n">
        <f aca="false">IF(OR(Ballots!B314="",'Instant Runoff'!$B$4=1),99,Ballots!B314)</f>
        <v>99</v>
      </c>
      <c r="C314" s="0" t="n">
        <f aca="false">IF(OR(Ballots!C314="",'Instant Runoff'!$C$4=1),99,Ballots!C314)</f>
        <v>99</v>
      </c>
      <c r="D314" s="0" t="n">
        <f aca="false">IF(OR(Ballots!D314="",'Instant Runoff'!$D$4=1),99,Ballots!D314)</f>
        <v>99</v>
      </c>
      <c r="E314" s="0" t="n">
        <f aca="false">IF(OR(Ballots!E314="",'Instant Runoff'!$E$4=1),99,Ballots!E314)</f>
        <v>99</v>
      </c>
      <c r="F314" s="0" t="n">
        <f aca="false">IF(OR(Ballots!F314="",'Instant Runoff'!$F$4=1),99,Ballots!F314)</f>
        <v>99</v>
      </c>
      <c r="G314" s="0" t="n">
        <f aca="false">IF(OR(Ballots!G314="",'Instant Runoff'!$G$4=1),99,Ballots!G314)</f>
        <v>99</v>
      </c>
      <c r="H314" s="0" t="n">
        <f aca="false">IF(OR(Ballots!H314="",'Instant Runoff'!$H$4=1),99,Ballots!H314)</f>
        <v>99</v>
      </c>
      <c r="I314" s="0" t="n">
        <f aca="false">IF(OR(Ballots!I314="",'Instant Runoff'!$I$4=1),99,Ballots!I314)</f>
        <v>99</v>
      </c>
      <c r="J314" s="0" t="str">
        <f aca="false">IF(MIN(B314:I314)=99,"",MATCH(MIN(B314:I314),B314:I314,0))</f>
        <v/>
      </c>
      <c r="K314" s="0" t="n">
        <f aca="false">IF(OR(Ballots!B314="",'Instant Runoff'!$B$6=1),99,Ballots!B314)</f>
        <v>99</v>
      </c>
      <c r="L314" s="0" t="n">
        <f aca="false">IF(OR(Ballots!C314="",'Instant Runoff'!$C$6=1),99,Ballots!C314)</f>
        <v>99</v>
      </c>
      <c r="M314" s="0" t="n">
        <f aca="false">IF(OR(Ballots!D314="",'Instant Runoff'!$D$6=1),99,Ballots!D314)</f>
        <v>99</v>
      </c>
      <c r="N314" s="0" t="n">
        <f aca="false">IF(OR(Ballots!E314="",'Instant Runoff'!$E$6=1),99,Ballots!E314)</f>
        <v>99</v>
      </c>
      <c r="O314" s="0" t="n">
        <f aca="false">IF(OR(Ballots!F314="",'Instant Runoff'!$F$6=1),99,Ballots!F314)</f>
        <v>99</v>
      </c>
      <c r="P314" s="0" t="n">
        <f aca="false">IF(OR(Ballots!G314="",'Instant Runoff'!$G$6=1),99,Ballots!G314)</f>
        <v>99</v>
      </c>
      <c r="Q314" s="0" t="n">
        <f aca="false">IF(OR(Ballots!H314="",'Instant Runoff'!$H$6=1),99,Ballots!H314)</f>
        <v>99</v>
      </c>
      <c r="R314" s="0" t="n">
        <f aca="false">IF(OR(Ballots!I314="",'Instant Runoff'!$I$6=1),99,Ballots!I314)</f>
        <v>99</v>
      </c>
      <c r="S314" s="0" t="str">
        <f aca="false">IF(MIN(K314:R314)=99,"",MATCH(MIN(K314:R314),K314:R314,0))</f>
        <v/>
      </c>
      <c r="T314" s="0" t="n">
        <f aca="false">IF(OR(Ballots!B314="",'Instant Runoff'!$B$8=1),99,Ballots!B314)</f>
        <v>99</v>
      </c>
      <c r="U314" s="0" t="n">
        <f aca="false">IF(OR(Ballots!C314="",'Instant Runoff'!$C$8=1),99,Ballots!C314)</f>
        <v>99</v>
      </c>
      <c r="V314" s="0" t="n">
        <f aca="false">IF(OR(Ballots!D314="",'Instant Runoff'!$D$8=1),99,Ballots!D314)</f>
        <v>99</v>
      </c>
      <c r="W314" s="0" t="n">
        <f aca="false">IF(OR(Ballots!E314="",'Instant Runoff'!$E$8=1),99,Ballots!E314)</f>
        <v>99</v>
      </c>
      <c r="X314" s="0" t="n">
        <f aca="false">IF(OR(Ballots!F314="",'Instant Runoff'!$F$8=1),99,Ballots!F314)</f>
        <v>99</v>
      </c>
      <c r="Y314" s="0" t="n">
        <f aca="false">IF(OR(Ballots!G314="",'Instant Runoff'!$G$8=1),99,Ballots!G314)</f>
        <v>99</v>
      </c>
      <c r="Z314" s="0" t="n">
        <f aca="false">IF(OR(Ballots!H314="",'Instant Runoff'!$H$8=1),99,Ballots!H314)</f>
        <v>99</v>
      </c>
      <c r="AA314" s="0" t="n">
        <f aca="false">IF(OR(Ballots!I314="",'Instant Runoff'!$I$8=1),99,Ballots!I314)</f>
        <v>99</v>
      </c>
      <c r="AB314" s="0" t="str">
        <f aca="false">IF(MIN(T314:AA314)=99,"",MATCH(MIN(T314:AA314),T314:AA314,0))</f>
        <v/>
      </c>
      <c r="AC314" s="0" t="n">
        <f aca="false">IF(OR(Ballots!B314="",'Instant Runoff'!$B$10=1),99,Ballots!B314)</f>
        <v>99</v>
      </c>
      <c r="AD314" s="0" t="n">
        <f aca="false">IF(OR(Ballots!C314="",'Instant Runoff'!$C$10=1),99,Ballots!C314)</f>
        <v>99</v>
      </c>
      <c r="AE314" s="0" t="n">
        <f aca="false">IF(OR(Ballots!D314="",'Instant Runoff'!$D$10=1),99,Ballots!D314)</f>
        <v>99</v>
      </c>
      <c r="AF314" s="0" t="n">
        <f aca="false">IF(OR(Ballots!E314="",'Instant Runoff'!$E$10=1),99,Ballots!E314)</f>
        <v>99</v>
      </c>
      <c r="AG314" s="0" t="n">
        <f aca="false">IF(OR(Ballots!F314="",'Instant Runoff'!$F$10=1),99,Ballots!F314)</f>
        <v>99</v>
      </c>
      <c r="AH314" s="0" t="n">
        <f aca="false">IF(OR(Ballots!G314="",'Instant Runoff'!$G$10=1),99,Ballots!G314)</f>
        <v>99</v>
      </c>
      <c r="AI314" s="0" t="n">
        <f aca="false">IF(OR(Ballots!H314="",'Instant Runoff'!$H$10=1),99,Ballots!H314)</f>
        <v>99</v>
      </c>
      <c r="AJ314" s="0" t="n">
        <f aca="false">IF(OR(Ballots!I314="",'Instant Runoff'!$I$10=1),99,Ballots!I314)</f>
        <v>99</v>
      </c>
      <c r="AK314" s="0" t="str">
        <f aca="false">IF(MIN(AC314:AJ314)=99,"",MATCH(MIN(AC314:AJ314),AC314:AJ314,0))</f>
        <v/>
      </c>
      <c r="AL314" s="0" t="n">
        <f aca="false">IF(OR(Ballots!B314="",'Instant Runoff'!$B$12=1),99,Ballots!B314)</f>
        <v>99</v>
      </c>
      <c r="AM314" s="0" t="n">
        <f aca="false">IF(OR(Ballots!C314="",'Instant Runoff'!$C$12=1),99,Ballots!C314)</f>
        <v>99</v>
      </c>
      <c r="AN314" s="0" t="n">
        <f aca="false">IF(OR(Ballots!D314="",'Instant Runoff'!$D$12=1),99,Ballots!D314)</f>
        <v>99</v>
      </c>
      <c r="AO314" s="0" t="n">
        <f aca="false">IF(OR(Ballots!E314="",'Instant Runoff'!$E$12=1),99,Ballots!E314)</f>
        <v>99</v>
      </c>
      <c r="AP314" s="0" t="n">
        <f aca="false">IF(OR(Ballots!F314="",'Instant Runoff'!$F$12=1),99,Ballots!F314)</f>
        <v>99</v>
      </c>
      <c r="AQ314" s="0" t="n">
        <f aca="false">IF(OR(Ballots!G314="",'Instant Runoff'!$G$12=1),99,Ballots!G314)</f>
        <v>99</v>
      </c>
      <c r="AR314" s="0" t="n">
        <f aca="false">IF(OR(Ballots!H314="",'Instant Runoff'!$H$12=1),99,Ballots!H314)</f>
        <v>99</v>
      </c>
      <c r="AS314" s="0" t="n">
        <f aca="false">IF(OR(Ballots!I314="",'Instant Runoff'!$I$12=1),99,Ballots!I314)</f>
        <v>99</v>
      </c>
      <c r="AT314" s="0" t="str">
        <f aca="false">IF(MIN(AL314:AS314)=99,"",MATCH(MIN(AL314:AS314),AL314:AS314,0))</f>
        <v/>
      </c>
      <c r="AU314" s="0" t="n">
        <f aca="false">IF(OR(Ballots!B314="",'Instant Runoff'!$B$14=1),99,Ballots!B314)</f>
        <v>99</v>
      </c>
      <c r="AV314" s="0" t="n">
        <f aca="false">IF(OR(Ballots!C314="",'Instant Runoff'!$C$14=1),99,Ballots!C314)</f>
        <v>99</v>
      </c>
      <c r="AW314" s="0" t="n">
        <f aca="false">IF(OR(Ballots!D314="",'Instant Runoff'!$D$14=1),99,Ballots!D314)</f>
        <v>99</v>
      </c>
      <c r="AX314" s="0" t="n">
        <f aca="false">IF(OR(Ballots!E314="",'Instant Runoff'!$E$14=1),99,Ballots!E314)</f>
        <v>99</v>
      </c>
      <c r="AY314" s="0" t="n">
        <f aca="false">IF(OR(Ballots!F314="",'Instant Runoff'!$F$14=1),99,Ballots!F314)</f>
        <v>99</v>
      </c>
      <c r="AZ314" s="0" t="n">
        <f aca="false">IF(OR(Ballots!G314="",'Instant Runoff'!$G$14=1),99,Ballots!G314)</f>
        <v>99</v>
      </c>
      <c r="BA314" s="0" t="n">
        <f aca="false">IF(OR(Ballots!H314="",'Instant Runoff'!$H$14=1),99,Ballots!H314)</f>
        <v>99</v>
      </c>
      <c r="BB314" s="0" t="n">
        <f aca="false">IF(OR(Ballots!I314="",'Instant Runoff'!$I$14=1),99,Ballots!I314)</f>
        <v>99</v>
      </c>
      <c r="BC314" s="0" t="str">
        <f aca="false">IF(MIN(AU314:BB314)=99,"",MATCH(MIN(AU314:BB314),AU314:BB314,0))</f>
        <v/>
      </c>
      <c r="BD314" s="0" t="n">
        <f aca="false">IF(OR(Ballots!B314="",'Instant Runoff'!$B$16=1),99,Ballots!B314)</f>
        <v>99</v>
      </c>
      <c r="BE314" s="0" t="n">
        <f aca="false">IF(OR(Ballots!C314="",'Instant Runoff'!$C$16=1),99,Ballots!C314)</f>
        <v>99</v>
      </c>
      <c r="BF314" s="0" t="n">
        <f aca="false">IF(OR(Ballots!D314="",'Instant Runoff'!$D$16=1),99,Ballots!D314)</f>
        <v>99</v>
      </c>
      <c r="BG314" s="0" t="n">
        <f aca="false">IF(OR(Ballots!E314="",'Instant Runoff'!$E$16=1),99,Ballots!E314)</f>
        <v>99</v>
      </c>
      <c r="BH314" s="0" t="n">
        <f aca="false">IF(OR(Ballots!F314="",'Instant Runoff'!$F$16=1),99,Ballots!F314)</f>
        <v>99</v>
      </c>
      <c r="BI314" s="0" t="n">
        <f aca="false">IF(OR(Ballots!G314="",'Instant Runoff'!$G$16=1),99,Ballots!G314)</f>
        <v>99</v>
      </c>
      <c r="BJ314" s="0" t="n">
        <f aca="false">IF(OR(Ballots!H314="",'Instant Runoff'!$H$16=1),99,Ballots!H314)</f>
        <v>99</v>
      </c>
      <c r="BK314" s="0" t="n">
        <f aca="false">IF(OR(Ballots!I314="",'Instant Runoff'!$I$16=1),99,Ballots!I314)</f>
        <v>99</v>
      </c>
      <c r="BL314" s="0" t="str">
        <f aca="false">IF(MIN(BD314:BK314)=99,"",MATCH(MIN(BD314:BK314),BD314:BK314,0))</f>
        <v/>
      </c>
    </row>
    <row r="315" customFormat="false" ht="15" hidden="false" customHeight="false" outlineLevel="0" collapsed="false">
      <c r="B315" s="0" t="n">
        <f aca="false">IF(OR(Ballots!B315="",'Instant Runoff'!$B$4=1),99,Ballots!B315)</f>
        <v>99</v>
      </c>
      <c r="C315" s="0" t="n">
        <f aca="false">IF(OR(Ballots!C315="",'Instant Runoff'!$C$4=1),99,Ballots!C315)</f>
        <v>99</v>
      </c>
      <c r="D315" s="0" t="n">
        <f aca="false">IF(OR(Ballots!D315="",'Instant Runoff'!$D$4=1),99,Ballots!D315)</f>
        <v>99</v>
      </c>
      <c r="E315" s="0" t="n">
        <f aca="false">IF(OR(Ballots!E315="",'Instant Runoff'!$E$4=1),99,Ballots!E315)</f>
        <v>99</v>
      </c>
      <c r="F315" s="0" t="n">
        <f aca="false">IF(OR(Ballots!F315="",'Instant Runoff'!$F$4=1),99,Ballots!F315)</f>
        <v>99</v>
      </c>
      <c r="G315" s="0" t="n">
        <f aca="false">IF(OR(Ballots!G315="",'Instant Runoff'!$G$4=1),99,Ballots!G315)</f>
        <v>99</v>
      </c>
      <c r="H315" s="0" t="n">
        <f aca="false">IF(OR(Ballots!H315="",'Instant Runoff'!$H$4=1),99,Ballots!H315)</f>
        <v>99</v>
      </c>
      <c r="I315" s="0" t="n">
        <f aca="false">IF(OR(Ballots!I315="",'Instant Runoff'!$I$4=1),99,Ballots!I315)</f>
        <v>99</v>
      </c>
      <c r="J315" s="0" t="str">
        <f aca="false">IF(MIN(B315:I315)=99,"",MATCH(MIN(B315:I315),B315:I315,0))</f>
        <v/>
      </c>
      <c r="K315" s="0" t="n">
        <f aca="false">IF(OR(Ballots!B315="",'Instant Runoff'!$B$6=1),99,Ballots!B315)</f>
        <v>99</v>
      </c>
      <c r="L315" s="0" t="n">
        <f aca="false">IF(OR(Ballots!C315="",'Instant Runoff'!$C$6=1),99,Ballots!C315)</f>
        <v>99</v>
      </c>
      <c r="M315" s="0" t="n">
        <f aca="false">IF(OR(Ballots!D315="",'Instant Runoff'!$D$6=1),99,Ballots!D315)</f>
        <v>99</v>
      </c>
      <c r="N315" s="0" t="n">
        <f aca="false">IF(OR(Ballots!E315="",'Instant Runoff'!$E$6=1),99,Ballots!E315)</f>
        <v>99</v>
      </c>
      <c r="O315" s="0" t="n">
        <f aca="false">IF(OR(Ballots!F315="",'Instant Runoff'!$F$6=1),99,Ballots!F315)</f>
        <v>99</v>
      </c>
      <c r="P315" s="0" t="n">
        <f aca="false">IF(OR(Ballots!G315="",'Instant Runoff'!$G$6=1),99,Ballots!G315)</f>
        <v>99</v>
      </c>
      <c r="Q315" s="0" t="n">
        <f aca="false">IF(OR(Ballots!H315="",'Instant Runoff'!$H$6=1),99,Ballots!H315)</f>
        <v>99</v>
      </c>
      <c r="R315" s="0" t="n">
        <f aca="false">IF(OR(Ballots!I315="",'Instant Runoff'!$I$6=1),99,Ballots!I315)</f>
        <v>99</v>
      </c>
      <c r="S315" s="0" t="str">
        <f aca="false">IF(MIN(K315:R315)=99,"",MATCH(MIN(K315:R315),K315:R315,0))</f>
        <v/>
      </c>
      <c r="T315" s="0" t="n">
        <f aca="false">IF(OR(Ballots!B315="",'Instant Runoff'!$B$8=1),99,Ballots!B315)</f>
        <v>99</v>
      </c>
      <c r="U315" s="0" t="n">
        <f aca="false">IF(OR(Ballots!C315="",'Instant Runoff'!$C$8=1),99,Ballots!C315)</f>
        <v>99</v>
      </c>
      <c r="V315" s="0" t="n">
        <f aca="false">IF(OR(Ballots!D315="",'Instant Runoff'!$D$8=1),99,Ballots!D315)</f>
        <v>99</v>
      </c>
      <c r="W315" s="0" t="n">
        <f aca="false">IF(OR(Ballots!E315="",'Instant Runoff'!$E$8=1),99,Ballots!E315)</f>
        <v>99</v>
      </c>
      <c r="X315" s="0" t="n">
        <f aca="false">IF(OR(Ballots!F315="",'Instant Runoff'!$F$8=1),99,Ballots!F315)</f>
        <v>99</v>
      </c>
      <c r="Y315" s="0" t="n">
        <f aca="false">IF(OR(Ballots!G315="",'Instant Runoff'!$G$8=1),99,Ballots!G315)</f>
        <v>99</v>
      </c>
      <c r="Z315" s="0" t="n">
        <f aca="false">IF(OR(Ballots!H315="",'Instant Runoff'!$H$8=1),99,Ballots!H315)</f>
        <v>99</v>
      </c>
      <c r="AA315" s="0" t="n">
        <f aca="false">IF(OR(Ballots!I315="",'Instant Runoff'!$I$8=1),99,Ballots!I315)</f>
        <v>99</v>
      </c>
      <c r="AB315" s="0" t="str">
        <f aca="false">IF(MIN(T315:AA315)=99,"",MATCH(MIN(T315:AA315),T315:AA315,0))</f>
        <v/>
      </c>
      <c r="AC315" s="0" t="n">
        <f aca="false">IF(OR(Ballots!B315="",'Instant Runoff'!$B$10=1),99,Ballots!B315)</f>
        <v>99</v>
      </c>
      <c r="AD315" s="0" t="n">
        <f aca="false">IF(OR(Ballots!C315="",'Instant Runoff'!$C$10=1),99,Ballots!C315)</f>
        <v>99</v>
      </c>
      <c r="AE315" s="0" t="n">
        <f aca="false">IF(OR(Ballots!D315="",'Instant Runoff'!$D$10=1),99,Ballots!D315)</f>
        <v>99</v>
      </c>
      <c r="AF315" s="0" t="n">
        <f aca="false">IF(OR(Ballots!E315="",'Instant Runoff'!$E$10=1),99,Ballots!E315)</f>
        <v>99</v>
      </c>
      <c r="AG315" s="0" t="n">
        <f aca="false">IF(OR(Ballots!F315="",'Instant Runoff'!$F$10=1),99,Ballots!F315)</f>
        <v>99</v>
      </c>
      <c r="AH315" s="0" t="n">
        <f aca="false">IF(OR(Ballots!G315="",'Instant Runoff'!$G$10=1),99,Ballots!G315)</f>
        <v>99</v>
      </c>
      <c r="AI315" s="0" t="n">
        <f aca="false">IF(OR(Ballots!H315="",'Instant Runoff'!$H$10=1),99,Ballots!H315)</f>
        <v>99</v>
      </c>
      <c r="AJ315" s="0" t="n">
        <f aca="false">IF(OR(Ballots!I315="",'Instant Runoff'!$I$10=1),99,Ballots!I315)</f>
        <v>99</v>
      </c>
      <c r="AK315" s="0" t="str">
        <f aca="false">IF(MIN(AC315:AJ315)=99,"",MATCH(MIN(AC315:AJ315),AC315:AJ315,0))</f>
        <v/>
      </c>
      <c r="AL315" s="0" t="n">
        <f aca="false">IF(OR(Ballots!B315="",'Instant Runoff'!$B$12=1),99,Ballots!B315)</f>
        <v>99</v>
      </c>
      <c r="AM315" s="0" t="n">
        <f aca="false">IF(OR(Ballots!C315="",'Instant Runoff'!$C$12=1),99,Ballots!C315)</f>
        <v>99</v>
      </c>
      <c r="AN315" s="0" t="n">
        <f aca="false">IF(OR(Ballots!D315="",'Instant Runoff'!$D$12=1),99,Ballots!D315)</f>
        <v>99</v>
      </c>
      <c r="AO315" s="0" t="n">
        <f aca="false">IF(OR(Ballots!E315="",'Instant Runoff'!$E$12=1),99,Ballots!E315)</f>
        <v>99</v>
      </c>
      <c r="AP315" s="0" t="n">
        <f aca="false">IF(OR(Ballots!F315="",'Instant Runoff'!$F$12=1),99,Ballots!F315)</f>
        <v>99</v>
      </c>
      <c r="AQ315" s="0" t="n">
        <f aca="false">IF(OR(Ballots!G315="",'Instant Runoff'!$G$12=1),99,Ballots!G315)</f>
        <v>99</v>
      </c>
      <c r="AR315" s="0" t="n">
        <f aca="false">IF(OR(Ballots!H315="",'Instant Runoff'!$H$12=1),99,Ballots!H315)</f>
        <v>99</v>
      </c>
      <c r="AS315" s="0" t="n">
        <f aca="false">IF(OR(Ballots!I315="",'Instant Runoff'!$I$12=1),99,Ballots!I315)</f>
        <v>99</v>
      </c>
      <c r="AT315" s="0" t="str">
        <f aca="false">IF(MIN(AL315:AS315)=99,"",MATCH(MIN(AL315:AS315),AL315:AS315,0))</f>
        <v/>
      </c>
      <c r="AU315" s="0" t="n">
        <f aca="false">IF(OR(Ballots!B315="",'Instant Runoff'!$B$14=1),99,Ballots!B315)</f>
        <v>99</v>
      </c>
      <c r="AV315" s="0" t="n">
        <f aca="false">IF(OR(Ballots!C315="",'Instant Runoff'!$C$14=1),99,Ballots!C315)</f>
        <v>99</v>
      </c>
      <c r="AW315" s="0" t="n">
        <f aca="false">IF(OR(Ballots!D315="",'Instant Runoff'!$D$14=1),99,Ballots!D315)</f>
        <v>99</v>
      </c>
      <c r="AX315" s="0" t="n">
        <f aca="false">IF(OR(Ballots!E315="",'Instant Runoff'!$E$14=1),99,Ballots!E315)</f>
        <v>99</v>
      </c>
      <c r="AY315" s="0" t="n">
        <f aca="false">IF(OR(Ballots!F315="",'Instant Runoff'!$F$14=1),99,Ballots!F315)</f>
        <v>99</v>
      </c>
      <c r="AZ315" s="0" t="n">
        <f aca="false">IF(OR(Ballots!G315="",'Instant Runoff'!$G$14=1),99,Ballots!G315)</f>
        <v>99</v>
      </c>
      <c r="BA315" s="0" t="n">
        <f aca="false">IF(OR(Ballots!H315="",'Instant Runoff'!$H$14=1),99,Ballots!H315)</f>
        <v>99</v>
      </c>
      <c r="BB315" s="0" t="n">
        <f aca="false">IF(OR(Ballots!I315="",'Instant Runoff'!$I$14=1),99,Ballots!I315)</f>
        <v>99</v>
      </c>
      <c r="BC315" s="0" t="str">
        <f aca="false">IF(MIN(AU315:BB315)=99,"",MATCH(MIN(AU315:BB315),AU315:BB315,0))</f>
        <v/>
      </c>
      <c r="BD315" s="0" t="n">
        <f aca="false">IF(OR(Ballots!B315="",'Instant Runoff'!$B$16=1),99,Ballots!B315)</f>
        <v>99</v>
      </c>
      <c r="BE315" s="0" t="n">
        <f aca="false">IF(OR(Ballots!C315="",'Instant Runoff'!$C$16=1),99,Ballots!C315)</f>
        <v>99</v>
      </c>
      <c r="BF315" s="0" t="n">
        <f aca="false">IF(OR(Ballots!D315="",'Instant Runoff'!$D$16=1),99,Ballots!D315)</f>
        <v>99</v>
      </c>
      <c r="BG315" s="0" t="n">
        <f aca="false">IF(OR(Ballots!E315="",'Instant Runoff'!$E$16=1),99,Ballots!E315)</f>
        <v>99</v>
      </c>
      <c r="BH315" s="0" t="n">
        <f aca="false">IF(OR(Ballots!F315="",'Instant Runoff'!$F$16=1),99,Ballots!F315)</f>
        <v>99</v>
      </c>
      <c r="BI315" s="0" t="n">
        <f aca="false">IF(OR(Ballots!G315="",'Instant Runoff'!$G$16=1),99,Ballots!G315)</f>
        <v>99</v>
      </c>
      <c r="BJ315" s="0" t="n">
        <f aca="false">IF(OR(Ballots!H315="",'Instant Runoff'!$H$16=1),99,Ballots!H315)</f>
        <v>99</v>
      </c>
      <c r="BK315" s="0" t="n">
        <f aca="false">IF(OR(Ballots!I315="",'Instant Runoff'!$I$16=1),99,Ballots!I315)</f>
        <v>99</v>
      </c>
      <c r="BL315" s="0" t="str">
        <f aca="false">IF(MIN(BD315:BK315)=99,"",MATCH(MIN(BD315:BK315),BD315:BK315,0))</f>
        <v/>
      </c>
    </row>
    <row r="316" customFormat="false" ht="15" hidden="false" customHeight="false" outlineLevel="0" collapsed="false">
      <c r="B316" s="0" t="n">
        <f aca="false">IF(OR(Ballots!B316="",'Instant Runoff'!$B$4=1),99,Ballots!B316)</f>
        <v>99</v>
      </c>
      <c r="C316" s="0" t="n">
        <f aca="false">IF(OR(Ballots!C316="",'Instant Runoff'!$C$4=1),99,Ballots!C316)</f>
        <v>99</v>
      </c>
      <c r="D316" s="0" t="n">
        <f aca="false">IF(OR(Ballots!D316="",'Instant Runoff'!$D$4=1),99,Ballots!D316)</f>
        <v>99</v>
      </c>
      <c r="E316" s="0" t="n">
        <f aca="false">IF(OR(Ballots!E316="",'Instant Runoff'!$E$4=1),99,Ballots!E316)</f>
        <v>99</v>
      </c>
      <c r="F316" s="0" t="n">
        <f aca="false">IF(OR(Ballots!F316="",'Instant Runoff'!$F$4=1),99,Ballots!F316)</f>
        <v>99</v>
      </c>
      <c r="G316" s="0" t="n">
        <f aca="false">IF(OR(Ballots!G316="",'Instant Runoff'!$G$4=1),99,Ballots!G316)</f>
        <v>99</v>
      </c>
      <c r="H316" s="0" t="n">
        <f aca="false">IF(OR(Ballots!H316="",'Instant Runoff'!$H$4=1),99,Ballots!H316)</f>
        <v>99</v>
      </c>
      <c r="I316" s="0" t="n">
        <f aca="false">IF(OR(Ballots!I316="",'Instant Runoff'!$I$4=1),99,Ballots!I316)</f>
        <v>99</v>
      </c>
      <c r="J316" s="0" t="str">
        <f aca="false">IF(MIN(B316:I316)=99,"",MATCH(MIN(B316:I316),B316:I316,0))</f>
        <v/>
      </c>
      <c r="K316" s="0" t="n">
        <f aca="false">IF(OR(Ballots!B316="",'Instant Runoff'!$B$6=1),99,Ballots!B316)</f>
        <v>99</v>
      </c>
      <c r="L316" s="0" t="n">
        <f aca="false">IF(OR(Ballots!C316="",'Instant Runoff'!$C$6=1),99,Ballots!C316)</f>
        <v>99</v>
      </c>
      <c r="M316" s="0" t="n">
        <f aca="false">IF(OR(Ballots!D316="",'Instant Runoff'!$D$6=1),99,Ballots!D316)</f>
        <v>99</v>
      </c>
      <c r="N316" s="0" t="n">
        <f aca="false">IF(OR(Ballots!E316="",'Instant Runoff'!$E$6=1),99,Ballots!E316)</f>
        <v>99</v>
      </c>
      <c r="O316" s="0" t="n">
        <f aca="false">IF(OR(Ballots!F316="",'Instant Runoff'!$F$6=1),99,Ballots!F316)</f>
        <v>99</v>
      </c>
      <c r="P316" s="0" t="n">
        <f aca="false">IF(OR(Ballots!G316="",'Instant Runoff'!$G$6=1),99,Ballots!G316)</f>
        <v>99</v>
      </c>
      <c r="Q316" s="0" t="n">
        <f aca="false">IF(OR(Ballots!H316="",'Instant Runoff'!$H$6=1),99,Ballots!H316)</f>
        <v>99</v>
      </c>
      <c r="R316" s="0" t="n">
        <f aca="false">IF(OR(Ballots!I316="",'Instant Runoff'!$I$6=1),99,Ballots!I316)</f>
        <v>99</v>
      </c>
      <c r="S316" s="0" t="str">
        <f aca="false">IF(MIN(K316:R316)=99,"",MATCH(MIN(K316:R316),K316:R316,0))</f>
        <v/>
      </c>
      <c r="T316" s="0" t="n">
        <f aca="false">IF(OR(Ballots!B316="",'Instant Runoff'!$B$8=1),99,Ballots!B316)</f>
        <v>99</v>
      </c>
      <c r="U316" s="0" t="n">
        <f aca="false">IF(OR(Ballots!C316="",'Instant Runoff'!$C$8=1),99,Ballots!C316)</f>
        <v>99</v>
      </c>
      <c r="V316" s="0" t="n">
        <f aca="false">IF(OR(Ballots!D316="",'Instant Runoff'!$D$8=1),99,Ballots!D316)</f>
        <v>99</v>
      </c>
      <c r="W316" s="0" t="n">
        <f aca="false">IF(OR(Ballots!E316="",'Instant Runoff'!$E$8=1),99,Ballots!E316)</f>
        <v>99</v>
      </c>
      <c r="X316" s="0" t="n">
        <f aca="false">IF(OR(Ballots!F316="",'Instant Runoff'!$F$8=1),99,Ballots!F316)</f>
        <v>99</v>
      </c>
      <c r="Y316" s="0" t="n">
        <f aca="false">IF(OR(Ballots!G316="",'Instant Runoff'!$G$8=1),99,Ballots!G316)</f>
        <v>99</v>
      </c>
      <c r="Z316" s="0" t="n">
        <f aca="false">IF(OR(Ballots!H316="",'Instant Runoff'!$H$8=1),99,Ballots!H316)</f>
        <v>99</v>
      </c>
      <c r="AA316" s="0" t="n">
        <f aca="false">IF(OR(Ballots!I316="",'Instant Runoff'!$I$8=1),99,Ballots!I316)</f>
        <v>99</v>
      </c>
      <c r="AB316" s="0" t="str">
        <f aca="false">IF(MIN(T316:AA316)=99,"",MATCH(MIN(T316:AA316),T316:AA316,0))</f>
        <v/>
      </c>
      <c r="AC316" s="0" t="n">
        <f aca="false">IF(OR(Ballots!B316="",'Instant Runoff'!$B$10=1),99,Ballots!B316)</f>
        <v>99</v>
      </c>
      <c r="AD316" s="0" t="n">
        <f aca="false">IF(OR(Ballots!C316="",'Instant Runoff'!$C$10=1),99,Ballots!C316)</f>
        <v>99</v>
      </c>
      <c r="AE316" s="0" t="n">
        <f aca="false">IF(OR(Ballots!D316="",'Instant Runoff'!$D$10=1),99,Ballots!D316)</f>
        <v>99</v>
      </c>
      <c r="AF316" s="0" t="n">
        <f aca="false">IF(OR(Ballots!E316="",'Instant Runoff'!$E$10=1),99,Ballots!E316)</f>
        <v>99</v>
      </c>
      <c r="AG316" s="0" t="n">
        <f aca="false">IF(OR(Ballots!F316="",'Instant Runoff'!$F$10=1),99,Ballots!F316)</f>
        <v>99</v>
      </c>
      <c r="AH316" s="0" t="n">
        <f aca="false">IF(OR(Ballots!G316="",'Instant Runoff'!$G$10=1),99,Ballots!G316)</f>
        <v>99</v>
      </c>
      <c r="AI316" s="0" t="n">
        <f aca="false">IF(OR(Ballots!H316="",'Instant Runoff'!$H$10=1),99,Ballots!H316)</f>
        <v>99</v>
      </c>
      <c r="AJ316" s="0" t="n">
        <f aca="false">IF(OR(Ballots!I316="",'Instant Runoff'!$I$10=1),99,Ballots!I316)</f>
        <v>99</v>
      </c>
      <c r="AK316" s="0" t="str">
        <f aca="false">IF(MIN(AC316:AJ316)=99,"",MATCH(MIN(AC316:AJ316),AC316:AJ316,0))</f>
        <v/>
      </c>
      <c r="AL316" s="0" t="n">
        <f aca="false">IF(OR(Ballots!B316="",'Instant Runoff'!$B$12=1),99,Ballots!B316)</f>
        <v>99</v>
      </c>
      <c r="AM316" s="0" t="n">
        <f aca="false">IF(OR(Ballots!C316="",'Instant Runoff'!$C$12=1),99,Ballots!C316)</f>
        <v>99</v>
      </c>
      <c r="AN316" s="0" t="n">
        <f aca="false">IF(OR(Ballots!D316="",'Instant Runoff'!$D$12=1),99,Ballots!D316)</f>
        <v>99</v>
      </c>
      <c r="AO316" s="0" t="n">
        <f aca="false">IF(OR(Ballots!E316="",'Instant Runoff'!$E$12=1),99,Ballots!E316)</f>
        <v>99</v>
      </c>
      <c r="AP316" s="0" t="n">
        <f aca="false">IF(OR(Ballots!F316="",'Instant Runoff'!$F$12=1),99,Ballots!F316)</f>
        <v>99</v>
      </c>
      <c r="AQ316" s="0" t="n">
        <f aca="false">IF(OR(Ballots!G316="",'Instant Runoff'!$G$12=1),99,Ballots!G316)</f>
        <v>99</v>
      </c>
      <c r="AR316" s="0" t="n">
        <f aca="false">IF(OR(Ballots!H316="",'Instant Runoff'!$H$12=1),99,Ballots!H316)</f>
        <v>99</v>
      </c>
      <c r="AS316" s="0" t="n">
        <f aca="false">IF(OR(Ballots!I316="",'Instant Runoff'!$I$12=1),99,Ballots!I316)</f>
        <v>99</v>
      </c>
      <c r="AT316" s="0" t="str">
        <f aca="false">IF(MIN(AL316:AS316)=99,"",MATCH(MIN(AL316:AS316),AL316:AS316,0))</f>
        <v/>
      </c>
      <c r="AU316" s="0" t="n">
        <f aca="false">IF(OR(Ballots!B316="",'Instant Runoff'!$B$14=1),99,Ballots!B316)</f>
        <v>99</v>
      </c>
      <c r="AV316" s="0" t="n">
        <f aca="false">IF(OR(Ballots!C316="",'Instant Runoff'!$C$14=1),99,Ballots!C316)</f>
        <v>99</v>
      </c>
      <c r="AW316" s="0" t="n">
        <f aca="false">IF(OR(Ballots!D316="",'Instant Runoff'!$D$14=1),99,Ballots!D316)</f>
        <v>99</v>
      </c>
      <c r="AX316" s="0" t="n">
        <f aca="false">IF(OR(Ballots!E316="",'Instant Runoff'!$E$14=1),99,Ballots!E316)</f>
        <v>99</v>
      </c>
      <c r="AY316" s="0" t="n">
        <f aca="false">IF(OR(Ballots!F316="",'Instant Runoff'!$F$14=1),99,Ballots!F316)</f>
        <v>99</v>
      </c>
      <c r="AZ316" s="0" t="n">
        <f aca="false">IF(OR(Ballots!G316="",'Instant Runoff'!$G$14=1),99,Ballots!G316)</f>
        <v>99</v>
      </c>
      <c r="BA316" s="0" t="n">
        <f aca="false">IF(OR(Ballots!H316="",'Instant Runoff'!$H$14=1),99,Ballots!H316)</f>
        <v>99</v>
      </c>
      <c r="BB316" s="0" t="n">
        <f aca="false">IF(OR(Ballots!I316="",'Instant Runoff'!$I$14=1),99,Ballots!I316)</f>
        <v>99</v>
      </c>
      <c r="BC316" s="0" t="str">
        <f aca="false">IF(MIN(AU316:BB316)=99,"",MATCH(MIN(AU316:BB316),AU316:BB316,0))</f>
        <v/>
      </c>
      <c r="BD316" s="0" t="n">
        <f aca="false">IF(OR(Ballots!B316="",'Instant Runoff'!$B$16=1),99,Ballots!B316)</f>
        <v>99</v>
      </c>
      <c r="BE316" s="0" t="n">
        <f aca="false">IF(OR(Ballots!C316="",'Instant Runoff'!$C$16=1),99,Ballots!C316)</f>
        <v>99</v>
      </c>
      <c r="BF316" s="0" t="n">
        <f aca="false">IF(OR(Ballots!D316="",'Instant Runoff'!$D$16=1),99,Ballots!D316)</f>
        <v>99</v>
      </c>
      <c r="BG316" s="0" t="n">
        <f aca="false">IF(OR(Ballots!E316="",'Instant Runoff'!$E$16=1),99,Ballots!E316)</f>
        <v>99</v>
      </c>
      <c r="BH316" s="0" t="n">
        <f aca="false">IF(OR(Ballots!F316="",'Instant Runoff'!$F$16=1),99,Ballots!F316)</f>
        <v>99</v>
      </c>
      <c r="BI316" s="0" t="n">
        <f aca="false">IF(OR(Ballots!G316="",'Instant Runoff'!$G$16=1),99,Ballots!G316)</f>
        <v>99</v>
      </c>
      <c r="BJ316" s="0" t="n">
        <f aca="false">IF(OR(Ballots!H316="",'Instant Runoff'!$H$16=1),99,Ballots!H316)</f>
        <v>99</v>
      </c>
      <c r="BK316" s="0" t="n">
        <f aca="false">IF(OR(Ballots!I316="",'Instant Runoff'!$I$16=1),99,Ballots!I316)</f>
        <v>99</v>
      </c>
      <c r="BL316" s="0" t="str">
        <f aca="false">IF(MIN(BD316:BK316)=99,"",MATCH(MIN(BD316:BK316),BD316:BK316,0))</f>
        <v/>
      </c>
    </row>
    <row r="317" customFormat="false" ht="15" hidden="false" customHeight="false" outlineLevel="0" collapsed="false">
      <c r="B317" s="0" t="n">
        <f aca="false">IF(OR(Ballots!B317="",'Instant Runoff'!$B$4=1),99,Ballots!B317)</f>
        <v>99</v>
      </c>
      <c r="C317" s="0" t="n">
        <f aca="false">IF(OR(Ballots!C317="",'Instant Runoff'!$C$4=1),99,Ballots!C317)</f>
        <v>99</v>
      </c>
      <c r="D317" s="0" t="n">
        <f aca="false">IF(OR(Ballots!D317="",'Instant Runoff'!$D$4=1),99,Ballots!D317)</f>
        <v>99</v>
      </c>
      <c r="E317" s="0" t="n">
        <f aca="false">IF(OR(Ballots!E317="",'Instant Runoff'!$E$4=1),99,Ballots!E317)</f>
        <v>99</v>
      </c>
      <c r="F317" s="0" t="n">
        <f aca="false">IF(OR(Ballots!F317="",'Instant Runoff'!$F$4=1),99,Ballots!F317)</f>
        <v>99</v>
      </c>
      <c r="G317" s="0" t="n">
        <f aca="false">IF(OR(Ballots!G317="",'Instant Runoff'!$G$4=1),99,Ballots!G317)</f>
        <v>99</v>
      </c>
      <c r="H317" s="0" t="n">
        <f aca="false">IF(OR(Ballots!H317="",'Instant Runoff'!$H$4=1),99,Ballots!H317)</f>
        <v>99</v>
      </c>
      <c r="I317" s="0" t="n">
        <f aca="false">IF(OR(Ballots!I317="",'Instant Runoff'!$I$4=1),99,Ballots!I317)</f>
        <v>99</v>
      </c>
      <c r="J317" s="0" t="str">
        <f aca="false">IF(MIN(B317:I317)=99,"",MATCH(MIN(B317:I317),B317:I317,0))</f>
        <v/>
      </c>
      <c r="K317" s="0" t="n">
        <f aca="false">IF(OR(Ballots!B317="",'Instant Runoff'!$B$6=1),99,Ballots!B317)</f>
        <v>99</v>
      </c>
      <c r="L317" s="0" t="n">
        <f aca="false">IF(OR(Ballots!C317="",'Instant Runoff'!$C$6=1),99,Ballots!C317)</f>
        <v>99</v>
      </c>
      <c r="M317" s="0" t="n">
        <f aca="false">IF(OR(Ballots!D317="",'Instant Runoff'!$D$6=1),99,Ballots!D317)</f>
        <v>99</v>
      </c>
      <c r="N317" s="0" t="n">
        <f aca="false">IF(OR(Ballots!E317="",'Instant Runoff'!$E$6=1),99,Ballots!E317)</f>
        <v>99</v>
      </c>
      <c r="O317" s="0" t="n">
        <f aca="false">IF(OR(Ballots!F317="",'Instant Runoff'!$F$6=1),99,Ballots!F317)</f>
        <v>99</v>
      </c>
      <c r="P317" s="0" t="n">
        <f aca="false">IF(OR(Ballots!G317="",'Instant Runoff'!$G$6=1),99,Ballots!G317)</f>
        <v>99</v>
      </c>
      <c r="Q317" s="0" t="n">
        <f aca="false">IF(OR(Ballots!H317="",'Instant Runoff'!$H$6=1),99,Ballots!H317)</f>
        <v>99</v>
      </c>
      <c r="R317" s="0" t="n">
        <f aca="false">IF(OR(Ballots!I317="",'Instant Runoff'!$I$6=1),99,Ballots!I317)</f>
        <v>99</v>
      </c>
      <c r="S317" s="0" t="str">
        <f aca="false">IF(MIN(K317:R317)=99,"",MATCH(MIN(K317:R317),K317:R317,0))</f>
        <v/>
      </c>
      <c r="T317" s="0" t="n">
        <f aca="false">IF(OR(Ballots!B317="",'Instant Runoff'!$B$8=1),99,Ballots!B317)</f>
        <v>99</v>
      </c>
      <c r="U317" s="0" t="n">
        <f aca="false">IF(OR(Ballots!C317="",'Instant Runoff'!$C$8=1),99,Ballots!C317)</f>
        <v>99</v>
      </c>
      <c r="V317" s="0" t="n">
        <f aca="false">IF(OR(Ballots!D317="",'Instant Runoff'!$D$8=1),99,Ballots!D317)</f>
        <v>99</v>
      </c>
      <c r="W317" s="0" t="n">
        <f aca="false">IF(OR(Ballots!E317="",'Instant Runoff'!$E$8=1),99,Ballots!E317)</f>
        <v>99</v>
      </c>
      <c r="X317" s="0" t="n">
        <f aca="false">IF(OR(Ballots!F317="",'Instant Runoff'!$F$8=1),99,Ballots!F317)</f>
        <v>99</v>
      </c>
      <c r="Y317" s="0" t="n">
        <f aca="false">IF(OR(Ballots!G317="",'Instant Runoff'!$G$8=1),99,Ballots!G317)</f>
        <v>99</v>
      </c>
      <c r="Z317" s="0" t="n">
        <f aca="false">IF(OR(Ballots!H317="",'Instant Runoff'!$H$8=1),99,Ballots!H317)</f>
        <v>99</v>
      </c>
      <c r="AA317" s="0" t="n">
        <f aca="false">IF(OR(Ballots!I317="",'Instant Runoff'!$I$8=1),99,Ballots!I317)</f>
        <v>99</v>
      </c>
      <c r="AB317" s="0" t="str">
        <f aca="false">IF(MIN(T317:AA317)=99,"",MATCH(MIN(T317:AA317),T317:AA317,0))</f>
        <v/>
      </c>
      <c r="AC317" s="0" t="n">
        <f aca="false">IF(OR(Ballots!B317="",'Instant Runoff'!$B$10=1),99,Ballots!B317)</f>
        <v>99</v>
      </c>
      <c r="AD317" s="0" t="n">
        <f aca="false">IF(OR(Ballots!C317="",'Instant Runoff'!$C$10=1),99,Ballots!C317)</f>
        <v>99</v>
      </c>
      <c r="AE317" s="0" t="n">
        <f aca="false">IF(OR(Ballots!D317="",'Instant Runoff'!$D$10=1),99,Ballots!D317)</f>
        <v>99</v>
      </c>
      <c r="AF317" s="0" t="n">
        <f aca="false">IF(OR(Ballots!E317="",'Instant Runoff'!$E$10=1),99,Ballots!E317)</f>
        <v>99</v>
      </c>
      <c r="AG317" s="0" t="n">
        <f aca="false">IF(OR(Ballots!F317="",'Instant Runoff'!$F$10=1),99,Ballots!F317)</f>
        <v>99</v>
      </c>
      <c r="AH317" s="0" t="n">
        <f aca="false">IF(OR(Ballots!G317="",'Instant Runoff'!$G$10=1),99,Ballots!G317)</f>
        <v>99</v>
      </c>
      <c r="AI317" s="0" t="n">
        <f aca="false">IF(OR(Ballots!H317="",'Instant Runoff'!$H$10=1),99,Ballots!H317)</f>
        <v>99</v>
      </c>
      <c r="AJ317" s="0" t="n">
        <f aca="false">IF(OR(Ballots!I317="",'Instant Runoff'!$I$10=1),99,Ballots!I317)</f>
        <v>99</v>
      </c>
      <c r="AK317" s="0" t="str">
        <f aca="false">IF(MIN(AC317:AJ317)=99,"",MATCH(MIN(AC317:AJ317),AC317:AJ317,0))</f>
        <v/>
      </c>
      <c r="AL317" s="0" t="n">
        <f aca="false">IF(OR(Ballots!B317="",'Instant Runoff'!$B$12=1),99,Ballots!B317)</f>
        <v>99</v>
      </c>
      <c r="AM317" s="0" t="n">
        <f aca="false">IF(OR(Ballots!C317="",'Instant Runoff'!$C$12=1),99,Ballots!C317)</f>
        <v>99</v>
      </c>
      <c r="AN317" s="0" t="n">
        <f aca="false">IF(OR(Ballots!D317="",'Instant Runoff'!$D$12=1),99,Ballots!D317)</f>
        <v>99</v>
      </c>
      <c r="AO317" s="0" t="n">
        <f aca="false">IF(OR(Ballots!E317="",'Instant Runoff'!$E$12=1),99,Ballots!E317)</f>
        <v>99</v>
      </c>
      <c r="AP317" s="0" t="n">
        <f aca="false">IF(OR(Ballots!F317="",'Instant Runoff'!$F$12=1),99,Ballots!F317)</f>
        <v>99</v>
      </c>
      <c r="AQ317" s="0" t="n">
        <f aca="false">IF(OR(Ballots!G317="",'Instant Runoff'!$G$12=1),99,Ballots!G317)</f>
        <v>99</v>
      </c>
      <c r="AR317" s="0" t="n">
        <f aca="false">IF(OR(Ballots!H317="",'Instant Runoff'!$H$12=1),99,Ballots!H317)</f>
        <v>99</v>
      </c>
      <c r="AS317" s="0" t="n">
        <f aca="false">IF(OR(Ballots!I317="",'Instant Runoff'!$I$12=1),99,Ballots!I317)</f>
        <v>99</v>
      </c>
      <c r="AT317" s="0" t="str">
        <f aca="false">IF(MIN(AL317:AS317)=99,"",MATCH(MIN(AL317:AS317),AL317:AS317,0))</f>
        <v/>
      </c>
      <c r="AU317" s="0" t="n">
        <f aca="false">IF(OR(Ballots!B317="",'Instant Runoff'!$B$14=1),99,Ballots!B317)</f>
        <v>99</v>
      </c>
      <c r="AV317" s="0" t="n">
        <f aca="false">IF(OR(Ballots!C317="",'Instant Runoff'!$C$14=1),99,Ballots!C317)</f>
        <v>99</v>
      </c>
      <c r="AW317" s="0" t="n">
        <f aca="false">IF(OR(Ballots!D317="",'Instant Runoff'!$D$14=1),99,Ballots!D317)</f>
        <v>99</v>
      </c>
      <c r="AX317" s="0" t="n">
        <f aca="false">IF(OR(Ballots!E317="",'Instant Runoff'!$E$14=1),99,Ballots!E317)</f>
        <v>99</v>
      </c>
      <c r="AY317" s="0" t="n">
        <f aca="false">IF(OR(Ballots!F317="",'Instant Runoff'!$F$14=1),99,Ballots!F317)</f>
        <v>99</v>
      </c>
      <c r="AZ317" s="0" t="n">
        <f aca="false">IF(OR(Ballots!G317="",'Instant Runoff'!$G$14=1),99,Ballots!G317)</f>
        <v>99</v>
      </c>
      <c r="BA317" s="0" t="n">
        <f aca="false">IF(OR(Ballots!H317="",'Instant Runoff'!$H$14=1),99,Ballots!H317)</f>
        <v>99</v>
      </c>
      <c r="BB317" s="0" t="n">
        <f aca="false">IF(OR(Ballots!I317="",'Instant Runoff'!$I$14=1),99,Ballots!I317)</f>
        <v>99</v>
      </c>
      <c r="BC317" s="0" t="str">
        <f aca="false">IF(MIN(AU317:BB317)=99,"",MATCH(MIN(AU317:BB317),AU317:BB317,0))</f>
        <v/>
      </c>
      <c r="BD317" s="0" t="n">
        <f aca="false">IF(OR(Ballots!B317="",'Instant Runoff'!$B$16=1),99,Ballots!B317)</f>
        <v>99</v>
      </c>
      <c r="BE317" s="0" t="n">
        <f aca="false">IF(OR(Ballots!C317="",'Instant Runoff'!$C$16=1),99,Ballots!C317)</f>
        <v>99</v>
      </c>
      <c r="BF317" s="0" t="n">
        <f aca="false">IF(OR(Ballots!D317="",'Instant Runoff'!$D$16=1),99,Ballots!D317)</f>
        <v>99</v>
      </c>
      <c r="BG317" s="0" t="n">
        <f aca="false">IF(OR(Ballots!E317="",'Instant Runoff'!$E$16=1),99,Ballots!E317)</f>
        <v>99</v>
      </c>
      <c r="BH317" s="0" t="n">
        <f aca="false">IF(OR(Ballots!F317="",'Instant Runoff'!$F$16=1),99,Ballots!F317)</f>
        <v>99</v>
      </c>
      <c r="BI317" s="0" t="n">
        <f aca="false">IF(OR(Ballots!G317="",'Instant Runoff'!$G$16=1),99,Ballots!G317)</f>
        <v>99</v>
      </c>
      <c r="BJ317" s="0" t="n">
        <f aca="false">IF(OR(Ballots!H317="",'Instant Runoff'!$H$16=1),99,Ballots!H317)</f>
        <v>99</v>
      </c>
      <c r="BK317" s="0" t="n">
        <f aca="false">IF(OR(Ballots!I317="",'Instant Runoff'!$I$16=1),99,Ballots!I317)</f>
        <v>99</v>
      </c>
      <c r="BL317" s="0" t="str">
        <f aca="false">IF(MIN(BD317:BK317)=99,"",MATCH(MIN(BD317:BK317),BD317:BK317,0))</f>
        <v/>
      </c>
    </row>
    <row r="318" customFormat="false" ht="15" hidden="false" customHeight="false" outlineLevel="0" collapsed="false">
      <c r="B318" s="0" t="n">
        <f aca="false">IF(OR(Ballots!B318="",'Instant Runoff'!$B$4=1),99,Ballots!B318)</f>
        <v>99</v>
      </c>
      <c r="C318" s="0" t="n">
        <f aca="false">IF(OR(Ballots!C318="",'Instant Runoff'!$C$4=1),99,Ballots!C318)</f>
        <v>99</v>
      </c>
      <c r="D318" s="0" t="n">
        <f aca="false">IF(OR(Ballots!D318="",'Instant Runoff'!$D$4=1),99,Ballots!D318)</f>
        <v>99</v>
      </c>
      <c r="E318" s="0" t="n">
        <f aca="false">IF(OR(Ballots!E318="",'Instant Runoff'!$E$4=1),99,Ballots!E318)</f>
        <v>99</v>
      </c>
      <c r="F318" s="0" t="n">
        <f aca="false">IF(OR(Ballots!F318="",'Instant Runoff'!$F$4=1),99,Ballots!F318)</f>
        <v>99</v>
      </c>
      <c r="G318" s="0" t="n">
        <f aca="false">IF(OR(Ballots!G318="",'Instant Runoff'!$G$4=1),99,Ballots!G318)</f>
        <v>99</v>
      </c>
      <c r="H318" s="0" t="n">
        <f aca="false">IF(OR(Ballots!H318="",'Instant Runoff'!$H$4=1),99,Ballots!H318)</f>
        <v>99</v>
      </c>
      <c r="I318" s="0" t="n">
        <f aca="false">IF(OR(Ballots!I318="",'Instant Runoff'!$I$4=1),99,Ballots!I318)</f>
        <v>99</v>
      </c>
      <c r="J318" s="0" t="str">
        <f aca="false">IF(MIN(B318:I318)=99,"",MATCH(MIN(B318:I318),B318:I318,0))</f>
        <v/>
      </c>
      <c r="K318" s="0" t="n">
        <f aca="false">IF(OR(Ballots!B318="",'Instant Runoff'!$B$6=1),99,Ballots!B318)</f>
        <v>99</v>
      </c>
      <c r="L318" s="0" t="n">
        <f aca="false">IF(OR(Ballots!C318="",'Instant Runoff'!$C$6=1),99,Ballots!C318)</f>
        <v>99</v>
      </c>
      <c r="M318" s="0" t="n">
        <f aca="false">IF(OR(Ballots!D318="",'Instant Runoff'!$D$6=1),99,Ballots!D318)</f>
        <v>99</v>
      </c>
      <c r="N318" s="0" t="n">
        <f aca="false">IF(OR(Ballots!E318="",'Instant Runoff'!$E$6=1),99,Ballots!E318)</f>
        <v>99</v>
      </c>
      <c r="O318" s="0" t="n">
        <f aca="false">IF(OR(Ballots!F318="",'Instant Runoff'!$F$6=1),99,Ballots!F318)</f>
        <v>99</v>
      </c>
      <c r="P318" s="0" t="n">
        <f aca="false">IF(OR(Ballots!G318="",'Instant Runoff'!$G$6=1),99,Ballots!G318)</f>
        <v>99</v>
      </c>
      <c r="Q318" s="0" t="n">
        <f aca="false">IF(OR(Ballots!H318="",'Instant Runoff'!$H$6=1),99,Ballots!H318)</f>
        <v>99</v>
      </c>
      <c r="R318" s="0" t="n">
        <f aca="false">IF(OR(Ballots!I318="",'Instant Runoff'!$I$6=1),99,Ballots!I318)</f>
        <v>99</v>
      </c>
      <c r="S318" s="0" t="str">
        <f aca="false">IF(MIN(K318:R318)=99,"",MATCH(MIN(K318:R318),K318:R318,0))</f>
        <v/>
      </c>
      <c r="T318" s="0" t="n">
        <f aca="false">IF(OR(Ballots!B318="",'Instant Runoff'!$B$8=1),99,Ballots!B318)</f>
        <v>99</v>
      </c>
      <c r="U318" s="0" t="n">
        <f aca="false">IF(OR(Ballots!C318="",'Instant Runoff'!$C$8=1),99,Ballots!C318)</f>
        <v>99</v>
      </c>
      <c r="V318" s="0" t="n">
        <f aca="false">IF(OR(Ballots!D318="",'Instant Runoff'!$D$8=1),99,Ballots!D318)</f>
        <v>99</v>
      </c>
      <c r="W318" s="0" t="n">
        <f aca="false">IF(OR(Ballots!E318="",'Instant Runoff'!$E$8=1),99,Ballots!E318)</f>
        <v>99</v>
      </c>
      <c r="X318" s="0" t="n">
        <f aca="false">IF(OR(Ballots!F318="",'Instant Runoff'!$F$8=1),99,Ballots!F318)</f>
        <v>99</v>
      </c>
      <c r="Y318" s="0" t="n">
        <f aca="false">IF(OR(Ballots!G318="",'Instant Runoff'!$G$8=1),99,Ballots!G318)</f>
        <v>99</v>
      </c>
      <c r="Z318" s="0" t="n">
        <f aca="false">IF(OR(Ballots!H318="",'Instant Runoff'!$H$8=1),99,Ballots!H318)</f>
        <v>99</v>
      </c>
      <c r="AA318" s="0" t="n">
        <f aca="false">IF(OR(Ballots!I318="",'Instant Runoff'!$I$8=1),99,Ballots!I318)</f>
        <v>99</v>
      </c>
      <c r="AB318" s="0" t="str">
        <f aca="false">IF(MIN(T318:AA318)=99,"",MATCH(MIN(T318:AA318),T318:AA318,0))</f>
        <v/>
      </c>
      <c r="AC318" s="0" t="n">
        <f aca="false">IF(OR(Ballots!B318="",'Instant Runoff'!$B$10=1),99,Ballots!B318)</f>
        <v>99</v>
      </c>
      <c r="AD318" s="0" t="n">
        <f aca="false">IF(OR(Ballots!C318="",'Instant Runoff'!$C$10=1),99,Ballots!C318)</f>
        <v>99</v>
      </c>
      <c r="AE318" s="0" t="n">
        <f aca="false">IF(OR(Ballots!D318="",'Instant Runoff'!$D$10=1),99,Ballots!D318)</f>
        <v>99</v>
      </c>
      <c r="AF318" s="0" t="n">
        <f aca="false">IF(OR(Ballots!E318="",'Instant Runoff'!$E$10=1),99,Ballots!E318)</f>
        <v>99</v>
      </c>
      <c r="AG318" s="0" t="n">
        <f aca="false">IF(OR(Ballots!F318="",'Instant Runoff'!$F$10=1),99,Ballots!F318)</f>
        <v>99</v>
      </c>
      <c r="AH318" s="0" t="n">
        <f aca="false">IF(OR(Ballots!G318="",'Instant Runoff'!$G$10=1),99,Ballots!G318)</f>
        <v>99</v>
      </c>
      <c r="AI318" s="0" t="n">
        <f aca="false">IF(OR(Ballots!H318="",'Instant Runoff'!$H$10=1),99,Ballots!H318)</f>
        <v>99</v>
      </c>
      <c r="AJ318" s="0" t="n">
        <f aca="false">IF(OR(Ballots!I318="",'Instant Runoff'!$I$10=1),99,Ballots!I318)</f>
        <v>99</v>
      </c>
      <c r="AK318" s="0" t="str">
        <f aca="false">IF(MIN(AC318:AJ318)=99,"",MATCH(MIN(AC318:AJ318),AC318:AJ318,0))</f>
        <v/>
      </c>
      <c r="AL318" s="0" t="n">
        <f aca="false">IF(OR(Ballots!B318="",'Instant Runoff'!$B$12=1),99,Ballots!B318)</f>
        <v>99</v>
      </c>
      <c r="AM318" s="0" t="n">
        <f aca="false">IF(OR(Ballots!C318="",'Instant Runoff'!$C$12=1),99,Ballots!C318)</f>
        <v>99</v>
      </c>
      <c r="AN318" s="0" t="n">
        <f aca="false">IF(OR(Ballots!D318="",'Instant Runoff'!$D$12=1),99,Ballots!D318)</f>
        <v>99</v>
      </c>
      <c r="AO318" s="0" t="n">
        <f aca="false">IF(OR(Ballots!E318="",'Instant Runoff'!$E$12=1),99,Ballots!E318)</f>
        <v>99</v>
      </c>
      <c r="AP318" s="0" t="n">
        <f aca="false">IF(OR(Ballots!F318="",'Instant Runoff'!$F$12=1),99,Ballots!F318)</f>
        <v>99</v>
      </c>
      <c r="AQ318" s="0" t="n">
        <f aca="false">IF(OR(Ballots!G318="",'Instant Runoff'!$G$12=1),99,Ballots!G318)</f>
        <v>99</v>
      </c>
      <c r="AR318" s="0" t="n">
        <f aca="false">IF(OR(Ballots!H318="",'Instant Runoff'!$H$12=1),99,Ballots!H318)</f>
        <v>99</v>
      </c>
      <c r="AS318" s="0" t="n">
        <f aca="false">IF(OR(Ballots!I318="",'Instant Runoff'!$I$12=1),99,Ballots!I318)</f>
        <v>99</v>
      </c>
      <c r="AT318" s="0" t="str">
        <f aca="false">IF(MIN(AL318:AS318)=99,"",MATCH(MIN(AL318:AS318),AL318:AS318,0))</f>
        <v/>
      </c>
      <c r="AU318" s="0" t="n">
        <f aca="false">IF(OR(Ballots!B318="",'Instant Runoff'!$B$14=1),99,Ballots!B318)</f>
        <v>99</v>
      </c>
      <c r="AV318" s="0" t="n">
        <f aca="false">IF(OR(Ballots!C318="",'Instant Runoff'!$C$14=1),99,Ballots!C318)</f>
        <v>99</v>
      </c>
      <c r="AW318" s="0" t="n">
        <f aca="false">IF(OR(Ballots!D318="",'Instant Runoff'!$D$14=1),99,Ballots!D318)</f>
        <v>99</v>
      </c>
      <c r="AX318" s="0" t="n">
        <f aca="false">IF(OR(Ballots!E318="",'Instant Runoff'!$E$14=1),99,Ballots!E318)</f>
        <v>99</v>
      </c>
      <c r="AY318" s="0" t="n">
        <f aca="false">IF(OR(Ballots!F318="",'Instant Runoff'!$F$14=1),99,Ballots!F318)</f>
        <v>99</v>
      </c>
      <c r="AZ318" s="0" t="n">
        <f aca="false">IF(OR(Ballots!G318="",'Instant Runoff'!$G$14=1),99,Ballots!G318)</f>
        <v>99</v>
      </c>
      <c r="BA318" s="0" t="n">
        <f aca="false">IF(OR(Ballots!H318="",'Instant Runoff'!$H$14=1),99,Ballots!H318)</f>
        <v>99</v>
      </c>
      <c r="BB318" s="0" t="n">
        <f aca="false">IF(OR(Ballots!I318="",'Instant Runoff'!$I$14=1),99,Ballots!I318)</f>
        <v>99</v>
      </c>
      <c r="BC318" s="0" t="str">
        <f aca="false">IF(MIN(AU318:BB318)=99,"",MATCH(MIN(AU318:BB318),AU318:BB318,0))</f>
        <v/>
      </c>
      <c r="BD318" s="0" t="n">
        <f aca="false">IF(OR(Ballots!B318="",'Instant Runoff'!$B$16=1),99,Ballots!B318)</f>
        <v>99</v>
      </c>
      <c r="BE318" s="0" t="n">
        <f aca="false">IF(OR(Ballots!C318="",'Instant Runoff'!$C$16=1),99,Ballots!C318)</f>
        <v>99</v>
      </c>
      <c r="BF318" s="0" t="n">
        <f aca="false">IF(OR(Ballots!D318="",'Instant Runoff'!$D$16=1),99,Ballots!D318)</f>
        <v>99</v>
      </c>
      <c r="BG318" s="0" t="n">
        <f aca="false">IF(OR(Ballots!E318="",'Instant Runoff'!$E$16=1),99,Ballots!E318)</f>
        <v>99</v>
      </c>
      <c r="BH318" s="0" t="n">
        <f aca="false">IF(OR(Ballots!F318="",'Instant Runoff'!$F$16=1),99,Ballots!F318)</f>
        <v>99</v>
      </c>
      <c r="BI318" s="0" t="n">
        <f aca="false">IF(OR(Ballots!G318="",'Instant Runoff'!$G$16=1),99,Ballots!G318)</f>
        <v>99</v>
      </c>
      <c r="BJ318" s="0" t="n">
        <f aca="false">IF(OR(Ballots!H318="",'Instant Runoff'!$H$16=1),99,Ballots!H318)</f>
        <v>99</v>
      </c>
      <c r="BK318" s="0" t="n">
        <f aca="false">IF(OR(Ballots!I318="",'Instant Runoff'!$I$16=1),99,Ballots!I318)</f>
        <v>99</v>
      </c>
      <c r="BL318" s="0" t="str">
        <f aca="false">IF(MIN(BD318:BK318)=99,"",MATCH(MIN(BD318:BK318),BD318:BK318,0))</f>
        <v/>
      </c>
    </row>
    <row r="319" customFormat="false" ht="15" hidden="false" customHeight="false" outlineLevel="0" collapsed="false">
      <c r="B319" s="0" t="n">
        <f aca="false">IF(OR(Ballots!B319="",'Instant Runoff'!$B$4=1),99,Ballots!B319)</f>
        <v>99</v>
      </c>
      <c r="C319" s="0" t="n">
        <f aca="false">IF(OR(Ballots!C319="",'Instant Runoff'!$C$4=1),99,Ballots!C319)</f>
        <v>99</v>
      </c>
      <c r="D319" s="0" t="n">
        <f aca="false">IF(OR(Ballots!D319="",'Instant Runoff'!$D$4=1),99,Ballots!D319)</f>
        <v>99</v>
      </c>
      <c r="E319" s="0" t="n">
        <f aca="false">IF(OR(Ballots!E319="",'Instant Runoff'!$E$4=1),99,Ballots!E319)</f>
        <v>99</v>
      </c>
      <c r="F319" s="0" t="n">
        <f aca="false">IF(OR(Ballots!F319="",'Instant Runoff'!$F$4=1),99,Ballots!F319)</f>
        <v>99</v>
      </c>
      <c r="G319" s="0" t="n">
        <f aca="false">IF(OR(Ballots!G319="",'Instant Runoff'!$G$4=1),99,Ballots!G319)</f>
        <v>99</v>
      </c>
      <c r="H319" s="0" t="n">
        <f aca="false">IF(OR(Ballots!H319="",'Instant Runoff'!$H$4=1),99,Ballots!H319)</f>
        <v>99</v>
      </c>
      <c r="I319" s="0" t="n">
        <f aca="false">IF(OR(Ballots!I319="",'Instant Runoff'!$I$4=1),99,Ballots!I319)</f>
        <v>99</v>
      </c>
      <c r="J319" s="0" t="str">
        <f aca="false">IF(MIN(B319:I319)=99,"",MATCH(MIN(B319:I319),B319:I319,0))</f>
        <v/>
      </c>
      <c r="K319" s="0" t="n">
        <f aca="false">IF(OR(Ballots!B319="",'Instant Runoff'!$B$6=1),99,Ballots!B319)</f>
        <v>99</v>
      </c>
      <c r="L319" s="0" t="n">
        <f aca="false">IF(OR(Ballots!C319="",'Instant Runoff'!$C$6=1),99,Ballots!C319)</f>
        <v>99</v>
      </c>
      <c r="M319" s="0" t="n">
        <f aca="false">IF(OR(Ballots!D319="",'Instant Runoff'!$D$6=1),99,Ballots!D319)</f>
        <v>99</v>
      </c>
      <c r="N319" s="0" t="n">
        <f aca="false">IF(OR(Ballots!E319="",'Instant Runoff'!$E$6=1),99,Ballots!E319)</f>
        <v>99</v>
      </c>
      <c r="O319" s="0" t="n">
        <f aca="false">IF(OR(Ballots!F319="",'Instant Runoff'!$F$6=1),99,Ballots!F319)</f>
        <v>99</v>
      </c>
      <c r="P319" s="0" t="n">
        <f aca="false">IF(OR(Ballots!G319="",'Instant Runoff'!$G$6=1),99,Ballots!G319)</f>
        <v>99</v>
      </c>
      <c r="Q319" s="0" t="n">
        <f aca="false">IF(OR(Ballots!H319="",'Instant Runoff'!$H$6=1),99,Ballots!H319)</f>
        <v>99</v>
      </c>
      <c r="R319" s="0" t="n">
        <f aca="false">IF(OR(Ballots!I319="",'Instant Runoff'!$I$6=1),99,Ballots!I319)</f>
        <v>99</v>
      </c>
      <c r="S319" s="0" t="str">
        <f aca="false">IF(MIN(K319:R319)=99,"",MATCH(MIN(K319:R319),K319:R319,0))</f>
        <v/>
      </c>
      <c r="T319" s="0" t="n">
        <f aca="false">IF(OR(Ballots!B319="",'Instant Runoff'!$B$8=1),99,Ballots!B319)</f>
        <v>99</v>
      </c>
      <c r="U319" s="0" t="n">
        <f aca="false">IF(OR(Ballots!C319="",'Instant Runoff'!$C$8=1),99,Ballots!C319)</f>
        <v>99</v>
      </c>
      <c r="V319" s="0" t="n">
        <f aca="false">IF(OR(Ballots!D319="",'Instant Runoff'!$D$8=1),99,Ballots!D319)</f>
        <v>99</v>
      </c>
      <c r="W319" s="0" t="n">
        <f aca="false">IF(OR(Ballots!E319="",'Instant Runoff'!$E$8=1),99,Ballots!E319)</f>
        <v>99</v>
      </c>
      <c r="X319" s="0" t="n">
        <f aca="false">IF(OR(Ballots!F319="",'Instant Runoff'!$F$8=1),99,Ballots!F319)</f>
        <v>99</v>
      </c>
      <c r="Y319" s="0" t="n">
        <f aca="false">IF(OR(Ballots!G319="",'Instant Runoff'!$G$8=1),99,Ballots!G319)</f>
        <v>99</v>
      </c>
      <c r="Z319" s="0" t="n">
        <f aca="false">IF(OR(Ballots!H319="",'Instant Runoff'!$H$8=1),99,Ballots!H319)</f>
        <v>99</v>
      </c>
      <c r="AA319" s="0" t="n">
        <f aca="false">IF(OR(Ballots!I319="",'Instant Runoff'!$I$8=1),99,Ballots!I319)</f>
        <v>99</v>
      </c>
      <c r="AB319" s="0" t="str">
        <f aca="false">IF(MIN(T319:AA319)=99,"",MATCH(MIN(T319:AA319),T319:AA319,0))</f>
        <v/>
      </c>
      <c r="AC319" s="0" t="n">
        <f aca="false">IF(OR(Ballots!B319="",'Instant Runoff'!$B$10=1),99,Ballots!B319)</f>
        <v>99</v>
      </c>
      <c r="AD319" s="0" t="n">
        <f aca="false">IF(OR(Ballots!C319="",'Instant Runoff'!$C$10=1),99,Ballots!C319)</f>
        <v>99</v>
      </c>
      <c r="AE319" s="0" t="n">
        <f aca="false">IF(OR(Ballots!D319="",'Instant Runoff'!$D$10=1),99,Ballots!D319)</f>
        <v>99</v>
      </c>
      <c r="AF319" s="0" t="n">
        <f aca="false">IF(OR(Ballots!E319="",'Instant Runoff'!$E$10=1),99,Ballots!E319)</f>
        <v>99</v>
      </c>
      <c r="AG319" s="0" t="n">
        <f aca="false">IF(OR(Ballots!F319="",'Instant Runoff'!$F$10=1),99,Ballots!F319)</f>
        <v>99</v>
      </c>
      <c r="AH319" s="0" t="n">
        <f aca="false">IF(OR(Ballots!G319="",'Instant Runoff'!$G$10=1),99,Ballots!G319)</f>
        <v>99</v>
      </c>
      <c r="AI319" s="0" t="n">
        <f aca="false">IF(OR(Ballots!H319="",'Instant Runoff'!$H$10=1),99,Ballots!H319)</f>
        <v>99</v>
      </c>
      <c r="AJ319" s="0" t="n">
        <f aca="false">IF(OR(Ballots!I319="",'Instant Runoff'!$I$10=1),99,Ballots!I319)</f>
        <v>99</v>
      </c>
      <c r="AK319" s="0" t="str">
        <f aca="false">IF(MIN(AC319:AJ319)=99,"",MATCH(MIN(AC319:AJ319),AC319:AJ319,0))</f>
        <v/>
      </c>
      <c r="AL319" s="0" t="n">
        <f aca="false">IF(OR(Ballots!B319="",'Instant Runoff'!$B$12=1),99,Ballots!B319)</f>
        <v>99</v>
      </c>
      <c r="AM319" s="0" t="n">
        <f aca="false">IF(OR(Ballots!C319="",'Instant Runoff'!$C$12=1),99,Ballots!C319)</f>
        <v>99</v>
      </c>
      <c r="AN319" s="0" t="n">
        <f aca="false">IF(OR(Ballots!D319="",'Instant Runoff'!$D$12=1),99,Ballots!D319)</f>
        <v>99</v>
      </c>
      <c r="AO319" s="0" t="n">
        <f aca="false">IF(OR(Ballots!E319="",'Instant Runoff'!$E$12=1),99,Ballots!E319)</f>
        <v>99</v>
      </c>
      <c r="AP319" s="0" t="n">
        <f aca="false">IF(OR(Ballots!F319="",'Instant Runoff'!$F$12=1),99,Ballots!F319)</f>
        <v>99</v>
      </c>
      <c r="AQ319" s="0" t="n">
        <f aca="false">IF(OR(Ballots!G319="",'Instant Runoff'!$G$12=1),99,Ballots!G319)</f>
        <v>99</v>
      </c>
      <c r="AR319" s="0" t="n">
        <f aca="false">IF(OR(Ballots!H319="",'Instant Runoff'!$H$12=1),99,Ballots!H319)</f>
        <v>99</v>
      </c>
      <c r="AS319" s="0" t="n">
        <f aca="false">IF(OR(Ballots!I319="",'Instant Runoff'!$I$12=1),99,Ballots!I319)</f>
        <v>99</v>
      </c>
      <c r="AT319" s="0" t="str">
        <f aca="false">IF(MIN(AL319:AS319)=99,"",MATCH(MIN(AL319:AS319),AL319:AS319,0))</f>
        <v/>
      </c>
      <c r="AU319" s="0" t="n">
        <f aca="false">IF(OR(Ballots!B319="",'Instant Runoff'!$B$14=1),99,Ballots!B319)</f>
        <v>99</v>
      </c>
      <c r="AV319" s="0" t="n">
        <f aca="false">IF(OR(Ballots!C319="",'Instant Runoff'!$C$14=1),99,Ballots!C319)</f>
        <v>99</v>
      </c>
      <c r="AW319" s="0" t="n">
        <f aca="false">IF(OR(Ballots!D319="",'Instant Runoff'!$D$14=1),99,Ballots!D319)</f>
        <v>99</v>
      </c>
      <c r="AX319" s="0" t="n">
        <f aca="false">IF(OR(Ballots!E319="",'Instant Runoff'!$E$14=1),99,Ballots!E319)</f>
        <v>99</v>
      </c>
      <c r="AY319" s="0" t="n">
        <f aca="false">IF(OR(Ballots!F319="",'Instant Runoff'!$F$14=1),99,Ballots!F319)</f>
        <v>99</v>
      </c>
      <c r="AZ319" s="0" t="n">
        <f aca="false">IF(OR(Ballots!G319="",'Instant Runoff'!$G$14=1),99,Ballots!G319)</f>
        <v>99</v>
      </c>
      <c r="BA319" s="0" t="n">
        <f aca="false">IF(OR(Ballots!H319="",'Instant Runoff'!$H$14=1),99,Ballots!H319)</f>
        <v>99</v>
      </c>
      <c r="BB319" s="0" t="n">
        <f aca="false">IF(OR(Ballots!I319="",'Instant Runoff'!$I$14=1),99,Ballots!I319)</f>
        <v>99</v>
      </c>
      <c r="BC319" s="0" t="str">
        <f aca="false">IF(MIN(AU319:BB319)=99,"",MATCH(MIN(AU319:BB319),AU319:BB319,0))</f>
        <v/>
      </c>
      <c r="BD319" s="0" t="n">
        <f aca="false">IF(OR(Ballots!B319="",'Instant Runoff'!$B$16=1),99,Ballots!B319)</f>
        <v>99</v>
      </c>
      <c r="BE319" s="0" t="n">
        <f aca="false">IF(OR(Ballots!C319="",'Instant Runoff'!$C$16=1),99,Ballots!C319)</f>
        <v>99</v>
      </c>
      <c r="BF319" s="0" t="n">
        <f aca="false">IF(OR(Ballots!D319="",'Instant Runoff'!$D$16=1),99,Ballots!D319)</f>
        <v>99</v>
      </c>
      <c r="BG319" s="0" t="n">
        <f aca="false">IF(OR(Ballots!E319="",'Instant Runoff'!$E$16=1),99,Ballots!E319)</f>
        <v>99</v>
      </c>
      <c r="BH319" s="0" t="n">
        <f aca="false">IF(OR(Ballots!F319="",'Instant Runoff'!$F$16=1),99,Ballots!F319)</f>
        <v>99</v>
      </c>
      <c r="BI319" s="0" t="n">
        <f aca="false">IF(OR(Ballots!G319="",'Instant Runoff'!$G$16=1),99,Ballots!G319)</f>
        <v>99</v>
      </c>
      <c r="BJ319" s="0" t="n">
        <f aca="false">IF(OR(Ballots!H319="",'Instant Runoff'!$H$16=1),99,Ballots!H319)</f>
        <v>99</v>
      </c>
      <c r="BK319" s="0" t="n">
        <f aca="false">IF(OR(Ballots!I319="",'Instant Runoff'!$I$16=1),99,Ballots!I319)</f>
        <v>99</v>
      </c>
      <c r="BL319" s="0" t="str">
        <f aca="false">IF(MIN(BD319:BK319)=99,"",MATCH(MIN(BD319:BK319),BD319:BK319,0))</f>
        <v/>
      </c>
    </row>
    <row r="320" customFormat="false" ht="15" hidden="false" customHeight="false" outlineLevel="0" collapsed="false">
      <c r="B320" s="0" t="n">
        <f aca="false">IF(OR(Ballots!B320="",'Instant Runoff'!$B$4=1),99,Ballots!B320)</f>
        <v>99</v>
      </c>
      <c r="C320" s="0" t="n">
        <f aca="false">IF(OR(Ballots!C320="",'Instant Runoff'!$C$4=1),99,Ballots!C320)</f>
        <v>99</v>
      </c>
      <c r="D320" s="0" t="n">
        <f aca="false">IF(OR(Ballots!D320="",'Instant Runoff'!$D$4=1),99,Ballots!D320)</f>
        <v>99</v>
      </c>
      <c r="E320" s="0" t="n">
        <f aca="false">IF(OR(Ballots!E320="",'Instant Runoff'!$E$4=1),99,Ballots!E320)</f>
        <v>99</v>
      </c>
      <c r="F320" s="0" t="n">
        <f aca="false">IF(OR(Ballots!F320="",'Instant Runoff'!$F$4=1),99,Ballots!F320)</f>
        <v>99</v>
      </c>
      <c r="G320" s="0" t="n">
        <f aca="false">IF(OR(Ballots!G320="",'Instant Runoff'!$G$4=1),99,Ballots!G320)</f>
        <v>99</v>
      </c>
      <c r="H320" s="0" t="n">
        <f aca="false">IF(OR(Ballots!H320="",'Instant Runoff'!$H$4=1),99,Ballots!H320)</f>
        <v>99</v>
      </c>
      <c r="I320" s="0" t="n">
        <f aca="false">IF(OR(Ballots!I320="",'Instant Runoff'!$I$4=1),99,Ballots!I320)</f>
        <v>99</v>
      </c>
      <c r="J320" s="0" t="str">
        <f aca="false">IF(MIN(B320:I320)=99,"",MATCH(MIN(B320:I320),B320:I320,0))</f>
        <v/>
      </c>
      <c r="K320" s="0" t="n">
        <f aca="false">IF(OR(Ballots!B320="",'Instant Runoff'!$B$6=1),99,Ballots!B320)</f>
        <v>99</v>
      </c>
      <c r="L320" s="0" t="n">
        <f aca="false">IF(OR(Ballots!C320="",'Instant Runoff'!$C$6=1),99,Ballots!C320)</f>
        <v>99</v>
      </c>
      <c r="M320" s="0" t="n">
        <f aca="false">IF(OR(Ballots!D320="",'Instant Runoff'!$D$6=1),99,Ballots!D320)</f>
        <v>99</v>
      </c>
      <c r="N320" s="0" t="n">
        <f aca="false">IF(OR(Ballots!E320="",'Instant Runoff'!$E$6=1),99,Ballots!E320)</f>
        <v>99</v>
      </c>
      <c r="O320" s="0" t="n">
        <f aca="false">IF(OR(Ballots!F320="",'Instant Runoff'!$F$6=1),99,Ballots!F320)</f>
        <v>99</v>
      </c>
      <c r="P320" s="0" t="n">
        <f aca="false">IF(OR(Ballots!G320="",'Instant Runoff'!$G$6=1),99,Ballots!G320)</f>
        <v>99</v>
      </c>
      <c r="Q320" s="0" t="n">
        <f aca="false">IF(OR(Ballots!H320="",'Instant Runoff'!$H$6=1),99,Ballots!H320)</f>
        <v>99</v>
      </c>
      <c r="R320" s="0" t="n">
        <f aca="false">IF(OR(Ballots!I320="",'Instant Runoff'!$I$6=1),99,Ballots!I320)</f>
        <v>99</v>
      </c>
      <c r="S320" s="0" t="str">
        <f aca="false">IF(MIN(K320:R320)=99,"",MATCH(MIN(K320:R320),K320:R320,0))</f>
        <v/>
      </c>
      <c r="T320" s="0" t="n">
        <f aca="false">IF(OR(Ballots!B320="",'Instant Runoff'!$B$8=1),99,Ballots!B320)</f>
        <v>99</v>
      </c>
      <c r="U320" s="0" t="n">
        <f aca="false">IF(OR(Ballots!C320="",'Instant Runoff'!$C$8=1),99,Ballots!C320)</f>
        <v>99</v>
      </c>
      <c r="V320" s="0" t="n">
        <f aca="false">IF(OR(Ballots!D320="",'Instant Runoff'!$D$8=1),99,Ballots!D320)</f>
        <v>99</v>
      </c>
      <c r="W320" s="0" t="n">
        <f aca="false">IF(OR(Ballots!E320="",'Instant Runoff'!$E$8=1),99,Ballots!E320)</f>
        <v>99</v>
      </c>
      <c r="X320" s="0" t="n">
        <f aca="false">IF(OR(Ballots!F320="",'Instant Runoff'!$F$8=1),99,Ballots!F320)</f>
        <v>99</v>
      </c>
      <c r="Y320" s="0" t="n">
        <f aca="false">IF(OR(Ballots!G320="",'Instant Runoff'!$G$8=1),99,Ballots!G320)</f>
        <v>99</v>
      </c>
      <c r="Z320" s="0" t="n">
        <f aca="false">IF(OR(Ballots!H320="",'Instant Runoff'!$H$8=1),99,Ballots!H320)</f>
        <v>99</v>
      </c>
      <c r="AA320" s="0" t="n">
        <f aca="false">IF(OR(Ballots!I320="",'Instant Runoff'!$I$8=1),99,Ballots!I320)</f>
        <v>99</v>
      </c>
      <c r="AB320" s="0" t="str">
        <f aca="false">IF(MIN(T320:AA320)=99,"",MATCH(MIN(T320:AA320),T320:AA320,0))</f>
        <v/>
      </c>
      <c r="AC320" s="0" t="n">
        <f aca="false">IF(OR(Ballots!B320="",'Instant Runoff'!$B$10=1),99,Ballots!B320)</f>
        <v>99</v>
      </c>
      <c r="AD320" s="0" t="n">
        <f aca="false">IF(OR(Ballots!C320="",'Instant Runoff'!$C$10=1),99,Ballots!C320)</f>
        <v>99</v>
      </c>
      <c r="AE320" s="0" t="n">
        <f aca="false">IF(OR(Ballots!D320="",'Instant Runoff'!$D$10=1),99,Ballots!D320)</f>
        <v>99</v>
      </c>
      <c r="AF320" s="0" t="n">
        <f aca="false">IF(OR(Ballots!E320="",'Instant Runoff'!$E$10=1),99,Ballots!E320)</f>
        <v>99</v>
      </c>
      <c r="AG320" s="0" t="n">
        <f aca="false">IF(OR(Ballots!F320="",'Instant Runoff'!$F$10=1),99,Ballots!F320)</f>
        <v>99</v>
      </c>
      <c r="AH320" s="0" t="n">
        <f aca="false">IF(OR(Ballots!G320="",'Instant Runoff'!$G$10=1),99,Ballots!G320)</f>
        <v>99</v>
      </c>
      <c r="AI320" s="0" t="n">
        <f aca="false">IF(OR(Ballots!H320="",'Instant Runoff'!$H$10=1),99,Ballots!H320)</f>
        <v>99</v>
      </c>
      <c r="AJ320" s="0" t="n">
        <f aca="false">IF(OR(Ballots!I320="",'Instant Runoff'!$I$10=1),99,Ballots!I320)</f>
        <v>99</v>
      </c>
      <c r="AK320" s="0" t="str">
        <f aca="false">IF(MIN(AC320:AJ320)=99,"",MATCH(MIN(AC320:AJ320),AC320:AJ320,0))</f>
        <v/>
      </c>
      <c r="AL320" s="0" t="n">
        <f aca="false">IF(OR(Ballots!B320="",'Instant Runoff'!$B$12=1),99,Ballots!B320)</f>
        <v>99</v>
      </c>
      <c r="AM320" s="0" t="n">
        <f aca="false">IF(OR(Ballots!C320="",'Instant Runoff'!$C$12=1),99,Ballots!C320)</f>
        <v>99</v>
      </c>
      <c r="AN320" s="0" t="n">
        <f aca="false">IF(OR(Ballots!D320="",'Instant Runoff'!$D$12=1),99,Ballots!D320)</f>
        <v>99</v>
      </c>
      <c r="AO320" s="0" t="n">
        <f aca="false">IF(OR(Ballots!E320="",'Instant Runoff'!$E$12=1),99,Ballots!E320)</f>
        <v>99</v>
      </c>
      <c r="AP320" s="0" t="n">
        <f aca="false">IF(OR(Ballots!F320="",'Instant Runoff'!$F$12=1),99,Ballots!F320)</f>
        <v>99</v>
      </c>
      <c r="AQ320" s="0" t="n">
        <f aca="false">IF(OR(Ballots!G320="",'Instant Runoff'!$G$12=1),99,Ballots!G320)</f>
        <v>99</v>
      </c>
      <c r="AR320" s="0" t="n">
        <f aca="false">IF(OR(Ballots!H320="",'Instant Runoff'!$H$12=1),99,Ballots!H320)</f>
        <v>99</v>
      </c>
      <c r="AS320" s="0" t="n">
        <f aca="false">IF(OR(Ballots!I320="",'Instant Runoff'!$I$12=1),99,Ballots!I320)</f>
        <v>99</v>
      </c>
      <c r="AT320" s="0" t="str">
        <f aca="false">IF(MIN(AL320:AS320)=99,"",MATCH(MIN(AL320:AS320),AL320:AS320,0))</f>
        <v/>
      </c>
      <c r="AU320" s="0" t="n">
        <f aca="false">IF(OR(Ballots!B320="",'Instant Runoff'!$B$14=1),99,Ballots!B320)</f>
        <v>99</v>
      </c>
      <c r="AV320" s="0" t="n">
        <f aca="false">IF(OR(Ballots!C320="",'Instant Runoff'!$C$14=1),99,Ballots!C320)</f>
        <v>99</v>
      </c>
      <c r="AW320" s="0" t="n">
        <f aca="false">IF(OR(Ballots!D320="",'Instant Runoff'!$D$14=1),99,Ballots!D320)</f>
        <v>99</v>
      </c>
      <c r="AX320" s="0" t="n">
        <f aca="false">IF(OR(Ballots!E320="",'Instant Runoff'!$E$14=1),99,Ballots!E320)</f>
        <v>99</v>
      </c>
      <c r="AY320" s="0" t="n">
        <f aca="false">IF(OR(Ballots!F320="",'Instant Runoff'!$F$14=1),99,Ballots!F320)</f>
        <v>99</v>
      </c>
      <c r="AZ320" s="0" t="n">
        <f aca="false">IF(OR(Ballots!G320="",'Instant Runoff'!$G$14=1),99,Ballots!G320)</f>
        <v>99</v>
      </c>
      <c r="BA320" s="0" t="n">
        <f aca="false">IF(OR(Ballots!H320="",'Instant Runoff'!$H$14=1),99,Ballots!H320)</f>
        <v>99</v>
      </c>
      <c r="BB320" s="0" t="n">
        <f aca="false">IF(OR(Ballots!I320="",'Instant Runoff'!$I$14=1),99,Ballots!I320)</f>
        <v>99</v>
      </c>
      <c r="BC320" s="0" t="str">
        <f aca="false">IF(MIN(AU320:BB320)=99,"",MATCH(MIN(AU320:BB320),AU320:BB320,0))</f>
        <v/>
      </c>
      <c r="BD320" s="0" t="n">
        <f aca="false">IF(OR(Ballots!B320="",'Instant Runoff'!$B$16=1),99,Ballots!B320)</f>
        <v>99</v>
      </c>
      <c r="BE320" s="0" t="n">
        <f aca="false">IF(OR(Ballots!C320="",'Instant Runoff'!$C$16=1),99,Ballots!C320)</f>
        <v>99</v>
      </c>
      <c r="BF320" s="0" t="n">
        <f aca="false">IF(OR(Ballots!D320="",'Instant Runoff'!$D$16=1),99,Ballots!D320)</f>
        <v>99</v>
      </c>
      <c r="BG320" s="0" t="n">
        <f aca="false">IF(OR(Ballots!E320="",'Instant Runoff'!$E$16=1),99,Ballots!E320)</f>
        <v>99</v>
      </c>
      <c r="BH320" s="0" t="n">
        <f aca="false">IF(OR(Ballots!F320="",'Instant Runoff'!$F$16=1),99,Ballots!F320)</f>
        <v>99</v>
      </c>
      <c r="BI320" s="0" t="n">
        <f aca="false">IF(OR(Ballots!G320="",'Instant Runoff'!$G$16=1),99,Ballots!G320)</f>
        <v>99</v>
      </c>
      <c r="BJ320" s="0" t="n">
        <f aca="false">IF(OR(Ballots!H320="",'Instant Runoff'!$H$16=1),99,Ballots!H320)</f>
        <v>99</v>
      </c>
      <c r="BK320" s="0" t="n">
        <f aca="false">IF(OR(Ballots!I320="",'Instant Runoff'!$I$16=1),99,Ballots!I320)</f>
        <v>99</v>
      </c>
      <c r="BL320" s="0" t="str">
        <f aca="false">IF(MIN(BD320:BK320)=99,"",MATCH(MIN(BD320:BK320),BD320:BK320,0))</f>
        <v/>
      </c>
    </row>
    <row r="321" customFormat="false" ht="15" hidden="false" customHeight="false" outlineLevel="0" collapsed="false">
      <c r="B321" s="0" t="n">
        <f aca="false">IF(OR(Ballots!B321="",'Instant Runoff'!$B$4=1),99,Ballots!B321)</f>
        <v>99</v>
      </c>
      <c r="C321" s="0" t="n">
        <f aca="false">IF(OR(Ballots!C321="",'Instant Runoff'!$C$4=1),99,Ballots!C321)</f>
        <v>99</v>
      </c>
      <c r="D321" s="0" t="n">
        <f aca="false">IF(OR(Ballots!D321="",'Instant Runoff'!$D$4=1),99,Ballots!D321)</f>
        <v>99</v>
      </c>
      <c r="E321" s="0" t="n">
        <f aca="false">IF(OR(Ballots!E321="",'Instant Runoff'!$E$4=1),99,Ballots!E321)</f>
        <v>99</v>
      </c>
      <c r="F321" s="0" t="n">
        <f aca="false">IF(OR(Ballots!F321="",'Instant Runoff'!$F$4=1),99,Ballots!F321)</f>
        <v>99</v>
      </c>
      <c r="G321" s="0" t="n">
        <f aca="false">IF(OR(Ballots!G321="",'Instant Runoff'!$G$4=1),99,Ballots!G321)</f>
        <v>99</v>
      </c>
      <c r="H321" s="0" t="n">
        <f aca="false">IF(OR(Ballots!H321="",'Instant Runoff'!$H$4=1),99,Ballots!H321)</f>
        <v>99</v>
      </c>
      <c r="I321" s="0" t="n">
        <f aca="false">IF(OR(Ballots!I321="",'Instant Runoff'!$I$4=1),99,Ballots!I321)</f>
        <v>99</v>
      </c>
      <c r="J321" s="0" t="str">
        <f aca="false">IF(MIN(B321:I321)=99,"",MATCH(MIN(B321:I321),B321:I321,0))</f>
        <v/>
      </c>
      <c r="K321" s="0" t="n">
        <f aca="false">IF(OR(Ballots!B321="",'Instant Runoff'!$B$6=1),99,Ballots!B321)</f>
        <v>99</v>
      </c>
      <c r="L321" s="0" t="n">
        <f aca="false">IF(OR(Ballots!C321="",'Instant Runoff'!$C$6=1),99,Ballots!C321)</f>
        <v>99</v>
      </c>
      <c r="M321" s="0" t="n">
        <f aca="false">IF(OR(Ballots!D321="",'Instant Runoff'!$D$6=1),99,Ballots!D321)</f>
        <v>99</v>
      </c>
      <c r="N321" s="0" t="n">
        <f aca="false">IF(OR(Ballots!E321="",'Instant Runoff'!$E$6=1),99,Ballots!E321)</f>
        <v>99</v>
      </c>
      <c r="O321" s="0" t="n">
        <f aca="false">IF(OR(Ballots!F321="",'Instant Runoff'!$F$6=1),99,Ballots!F321)</f>
        <v>99</v>
      </c>
      <c r="P321" s="0" t="n">
        <f aca="false">IF(OR(Ballots!G321="",'Instant Runoff'!$G$6=1),99,Ballots!G321)</f>
        <v>99</v>
      </c>
      <c r="Q321" s="0" t="n">
        <f aca="false">IF(OR(Ballots!H321="",'Instant Runoff'!$H$6=1),99,Ballots!H321)</f>
        <v>99</v>
      </c>
      <c r="R321" s="0" t="n">
        <f aca="false">IF(OR(Ballots!I321="",'Instant Runoff'!$I$6=1),99,Ballots!I321)</f>
        <v>99</v>
      </c>
      <c r="S321" s="0" t="str">
        <f aca="false">IF(MIN(K321:R321)=99,"",MATCH(MIN(K321:R321),K321:R321,0))</f>
        <v/>
      </c>
      <c r="T321" s="0" t="n">
        <f aca="false">IF(OR(Ballots!B321="",'Instant Runoff'!$B$8=1),99,Ballots!B321)</f>
        <v>99</v>
      </c>
      <c r="U321" s="0" t="n">
        <f aca="false">IF(OR(Ballots!C321="",'Instant Runoff'!$C$8=1),99,Ballots!C321)</f>
        <v>99</v>
      </c>
      <c r="V321" s="0" t="n">
        <f aca="false">IF(OR(Ballots!D321="",'Instant Runoff'!$D$8=1),99,Ballots!D321)</f>
        <v>99</v>
      </c>
      <c r="W321" s="0" t="n">
        <f aca="false">IF(OR(Ballots!E321="",'Instant Runoff'!$E$8=1),99,Ballots!E321)</f>
        <v>99</v>
      </c>
      <c r="X321" s="0" t="n">
        <f aca="false">IF(OR(Ballots!F321="",'Instant Runoff'!$F$8=1),99,Ballots!F321)</f>
        <v>99</v>
      </c>
      <c r="Y321" s="0" t="n">
        <f aca="false">IF(OR(Ballots!G321="",'Instant Runoff'!$G$8=1),99,Ballots!G321)</f>
        <v>99</v>
      </c>
      <c r="Z321" s="0" t="n">
        <f aca="false">IF(OR(Ballots!H321="",'Instant Runoff'!$H$8=1),99,Ballots!H321)</f>
        <v>99</v>
      </c>
      <c r="AA321" s="0" t="n">
        <f aca="false">IF(OR(Ballots!I321="",'Instant Runoff'!$I$8=1),99,Ballots!I321)</f>
        <v>99</v>
      </c>
      <c r="AB321" s="0" t="str">
        <f aca="false">IF(MIN(T321:AA321)=99,"",MATCH(MIN(T321:AA321),T321:AA321,0))</f>
        <v/>
      </c>
      <c r="AC321" s="0" t="n">
        <f aca="false">IF(OR(Ballots!B321="",'Instant Runoff'!$B$10=1),99,Ballots!B321)</f>
        <v>99</v>
      </c>
      <c r="AD321" s="0" t="n">
        <f aca="false">IF(OR(Ballots!C321="",'Instant Runoff'!$C$10=1),99,Ballots!C321)</f>
        <v>99</v>
      </c>
      <c r="AE321" s="0" t="n">
        <f aca="false">IF(OR(Ballots!D321="",'Instant Runoff'!$D$10=1),99,Ballots!D321)</f>
        <v>99</v>
      </c>
      <c r="AF321" s="0" t="n">
        <f aca="false">IF(OR(Ballots!E321="",'Instant Runoff'!$E$10=1),99,Ballots!E321)</f>
        <v>99</v>
      </c>
      <c r="AG321" s="0" t="n">
        <f aca="false">IF(OR(Ballots!F321="",'Instant Runoff'!$F$10=1),99,Ballots!F321)</f>
        <v>99</v>
      </c>
      <c r="AH321" s="0" t="n">
        <f aca="false">IF(OR(Ballots!G321="",'Instant Runoff'!$G$10=1),99,Ballots!G321)</f>
        <v>99</v>
      </c>
      <c r="AI321" s="0" t="n">
        <f aca="false">IF(OR(Ballots!H321="",'Instant Runoff'!$H$10=1),99,Ballots!H321)</f>
        <v>99</v>
      </c>
      <c r="AJ321" s="0" t="n">
        <f aca="false">IF(OR(Ballots!I321="",'Instant Runoff'!$I$10=1),99,Ballots!I321)</f>
        <v>99</v>
      </c>
      <c r="AK321" s="0" t="str">
        <f aca="false">IF(MIN(AC321:AJ321)=99,"",MATCH(MIN(AC321:AJ321),AC321:AJ321,0))</f>
        <v/>
      </c>
      <c r="AL321" s="0" t="n">
        <f aca="false">IF(OR(Ballots!B321="",'Instant Runoff'!$B$12=1),99,Ballots!B321)</f>
        <v>99</v>
      </c>
      <c r="AM321" s="0" t="n">
        <f aca="false">IF(OR(Ballots!C321="",'Instant Runoff'!$C$12=1),99,Ballots!C321)</f>
        <v>99</v>
      </c>
      <c r="AN321" s="0" t="n">
        <f aca="false">IF(OR(Ballots!D321="",'Instant Runoff'!$D$12=1),99,Ballots!D321)</f>
        <v>99</v>
      </c>
      <c r="AO321" s="0" t="n">
        <f aca="false">IF(OR(Ballots!E321="",'Instant Runoff'!$E$12=1),99,Ballots!E321)</f>
        <v>99</v>
      </c>
      <c r="AP321" s="0" t="n">
        <f aca="false">IF(OR(Ballots!F321="",'Instant Runoff'!$F$12=1),99,Ballots!F321)</f>
        <v>99</v>
      </c>
      <c r="AQ321" s="0" t="n">
        <f aca="false">IF(OR(Ballots!G321="",'Instant Runoff'!$G$12=1),99,Ballots!G321)</f>
        <v>99</v>
      </c>
      <c r="AR321" s="0" t="n">
        <f aca="false">IF(OR(Ballots!H321="",'Instant Runoff'!$H$12=1),99,Ballots!H321)</f>
        <v>99</v>
      </c>
      <c r="AS321" s="0" t="n">
        <f aca="false">IF(OR(Ballots!I321="",'Instant Runoff'!$I$12=1),99,Ballots!I321)</f>
        <v>99</v>
      </c>
      <c r="AT321" s="0" t="str">
        <f aca="false">IF(MIN(AL321:AS321)=99,"",MATCH(MIN(AL321:AS321),AL321:AS321,0))</f>
        <v/>
      </c>
      <c r="AU321" s="0" t="n">
        <f aca="false">IF(OR(Ballots!B321="",'Instant Runoff'!$B$14=1),99,Ballots!B321)</f>
        <v>99</v>
      </c>
      <c r="AV321" s="0" t="n">
        <f aca="false">IF(OR(Ballots!C321="",'Instant Runoff'!$C$14=1),99,Ballots!C321)</f>
        <v>99</v>
      </c>
      <c r="AW321" s="0" t="n">
        <f aca="false">IF(OR(Ballots!D321="",'Instant Runoff'!$D$14=1),99,Ballots!D321)</f>
        <v>99</v>
      </c>
      <c r="AX321" s="0" t="n">
        <f aca="false">IF(OR(Ballots!E321="",'Instant Runoff'!$E$14=1),99,Ballots!E321)</f>
        <v>99</v>
      </c>
      <c r="AY321" s="0" t="n">
        <f aca="false">IF(OR(Ballots!F321="",'Instant Runoff'!$F$14=1),99,Ballots!F321)</f>
        <v>99</v>
      </c>
      <c r="AZ321" s="0" t="n">
        <f aca="false">IF(OR(Ballots!G321="",'Instant Runoff'!$G$14=1),99,Ballots!G321)</f>
        <v>99</v>
      </c>
      <c r="BA321" s="0" t="n">
        <f aca="false">IF(OR(Ballots!H321="",'Instant Runoff'!$H$14=1),99,Ballots!H321)</f>
        <v>99</v>
      </c>
      <c r="BB321" s="0" t="n">
        <f aca="false">IF(OR(Ballots!I321="",'Instant Runoff'!$I$14=1),99,Ballots!I321)</f>
        <v>99</v>
      </c>
      <c r="BC321" s="0" t="str">
        <f aca="false">IF(MIN(AU321:BB321)=99,"",MATCH(MIN(AU321:BB321),AU321:BB321,0))</f>
        <v/>
      </c>
      <c r="BD321" s="0" t="n">
        <f aca="false">IF(OR(Ballots!B321="",'Instant Runoff'!$B$16=1),99,Ballots!B321)</f>
        <v>99</v>
      </c>
      <c r="BE321" s="0" t="n">
        <f aca="false">IF(OR(Ballots!C321="",'Instant Runoff'!$C$16=1),99,Ballots!C321)</f>
        <v>99</v>
      </c>
      <c r="BF321" s="0" t="n">
        <f aca="false">IF(OR(Ballots!D321="",'Instant Runoff'!$D$16=1),99,Ballots!D321)</f>
        <v>99</v>
      </c>
      <c r="BG321" s="0" t="n">
        <f aca="false">IF(OR(Ballots!E321="",'Instant Runoff'!$E$16=1),99,Ballots!E321)</f>
        <v>99</v>
      </c>
      <c r="BH321" s="0" t="n">
        <f aca="false">IF(OR(Ballots!F321="",'Instant Runoff'!$F$16=1),99,Ballots!F321)</f>
        <v>99</v>
      </c>
      <c r="BI321" s="0" t="n">
        <f aca="false">IF(OR(Ballots!G321="",'Instant Runoff'!$G$16=1),99,Ballots!G321)</f>
        <v>99</v>
      </c>
      <c r="BJ321" s="0" t="n">
        <f aca="false">IF(OR(Ballots!H321="",'Instant Runoff'!$H$16=1),99,Ballots!H321)</f>
        <v>99</v>
      </c>
      <c r="BK321" s="0" t="n">
        <f aca="false">IF(OR(Ballots!I321="",'Instant Runoff'!$I$16=1),99,Ballots!I321)</f>
        <v>99</v>
      </c>
      <c r="BL321" s="0" t="str">
        <f aca="false">IF(MIN(BD321:BK321)=99,"",MATCH(MIN(BD321:BK321),BD321:BK321,0))</f>
        <v/>
      </c>
    </row>
    <row r="322" customFormat="false" ht="15" hidden="false" customHeight="false" outlineLevel="0" collapsed="false">
      <c r="B322" s="0" t="n">
        <f aca="false">IF(OR(Ballots!B322="",'Instant Runoff'!$B$4=1),99,Ballots!B322)</f>
        <v>99</v>
      </c>
      <c r="C322" s="0" t="n">
        <f aca="false">IF(OR(Ballots!C322="",'Instant Runoff'!$C$4=1),99,Ballots!C322)</f>
        <v>99</v>
      </c>
      <c r="D322" s="0" t="n">
        <f aca="false">IF(OR(Ballots!D322="",'Instant Runoff'!$D$4=1),99,Ballots!D322)</f>
        <v>99</v>
      </c>
      <c r="E322" s="0" t="n">
        <f aca="false">IF(OR(Ballots!E322="",'Instant Runoff'!$E$4=1),99,Ballots!E322)</f>
        <v>99</v>
      </c>
      <c r="F322" s="0" t="n">
        <f aca="false">IF(OR(Ballots!F322="",'Instant Runoff'!$F$4=1),99,Ballots!F322)</f>
        <v>99</v>
      </c>
      <c r="G322" s="0" t="n">
        <f aca="false">IF(OR(Ballots!G322="",'Instant Runoff'!$G$4=1),99,Ballots!G322)</f>
        <v>99</v>
      </c>
      <c r="H322" s="0" t="n">
        <f aca="false">IF(OR(Ballots!H322="",'Instant Runoff'!$H$4=1),99,Ballots!H322)</f>
        <v>99</v>
      </c>
      <c r="I322" s="0" t="n">
        <f aca="false">IF(OR(Ballots!I322="",'Instant Runoff'!$I$4=1),99,Ballots!I322)</f>
        <v>99</v>
      </c>
      <c r="J322" s="0" t="str">
        <f aca="false">IF(MIN(B322:I322)=99,"",MATCH(MIN(B322:I322),B322:I322,0))</f>
        <v/>
      </c>
      <c r="K322" s="0" t="n">
        <f aca="false">IF(OR(Ballots!B322="",'Instant Runoff'!$B$6=1),99,Ballots!B322)</f>
        <v>99</v>
      </c>
      <c r="L322" s="0" t="n">
        <f aca="false">IF(OR(Ballots!C322="",'Instant Runoff'!$C$6=1),99,Ballots!C322)</f>
        <v>99</v>
      </c>
      <c r="M322" s="0" t="n">
        <f aca="false">IF(OR(Ballots!D322="",'Instant Runoff'!$D$6=1),99,Ballots!D322)</f>
        <v>99</v>
      </c>
      <c r="N322" s="0" t="n">
        <f aca="false">IF(OR(Ballots!E322="",'Instant Runoff'!$E$6=1),99,Ballots!E322)</f>
        <v>99</v>
      </c>
      <c r="O322" s="0" t="n">
        <f aca="false">IF(OR(Ballots!F322="",'Instant Runoff'!$F$6=1),99,Ballots!F322)</f>
        <v>99</v>
      </c>
      <c r="P322" s="0" t="n">
        <f aca="false">IF(OR(Ballots!G322="",'Instant Runoff'!$G$6=1),99,Ballots!G322)</f>
        <v>99</v>
      </c>
      <c r="Q322" s="0" t="n">
        <f aca="false">IF(OR(Ballots!H322="",'Instant Runoff'!$H$6=1),99,Ballots!H322)</f>
        <v>99</v>
      </c>
      <c r="R322" s="0" t="n">
        <f aca="false">IF(OR(Ballots!I322="",'Instant Runoff'!$I$6=1),99,Ballots!I322)</f>
        <v>99</v>
      </c>
      <c r="S322" s="0" t="str">
        <f aca="false">IF(MIN(K322:R322)=99,"",MATCH(MIN(K322:R322),K322:R322,0))</f>
        <v/>
      </c>
      <c r="T322" s="0" t="n">
        <f aca="false">IF(OR(Ballots!B322="",'Instant Runoff'!$B$8=1),99,Ballots!B322)</f>
        <v>99</v>
      </c>
      <c r="U322" s="0" t="n">
        <f aca="false">IF(OR(Ballots!C322="",'Instant Runoff'!$C$8=1),99,Ballots!C322)</f>
        <v>99</v>
      </c>
      <c r="V322" s="0" t="n">
        <f aca="false">IF(OR(Ballots!D322="",'Instant Runoff'!$D$8=1),99,Ballots!D322)</f>
        <v>99</v>
      </c>
      <c r="W322" s="0" t="n">
        <f aca="false">IF(OR(Ballots!E322="",'Instant Runoff'!$E$8=1),99,Ballots!E322)</f>
        <v>99</v>
      </c>
      <c r="X322" s="0" t="n">
        <f aca="false">IF(OR(Ballots!F322="",'Instant Runoff'!$F$8=1),99,Ballots!F322)</f>
        <v>99</v>
      </c>
      <c r="Y322" s="0" t="n">
        <f aca="false">IF(OR(Ballots!G322="",'Instant Runoff'!$G$8=1),99,Ballots!G322)</f>
        <v>99</v>
      </c>
      <c r="Z322" s="0" t="n">
        <f aca="false">IF(OR(Ballots!H322="",'Instant Runoff'!$H$8=1),99,Ballots!H322)</f>
        <v>99</v>
      </c>
      <c r="AA322" s="0" t="n">
        <f aca="false">IF(OR(Ballots!I322="",'Instant Runoff'!$I$8=1),99,Ballots!I322)</f>
        <v>99</v>
      </c>
      <c r="AB322" s="0" t="str">
        <f aca="false">IF(MIN(T322:AA322)=99,"",MATCH(MIN(T322:AA322),T322:AA322,0))</f>
        <v/>
      </c>
      <c r="AC322" s="0" t="n">
        <f aca="false">IF(OR(Ballots!B322="",'Instant Runoff'!$B$10=1),99,Ballots!B322)</f>
        <v>99</v>
      </c>
      <c r="AD322" s="0" t="n">
        <f aca="false">IF(OR(Ballots!C322="",'Instant Runoff'!$C$10=1),99,Ballots!C322)</f>
        <v>99</v>
      </c>
      <c r="AE322" s="0" t="n">
        <f aca="false">IF(OR(Ballots!D322="",'Instant Runoff'!$D$10=1),99,Ballots!D322)</f>
        <v>99</v>
      </c>
      <c r="AF322" s="0" t="n">
        <f aca="false">IF(OR(Ballots!E322="",'Instant Runoff'!$E$10=1),99,Ballots!E322)</f>
        <v>99</v>
      </c>
      <c r="AG322" s="0" t="n">
        <f aca="false">IF(OR(Ballots!F322="",'Instant Runoff'!$F$10=1),99,Ballots!F322)</f>
        <v>99</v>
      </c>
      <c r="AH322" s="0" t="n">
        <f aca="false">IF(OR(Ballots!G322="",'Instant Runoff'!$G$10=1),99,Ballots!G322)</f>
        <v>99</v>
      </c>
      <c r="AI322" s="0" t="n">
        <f aca="false">IF(OR(Ballots!H322="",'Instant Runoff'!$H$10=1),99,Ballots!H322)</f>
        <v>99</v>
      </c>
      <c r="AJ322" s="0" t="n">
        <f aca="false">IF(OR(Ballots!I322="",'Instant Runoff'!$I$10=1),99,Ballots!I322)</f>
        <v>99</v>
      </c>
      <c r="AK322" s="0" t="str">
        <f aca="false">IF(MIN(AC322:AJ322)=99,"",MATCH(MIN(AC322:AJ322),AC322:AJ322,0))</f>
        <v/>
      </c>
      <c r="AL322" s="0" t="n">
        <f aca="false">IF(OR(Ballots!B322="",'Instant Runoff'!$B$12=1),99,Ballots!B322)</f>
        <v>99</v>
      </c>
      <c r="AM322" s="0" t="n">
        <f aca="false">IF(OR(Ballots!C322="",'Instant Runoff'!$C$12=1),99,Ballots!C322)</f>
        <v>99</v>
      </c>
      <c r="AN322" s="0" t="n">
        <f aca="false">IF(OR(Ballots!D322="",'Instant Runoff'!$D$12=1),99,Ballots!D322)</f>
        <v>99</v>
      </c>
      <c r="AO322" s="0" t="n">
        <f aca="false">IF(OR(Ballots!E322="",'Instant Runoff'!$E$12=1),99,Ballots!E322)</f>
        <v>99</v>
      </c>
      <c r="AP322" s="0" t="n">
        <f aca="false">IF(OR(Ballots!F322="",'Instant Runoff'!$F$12=1),99,Ballots!F322)</f>
        <v>99</v>
      </c>
      <c r="AQ322" s="0" t="n">
        <f aca="false">IF(OR(Ballots!G322="",'Instant Runoff'!$G$12=1),99,Ballots!G322)</f>
        <v>99</v>
      </c>
      <c r="AR322" s="0" t="n">
        <f aca="false">IF(OR(Ballots!H322="",'Instant Runoff'!$H$12=1),99,Ballots!H322)</f>
        <v>99</v>
      </c>
      <c r="AS322" s="0" t="n">
        <f aca="false">IF(OR(Ballots!I322="",'Instant Runoff'!$I$12=1),99,Ballots!I322)</f>
        <v>99</v>
      </c>
      <c r="AT322" s="0" t="str">
        <f aca="false">IF(MIN(AL322:AS322)=99,"",MATCH(MIN(AL322:AS322),AL322:AS322,0))</f>
        <v/>
      </c>
      <c r="AU322" s="0" t="n">
        <f aca="false">IF(OR(Ballots!B322="",'Instant Runoff'!$B$14=1),99,Ballots!B322)</f>
        <v>99</v>
      </c>
      <c r="AV322" s="0" t="n">
        <f aca="false">IF(OR(Ballots!C322="",'Instant Runoff'!$C$14=1),99,Ballots!C322)</f>
        <v>99</v>
      </c>
      <c r="AW322" s="0" t="n">
        <f aca="false">IF(OR(Ballots!D322="",'Instant Runoff'!$D$14=1),99,Ballots!D322)</f>
        <v>99</v>
      </c>
      <c r="AX322" s="0" t="n">
        <f aca="false">IF(OR(Ballots!E322="",'Instant Runoff'!$E$14=1),99,Ballots!E322)</f>
        <v>99</v>
      </c>
      <c r="AY322" s="0" t="n">
        <f aca="false">IF(OR(Ballots!F322="",'Instant Runoff'!$F$14=1),99,Ballots!F322)</f>
        <v>99</v>
      </c>
      <c r="AZ322" s="0" t="n">
        <f aca="false">IF(OR(Ballots!G322="",'Instant Runoff'!$G$14=1),99,Ballots!G322)</f>
        <v>99</v>
      </c>
      <c r="BA322" s="0" t="n">
        <f aca="false">IF(OR(Ballots!H322="",'Instant Runoff'!$H$14=1),99,Ballots!H322)</f>
        <v>99</v>
      </c>
      <c r="BB322" s="0" t="n">
        <f aca="false">IF(OR(Ballots!I322="",'Instant Runoff'!$I$14=1),99,Ballots!I322)</f>
        <v>99</v>
      </c>
      <c r="BC322" s="0" t="str">
        <f aca="false">IF(MIN(AU322:BB322)=99,"",MATCH(MIN(AU322:BB322),AU322:BB322,0))</f>
        <v/>
      </c>
      <c r="BD322" s="0" t="n">
        <f aca="false">IF(OR(Ballots!B322="",'Instant Runoff'!$B$16=1),99,Ballots!B322)</f>
        <v>99</v>
      </c>
      <c r="BE322" s="0" t="n">
        <f aca="false">IF(OR(Ballots!C322="",'Instant Runoff'!$C$16=1),99,Ballots!C322)</f>
        <v>99</v>
      </c>
      <c r="BF322" s="0" t="n">
        <f aca="false">IF(OR(Ballots!D322="",'Instant Runoff'!$D$16=1),99,Ballots!D322)</f>
        <v>99</v>
      </c>
      <c r="BG322" s="0" t="n">
        <f aca="false">IF(OR(Ballots!E322="",'Instant Runoff'!$E$16=1),99,Ballots!E322)</f>
        <v>99</v>
      </c>
      <c r="BH322" s="0" t="n">
        <f aca="false">IF(OR(Ballots!F322="",'Instant Runoff'!$F$16=1),99,Ballots!F322)</f>
        <v>99</v>
      </c>
      <c r="BI322" s="0" t="n">
        <f aca="false">IF(OR(Ballots!G322="",'Instant Runoff'!$G$16=1),99,Ballots!G322)</f>
        <v>99</v>
      </c>
      <c r="BJ322" s="0" t="n">
        <f aca="false">IF(OR(Ballots!H322="",'Instant Runoff'!$H$16=1),99,Ballots!H322)</f>
        <v>99</v>
      </c>
      <c r="BK322" s="0" t="n">
        <f aca="false">IF(OR(Ballots!I322="",'Instant Runoff'!$I$16=1),99,Ballots!I322)</f>
        <v>99</v>
      </c>
      <c r="BL322" s="0" t="str">
        <f aca="false">IF(MIN(BD322:BK322)=99,"",MATCH(MIN(BD322:BK322),BD322:BK322,0))</f>
        <v/>
      </c>
    </row>
    <row r="323" customFormat="false" ht="15" hidden="false" customHeight="false" outlineLevel="0" collapsed="false">
      <c r="B323" s="0" t="n">
        <f aca="false">IF(OR(Ballots!B323="",'Instant Runoff'!$B$4=1),99,Ballots!B323)</f>
        <v>99</v>
      </c>
      <c r="C323" s="0" t="n">
        <f aca="false">IF(OR(Ballots!C323="",'Instant Runoff'!$C$4=1),99,Ballots!C323)</f>
        <v>99</v>
      </c>
      <c r="D323" s="0" t="n">
        <f aca="false">IF(OR(Ballots!D323="",'Instant Runoff'!$D$4=1),99,Ballots!D323)</f>
        <v>99</v>
      </c>
      <c r="E323" s="0" t="n">
        <f aca="false">IF(OR(Ballots!E323="",'Instant Runoff'!$E$4=1),99,Ballots!E323)</f>
        <v>99</v>
      </c>
      <c r="F323" s="0" t="n">
        <f aca="false">IF(OR(Ballots!F323="",'Instant Runoff'!$F$4=1),99,Ballots!F323)</f>
        <v>99</v>
      </c>
      <c r="G323" s="0" t="n">
        <f aca="false">IF(OR(Ballots!G323="",'Instant Runoff'!$G$4=1),99,Ballots!G323)</f>
        <v>99</v>
      </c>
      <c r="H323" s="0" t="n">
        <f aca="false">IF(OR(Ballots!H323="",'Instant Runoff'!$H$4=1),99,Ballots!H323)</f>
        <v>99</v>
      </c>
      <c r="I323" s="0" t="n">
        <f aca="false">IF(OR(Ballots!I323="",'Instant Runoff'!$I$4=1),99,Ballots!I323)</f>
        <v>99</v>
      </c>
      <c r="J323" s="0" t="str">
        <f aca="false">IF(MIN(B323:I323)=99,"",MATCH(MIN(B323:I323),B323:I323,0))</f>
        <v/>
      </c>
      <c r="K323" s="0" t="n">
        <f aca="false">IF(OR(Ballots!B323="",'Instant Runoff'!$B$6=1),99,Ballots!B323)</f>
        <v>99</v>
      </c>
      <c r="L323" s="0" t="n">
        <f aca="false">IF(OR(Ballots!C323="",'Instant Runoff'!$C$6=1),99,Ballots!C323)</f>
        <v>99</v>
      </c>
      <c r="M323" s="0" t="n">
        <f aca="false">IF(OR(Ballots!D323="",'Instant Runoff'!$D$6=1),99,Ballots!D323)</f>
        <v>99</v>
      </c>
      <c r="N323" s="0" t="n">
        <f aca="false">IF(OR(Ballots!E323="",'Instant Runoff'!$E$6=1),99,Ballots!E323)</f>
        <v>99</v>
      </c>
      <c r="O323" s="0" t="n">
        <f aca="false">IF(OR(Ballots!F323="",'Instant Runoff'!$F$6=1),99,Ballots!F323)</f>
        <v>99</v>
      </c>
      <c r="P323" s="0" t="n">
        <f aca="false">IF(OR(Ballots!G323="",'Instant Runoff'!$G$6=1),99,Ballots!G323)</f>
        <v>99</v>
      </c>
      <c r="Q323" s="0" t="n">
        <f aca="false">IF(OR(Ballots!H323="",'Instant Runoff'!$H$6=1),99,Ballots!H323)</f>
        <v>99</v>
      </c>
      <c r="R323" s="0" t="n">
        <f aca="false">IF(OR(Ballots!I323="",'Instant Runoff'!$I$6=1),99,Ballots!I323)</f>
        <v>99</v>
      </c>
      <c r="S323" s="0" t="str">
        <f aca="false">IF(MIN(K323:R323)=99,"",MATCH(MIN(K323:R323),K323:R323,0))</f>
        <v/>
      </c>
      <c r="T323" s="0" t="n">
        <f aca="false">IF(OR(Ballots!B323="",'Instant Runoff'!$B$8=1),99,Ballots!B323)</f>
        <v>99</v>
      </c>
      <c r="U323" s="0" t="n">
        <f aca="false">IF(OR(Ballots!C323="",'Instant Runoff'!$C$8=1),99,Ballots!C323)</f>
        <v>99</v>
      </c>
      <c r="V323" s="0" t="n">
        <f aca="false">IF(OR(Ballots!D323="",'Instant Runoff'!$D$8=1),99,Ballots!D323)</f>
        <v>99</v>
      </c>
      <c r="W323" s="0" t="n">
        <f aca="false">IF(OR(Ballots!E323="",'Instant Runoff'!$E$8=1),99,Ballots!E323)</f>
        <v>99</v>
      </c>
      <c r="X323" s="0" t="n">
        <f aca="false">IF(OR(Ballots!F323="",'Instant Runoff'!$F$8=1),99,Ballots!F323)</f>
        <v>99</v>
      </c>
      <c r="Y323" s="0" t="n">
        <f aca="false">IF(OR(Ballots!G323="",'Instant Runoff'!$G$8=1),99,Ballots!G323)</f>
        <v>99</v>
      </c>
      <c r="Z323" s="0" t="n">
        <f aca="false">IF(OR(Ballots!H323="",'Instant Runoff'!$H$8=1),99,Ballots!H323)</f>
        <v>99</v>
      </c>
      <c r="AA323" s="0" t="n">
        <f aca="false">IF(OR(Ballots!I323="",'Instant Runoff'!$I$8=1),99,Ballots!I323)</f>
        <v>99</v>
      </c>
      <c r="AB323" s="0" t="str">
        <f aca="false">IF(MIN(T323:AA323)=99,"",MATCH(MIN(T323:AA323),T323:AA323,0))</f>
        <v/>
      </c>
      <c r="AC323" s="0" t="n">
        <f aca="false">IF(OR(Ballots!B323="",'Instant Runoff'!$B$10=1),99,Ballots!B323)</f>
        <v>99</v>
      </c>
      <c r="AD323" s="0" t="n">
        <f aca="false">IF(OR(Ballots!C323="",'Instant Runoff'!$C$10=1),99,Ballots!C323)</f>
        <v>99</v>
      </c>
      <c r="AE323" s="0" t="n">
        <f aca="false">IF(OR(Ballots!D323="",'Instant Runoff'!$D$10=1),99,Ballots!D323)</f>
        <v>99</v>
      </c>
      <c r="AF323" s="0" t="n">
        <f aca="false">IF(OR(Ballots!E323="",'Instant Runoff'!$E$10=1),99,Ballots!E323)</f>
        <v>99</v>
      </c>
      <c r="AG323" s="0" t="n">
        <f aca="false">IF(OR(Ballots!F323="",'Instant Runoff'!$F$10=1),99,Ballots!F323)</f>
        <v>99</v>
      </c>
      <c r="AH323" s="0" t="n">
        <f aca="false">IF(OR(Ballots!G323="",'Instant Runoff'!$G$10=1),99,Ballots!G323)</f>
        <v>99</v>
      </c>
      <c r="AI323" s="0" t="n">
        <f aca="false">IF(OR(Ballots!H323="",'Instant Runoff'!$H$10=1),99,Ballots!H323)</f>
        <v>99</v>
      </c>
      <c r="AJ323" s="0" t="n">
        <f aca="false">IF(OR(Ballots!I323="",'Instant Runoff'!$I$10=1),99,Ballots!I323)</f>
        <v>99</v>
      </c>
      <c r="AK323" s="0" t="str">
        <f aca="false">IF(MIN(AC323:AJ323)=99,"",MATCH(MIN(AC323:AJ323),AC323:AJ323,0))</f>
        <v/>
      </c>
      <c r="AL323" s="0" t="n">
        <f aca="false">IF(OR(Ballots!B323="",'Instant Runoff'!$B$12=1),99,Ballots!B323)</f>
        <v>99</v>
      </c>
      <c r="AM323" s="0" t="n">
        <f aca="false">IF(OR(Ballots!C323="",'Instant Runoff'!$C$12=1),99,Ballots!C323)</f>
        <v>99</v>
      </c>
      <c r="AN323" s="0" t="n">
        <f aca="false">IF(OR(Ballots!D323="",'Instant Runoff'!$D$12=1),99,Ballots!D323)</f>
        <v>99</v>
      </c>
      <c r="AO323" s="0" t="n">
        <f aca="false">IF(OR(Ballots!E323="",'Instant Runoff'!$E$12=1),99,Ballots!E323)</f>
        <v>99</v>
      </c>
      <c r="AP323" s="0" t="n">
        <f aca="false">IF(OR(Ballots!F323="",'Instant Runoff'!$F$12=1),99,Ballots!F323)</f>
        <v>99</v>
      </c>
      <c r="AQ323" s="0" t="n">
        <f aca="false">IF(OR(Ballots!G323="",'Instant Runoff'!$G$12=1),99,Ballots!G323)</f>
        <v>99</v>
      </c>
      <c r="AR323" s="0" t="n">
        <f aca="false">IF(OR(Ballots!H323="",'Instant Runoff'!$H$12=1),99,Ballots!H323)</f>
        <v>99</v>
      </c>
      <c r="AS323" s="0" t="n">
        <f aca="false">IF(OR(Ballots!I323="",'Instant Runoff'!$I$12=1),99,Ballots!I323)</f>
        <v>99</v>
      </c>
      <c r="AT323" s="0" t="str">
        <f aca="false">IF(MIN(AL323:AS323)=99,"",MATCH(MIN(AL323:AS323),AL323:AS323,0))</f>
        <v/>
      </c>
      <c r="AU323" s="0" t="n">
        <f aca="false">IF(OR(Ballots!B323="",'Instant Runoff'!$B$14=1),99,Ballots!B323)</f>
        <v>99</v>
      </c>
      <c r="AV323" s="0" t="n">
        <f aca="false">IF(OR(Ballots!C323="",'Instant Runoff'!$C$14=1),99,Ballots!C323)</f>
        <v>99</v>
      </c>
      <c r="AW323" s="0" t="n">
        <f aca="false">IF(OR(Ballots!D323="",'Instant Runoff'!$D$14=1),99,Ballots!D323)</f>
        <v>99</v>
      </c>
      <c r="AX323" s="0" t="n">
        <f aca="false">IF(OR(Ballots!E323="",'Instant Runoff'!$E$14=1),99,Ballots!E323)</f>
        <v>99</v>
      </c>
      <c r="AY323" s="0" t="n">
        <f aca="false">IF(OR(Ballots!F323="",'Instant Runoff'!$F$14=1),99,Ballots!F323)</f>
        <v>99</v>
      </c>
      <c r="AZ323" s="0" t="n">
        <f aca="false">IF(OR(Ballots!G323="",'Instant Runoff'!$G$14=1),99,Ballots!G323)</f>
        <v>99</v>
      </c>
      <c r="BA323" s="0" t="n">
        <f aca="false">IF(OR(Ballots!H323="",'Instant Runoff'!$H$14=1),99,Ballots!H323)</f>
        <v>99</v>
      </c>
      <c r="BB323" s="0" t="n">
        <f aca="false">IF(OR(Ballots!I323="",'Instant Runoff'!$I$14=1),99,Ballots!I323)</f>
        <v>99</v>
      </c>
      <c r="BC323" s="0" t="str">
        <f aca="false">IF(MIN(AU323:BB323)=99,"",MATCH(MIN(AU323:BB323),AU323:BB323,0))</f>
        <v/>
      </c>
      <c r="BD323" s="0" t="n">
        <f aca="false">IF(OR(Ballots!B323="",'Instant Runoff'!$B$16=1),99,Ballots!B323)</f>
        <v>99</v>
      </c>
      <c r="BE323" s="0" t="n">
        <f aca="false">IF(OR(Ballots!C323="",'Instant Runoff'!$C$16=1),99,Ballots!C323)</f>
        <v>99</v>
      </c>
      <c r="BF323" s="0" t="n">
        <f aca="false">IF(OR(Ballots!D323="",'Instant Runoff'!$D$16=1),99,Ballots!D323)</f>
        <v>99</v>
      </c>
      <c r="BG323" s="0" t="n">
        <f aca="false">IF(OR(Ballots!E323="",'Instant Runoff'!$E$16=1),99,Ballots!E323)</f>
        <v>99</v>
      </c>
      <c r="BH323" s="0" t="n">
        <f aca="false">IF(OR(Ballots!F323="",'Instant Runoff'!$F$16=1),99,Ballots!F323)</f>
        <v>99</v>
      </c>
      <c r="BI323" s="0" t="n">
        <f aca="false">IF(OR(Ballots!G323="",'Instant Runoff'!$G$16=1),99,Ballots!G323)</f>
        <v>99</v>
      </c>
      <c r="BJ323" s="0" t="n">
        <f aca="false">IF(OR(Ballots!H323="",'Instant Runoff'!$H$16=1),99,Ballots!H323)</f>
        <v>99</v>
      </c>
      <c r="BK323" s="0" t="n">
        <f aca="false">IF(OR(Ballots!I323="",'Instant Runoff'!$I$16=1),99,Ballots!I323)</f>
        <v>99</v>
      </c>
      <c r="BL323" s="0" t="str">
        <f aca="false">IF(MIN(BD323:BK323)=99,"",MATCH(MIN(BD323:BK323),BD323:BK323,0))</f>
        <v/>
      </c>
    </row>
    <row r="324" customFormat="false" ht="15" hidden="false" customHeight="false" outlineLevel="0" collapsed="false">
      <c r="B324" s="0" t="n">
        <f aca="false">IF(OR(Ballots!B324="",'Instant Runoff'!$B$4=1),99,Ballots!B324)</f>
        <v>99</v>
      </c>
      <c r="C324" s="0" t="n">
        <f aca="false">IF(OR(Ballots!C324="",'Instant Runoff'!$C$4=1),99,Ballots!C324)</f>
        <v>99</v>
      </c>
      <c r="D324" s="0" t="n">
        <f aca="false">IF(OR(Ballots!D324="",'Instant Runoff'!$D$4=1),99,Ballots!D324)</f>
        <v>99</v>
      </c>
      <c r="E324" s="0" t="n">
        <f aca="false">IF(OR(Ballots!E324="",'Instant Runoff'!$E$4=1),99,Ballots!E324)</f>
        <v>99</v>
      </c>
      <c r="F324" s="0" t="n">
        <f aca="false">IF(OR(Ballots!F324="",'Instant Runoff'!$F$4=1),99,Ballots!F324)</f>
        <v>99</v>
      </c>
      <c r="G324" s="0" t="n">
        <f aca="false">IF(OR(Ballots!G324="",'Instant Runoff'!$G$4=1),99,Ballots!G324)</f>
        <v>99</v>
      </c>
      <c r="H324" s="0" t="n">
        <f aca="false">IF(OR(Ballots!H324="",'Instant Runoff'!$H$4=1),99,Ballots!H324)</f>
        <v>99</v>
      </c>
      <c r="I324" s="0" t="n">
        <f aca="false">IF(OR(Ballots!I324="",'Instant Runoff'!$I$4=1),99,Ballots!I324)</f>
        <v>99</v>
      </c>
      <c r="J324" s="0" t="str">
        <f aca="false">IF(MIN(B324:I324)=99,"",MATCH(MIN(B324:I324),B324:I324,0))</f>
        <v/>
      </c>
      <c r="K324" s="0" t="n">
        <f aca="false">IF(OR(Ballots!B324="",'Instant Runoff'!$B$6=1),99,Ballots!B324)</f>
        <v>99</v>
      </c>
      <c r="L324" s="0" t="n">
        <f aca="false">IF(OR(Ballots!C324="",'Instant Runoff'!$C$6=1),99,Ballots!C324)</f>
        <v>99</v>
      </c>
      <c r="M324" s="0" t="n">
        <f aca="false">IF(OR(Ballots!D324="",'Instant Runoff'!$D$6=1),99,Ballots!D324)</f>
        <v>99</v>
      </c>
      <c r="N324" s="0" t="n">
        <f aca="false">IF(OR(Ballots!E324="",'Instant Runoff'!$E$6=1),99,Ballots!E324)</f>
        <v>99</v>
      </c>
      <c r="O324" s="0" t="n">
        <f aca="false">IF(OR(Ballots!F324="",'Instant Runoff'!$F$6=1),99,Ballots!F324)</f>
        <v>99</v>
      </c>
      <c r="P324" s="0" t="n">
        <f aca="false">IF(OR(Ballots!G324="",'Instant Runoff'!$G$6=1),99,Ballots!G324)</f>
        <v>99</v>
      </c>
      <c r="Q324" s="0" t="n">
        <f aca="false">IF(OR(Ballots!H324="",'Instant Runoff'!$H$6=1),99,Ballots!H324)</f>
        <v>99</v>
      </c>
      <c r="R324" s="0" t="n">
        <f aca="false">IF(OR(Ballots!I324="",'Instant Runoff'!$I$6=1),99,Ballots!I324)</f>
        <v>99</v>
      </c>
      <c r="S324" s="0" t="str">
        <f aca="false">IF(MIN(K324:R324)=99,"",MATCH(MIN(K324:R324),K324:R324,0))</f>
        <v/>
      </c>
      <c r="T324" s="0" t="n">
        <f aca="false">IF(OR(Ballots!B324="",'Instant Runoff'!$B$8=1),99,Ballots!B324)</f>
        <v>99</v>
      </c>
      <c r="U324" s="0" t="n">
        <f aca="false">IF(OR(Ballots!C324="",'Instant Runoff'!$C$8=1),99,Ballots!C324)</f>
        <v>99</v>
      </c>
      <c r="V324" s="0" t="n">
        <f aca="false">IF(OR(Ballots!D324="",'Instant Runoff'!$D$8=1),99,Ballots!D324)</f>
        <v>99</v>
      </c>
      <c r="W324" s="0" t="n">
        <f aca="false">IF(OR(Ballots!E324="",'Instant Runoff'!$E$8=1),99,Ballots!E324)</f>
        <v>99</v>
      </c>
      <c r="X324" s="0" t="n">
        <f aca="false">IF(OR(Ballots!F324="",'Instant Runoff'!$F$8=1),99,Ballots!F324)</f>
        <v>99</v>
      </c>
      <c r="Y324" s="0" t="n">
        <f aca="false">IF(OR(Ballots!G324="",'Instant Runoff'!$G$8=1),99,Ballots!G324)</f>
        <v>99</v>
      </c>
      <c r="Z324" s="0" t="n">
        <f aca="false">IF(OR(Ballots!H324="",'Instant Runoff'!$H$8=1),99,Ballots!H324)</f>
        <v>99</v>
      </c>
      <c r="AA324" s="0" t="n">
        <f aca="false">IF(OR(Ballots!I324="",'Instant Runoff'!$I$8=1),99,Ballots!I324)</f>
        <v>99</v>
      </c>
      <c r="AB324" s="0" t="str">
        <f aca="false">IF(MIN(T324:AA324)=99,"",MATCH(MIN(T324:AA324),T324:AA324,0))</f>
        <v/>
      </c>
      <c r="AC324" s="0" t="n">
        <f aca="false">IF(OR(Ballots!B324="",'Instant Runoff'!$B$10=1),99,Ballots!B324)</f>
        <v>99</v>
      </c>
      <c r="AD324" s="0" t="n">
        <f aca="false">IF(OR(Ballots!C324="",'Instant Runoff'!$C$10=1),99,Ballots!C324)</f>
        <v>99</v>
      </c>
      <c r="AE324" s="0" t="n">
        <f aca="false">IF(OR(Ballots!D324="",'Instant Runoff'!$D$10=1),99,Ballots!D324)</f>
        <v>99</v>
      </c>
      <c r="AF324" s="0" t="n">
        <f aca="false">IF(OR(Ballots!E324="",'Instant Runoff'!$E$10=1),99,Ballots!E324)</f>
        <v>99</v>
      </c>
      <c r="AG324" s="0" t="n">
        <f aca="false">IF(OR(Ballots!F324="",'Instant Runoff'!$F$10=1),99,Ballots!F324)</f>
        <v>99</v>
      </c>
      <c r="AH324" s="0" t="n">
        <f aca="false">IF(OR(Ballots!G324="",'Instant Runoff'!$G$10=1),99,Ballots!G324)</f>
        <v>99</v>
      </c>
      <c r="AI324" s="0" t="n">
        <f aca="false">IF(OR(Ballots!H324="",'Instant Runoff'!$H$10=1),99,Ballots!H324)</f>
        <v>99</v>
      </c>
      <c r="AJ324" s="0" t="n">
        <f aca="false">IF(OR(Ballots!I324="",'Instant Runoff'!$I$10=1),99,Ballots!I324)</f>
        <v>99</v>
      </c>
      <c r="AK324" s="0" t="str">
        <f aca="false">IF(MIN(AC324:AJ324)=99,"",MATCH(MIN(AC324:AJ324),AC324:AJ324,0))</f>
        <v/>
      </c>
      <c r="AL324" s="0" t="n">
        <f aca="false">IF(OR(Ballots!B324="",'Instant Runoff'!$B$12=1),99,Ballots!B324)</f>
        <v>99</v>
      </c>
      <c r="AM324" s="0" t="n">
        <f aca="false">IF(OR(Ballots!C324="",'Instant Runoff'!$C$12=1),99,Ballots!C324)</f>
        <v>99</v>
      </c>
      <c r="AN324" s="0" t="n">
        <f aca="false">IF(OR(Ballots!D324="",'Instant Runoff'!$D$12=1),99,Ballots!D324)</f>
        <v>99</v>
      </c>
      <c r="AO324" s="0" t="n">
        <f aca="false">IF(OR(Ballots!E324="",'Instant Runoff'!$E$12=1),99,Ballots!E324)</f>
        <v>99</v>
      </c>
      <c r="AP324" s="0" t="n">
        <f aca="false">IF(OR(Ballots!F324="",'Instant Runoff'!$F$12=1),99,Ballots!F324)</f>
        <v>99</v>
      </c>
      <c r="AQ324" s="0" t="n">
        <f aca="false">IF(OR(Ballots!G324="",'Instant Runoff'!$G$12=1),99,Ballots!G324)</f>
        <v>99</v>
      </c>
      <c r="AR324" s="0" t="n">
        <f aca="false">IF(OR(Ballots!H324="",'Instant Runoff'!$H$12=1),99,Ballots!H324)</f>
        <v>99</v>
      </c>
      <c r="AS324" s="0" t="n">
        <f aca="false">IF(OR(Ballots!I324="",'Instant Runoff'!$I$12=1),99,Ballots!I324)</f>
        <v>99</v>
      </c>
      <c r="AT324" s="0" t="str">
        <f aca="false">IF(MIN(AL324:AS324)=99,"",MATCH(MIN(AL324:AS324),AL324:AS324,0))</f>
        <v/>
      </c>
      <c r="AU324" s="0" t="n">
        <f aca="false">IF(OR(Ballots!B324="",'Instant Runoff'!$B$14=1),99,Ballots!B324)</f>
        <v>99</v>
      </c>
      <c r="AV324" s="0" t="n">
        <f aca="false">IF(OR(Ballots!C324="",'Instant Runoff'!$C$14=1),99,Ballots!C324)</f>
        <v>99</v>
      </c>
      <c r="AW324" s="0" t="n">
        <f aca="false">IF(OR(Ballots!D324="",'Instant Runoff'!$D$14=1),99,Ballots!D324)</f>
        <v>99</v>
      </c>
      <c r="AX324" s="0" t="n">
        <f aca="false">IF(OR(Ballots!E324="",'Instant Runoff'!$E$14=1),99,Ballots!E324)</f>
        <v>99</v>
      </c>
      <c r="AY324" s="0" t="n">
        <f aca="false">IF(OR(Ballots!F324="",'Instant Runoff'!$F$14=1),99,Ballots!F324)</f>
        <v>99</v>
      </c>
      <c r="AZ324" s="0" t="n">
        <f aca="false">IF(OR(Ballots!G324="",'Instant Runoff'!$G$14=1),99,Ballots!G324)</f>
        <v>99</v>
      </c>
      <c r="BA324" s="0" t="n">
        <f aca="false">IF(OR(Ballots!H324="",'Instant Runoff'!$H$14=1),99,Ballots!H324)</f>
        <v>99</v>
      </c>
      <c r="BB324" s="0" t="n">
        <f aca="false">IF(OR(Ballots!I324="",'Instant Runoff'!$I$14=1),99,Ballots!I324)</f>
        <v>99</v>
      </c>
      <c r="BC324" s="0" t="str">
        <f aca="false">IF(MIN(AU324:BB324)=99,"",MATCH(MIN(AU324:BB324),AU324:BB324,0))</f>
        <v/>
      </c>
      <c r="BD324" s="0" t="n">
        <f aca="false">IF(OR(Ballots!B324="",'Instant Runoff'!$B$16=1),99,Ballots!B324)</f>
        <v>99</v>
      </c>
      <c r="BE324" s="0" t="n">
        <f aca="false">IF(OR(Ballots!C324="",'Instant Runoff'!$C$16=1),99,Ballots!C324)</f>
        <v>99</v>
      </c>
      <c r="BF324" s="0" t="n">
        <f aca="false">IF(OR(Ballots!D324="",'Instant Runoff'!$D$16=1),99,Ballots!D324)</f>
        <v>99</v>
      </c>
      <c r="BG324" s="0" t="n">
        <f aca="false">IF(OR(Ballots!E324="",'Instant Runoff'!$E$16=1),99,Ballots!E324)</f>
        <v>99</v>
      </c>
      <c r="BH324" s="0" t="n">
        <f aca="false">IF(OR(Ballots!F324="",'Instant Runoff'!$F$16=1),99,Ballots!F324)</f>
        <v>99</v>
      </c>
      <c r="BI324" s="0" t="n">
        <f aca="false">IF(OR(Ballots!G324="",'Instant Runoff'!$G$16=1),99,Ballots!G324)</f>
        <v>99</v>
      </c>
      <c r="BJ324" s="0" t="n">
        <f aca="false">IF(OR(Ballots!H324="",'Instant Runoff'!$H$16=1),99,Ballots!H324)</f>
        <v>99</v>
      </c>
      <c r="BK324" s="0" t="n">
        <f aca="false">IF(OR(Ballots!I324="",'Instant Runoff'!$I$16=1),99,Ballots!I324)</f>
        <v>99</v>
      </c>
      <c r="BL324" s="0" t="str">
        <f aca="false">IF(MIN(BD324:BK324)=99,"",MATCH(MIN(BD324:BK324),BD324:BK324,0))</f>
        <v/>
      </c>
    </row>
    <row r="325" customFormat="false" ht="15" hidden="false" customHeight="false" outlineLevel="0" collapsed="false">
      <c r="B325" s="0" t="n">
        <f aca="false">IF(OR(Ballots!B325="",'Instant Runoff'!$B$4=1),99,Ballots!B325)</f>
        <v>99</v>
      </c>
      <c r="C325" s="0" t="n">
        <f aca="false">IF(OR(Ballots!C325="",'Instant Runoff'!$C$4=1),99,Ballots!C325)</f>
        <v>99</v>
      </c>
      <c r="D325" s="0" t="n">
        <f aca="false">IF(OR(Ballots!D325="",'Instant Runoff'!$D$4=1),99,Ballots!D325)</f>
        <v>99</v>
      </c>
      <c r="E325" s="0" t="n">
        <f aca="false">IF(OR(Ballots!E325="",'Instant Runoff'!$E$4=1),99,Ballots!E325)</f>
        <v>99</v>
      </c>
      <c r="F325" s="0" t="n">
        <f aca="false">IF(OR(Ballots!F325="",'Instant Runoff'!$F$4=1),99,Ballots!F325)</f>
        <v>99</v>
      </c>
      <c r="G325" s="0" t="n">
        <f aca="false">IF(OR(Ballots!G325="",'Instant Runoff'!$G$4=1),99,Ballots!G325)</f>
        <v>99</v>
      </c>
      <c r="H325" s="0" t="n">
        <f aca="false">IF(OR(Ballots!H325="",'Instant Runoff'!$H$4=1),99,Ballots!H325)</f>
        <v>99</v>
      </c>
      <c r="I325" s="0" t="n">
        <f aca="false">IF(OR(Ballots!I325="",'Instant Runoff'!$I$4=1),99,Ballots!I325)</f>
        <v>99</v>
      </c>
      <c r="J325" s="0" t="str">
        <f aca="false">IF(MIN(B325:I325)=99,"",MATCH(MIN(B325:I325),B325:I325,0))</f>
        <v/>
      </c>
      <c r="K325" s="0" t="n">
        <f aca="false">IF(OR(Ballots!B325="",'Instant Runoff'!$B$6=1),99,Ballots!B325)</f>
        <v>99</v>
      </c>
      <c r="L325" s="0" t="n">
        <f aca="false">IF(OR(Ballots!C325="",'Instant Runoff'!$C$6=1),99,Ballots!C325)</f>
        <v>99</v>
      </c>
      <c r="M325" s="0" t="n">
        <f aca="false">IF(OR(Ballots!D325="",'Instant Runoff'!$D$6=1),99,Ballots!D325)</f>
        <v>99</v>
      </c>
      <c r="N325" s="0" t="n">
        <f aca="false">IF(OR(Ballots!E325="",'Instant Runoff'!$E$6=1),99,Ballots!E325)</f>
        <v>99</v>
      </c>
      <c r="O325" s="0" t="n">
        <f aca="false">IF(OR(Ballots!F325="",'Instant Runoff'!$F$6=1),99,Ballots!F325)</f>
        <v>99</v>
      </c>
      <c r="P325" s="0" t="n">
        <f aca="false">IF(OR(Ballots!G325="",'Instant Runoff'!$G$6=1),99,Ballots!G325)</f>
        <v>99</v>
      </c>
      <c r="Q325" s="0" t="n">
        <f aca="false">IF(OR(Ballots!H325="",'Instant Runoff'!$H$6=1),99,Ballots!H325)</f>
        <v>99</v>
      </c>
      <c r="R325" s="0" t="n">
        <f aca="false">IF(OR(Ballots!I325="",'Instant Runoff'!$I$6=1),99,Ballots!I325)</f>
        <v>99</v>
      </c>
      <c r="S325" s="0" t="str">
        <f aca="false">IF(MIN(K325:R325)=99,"",MATCH(MIN(K325:R325),K325:R325,0))</f>
        <v/>
      </c>
      <c r="T325" s="0" t="n">
        <f aca="false">IF(OR(Ballots!B325="",'Instant Runoff'!$B$8=1),99,Ballots!B325)</f>
        <v>99</v>
      </c>
      <c r="U325" s="0" t="n">
        <f aca="false">IF(OR(Ballots!C325="",'Instant Runoff'!$C$8=1),99,Ballots!C325)</f>
        <v>99</v>
      </c>
      <c r="V325" s="0" t="n">
        <f aca="false">IF(OR(Ballots!D325="",'Instant Runoff'!$D$8=1),99,Ballots!D325)</f>
        <v>99</v>
      </c>
      <c r="W325" s="0" t="n">
        <f aca="false">IF(OR(Ballots!E325="",'Instant Runoff'!$E$8=1),99,Ballots!E325)</f>
        <v>99</v>
      </c>
      <c r="X325" s="0" t="n">
        <f aca="false">IF(OR(Ballots!F325="",'Instant Runoff'!$F$8=1),99,Ballots!F325)</f>
        <v>99</v>
      </c>
      <c r="Y325" s="0" t="n">
        <f aca="false">IF(OR(Ballots!G325="",'Instant Runoff'!$G$8=1),99,Ballots!G325)</f>
        <v>99</v>
      </c>
      <c r="Z325" s="0" t="n">
        <f aca="false">IF(OR(Ballots!H325="",'Instant Runoff'!$H$8=1),99,Ballots!H325)</f>
        <v>99</v>
      </c>
      <c r="AA325" s="0" t="n">
        <f aca="false">IF(OR(Ballots!I325="",'Instant Runoff'!$I$8=1),99,Ballots!I325)</f>
        <v>99</v>
      </c>
      <c r="AB325" s="0" t="str">
        <f aca="false">IF(MIN(T325:AA325)=99,"",MATCH(MIN(T325:AA325),T325:AA325,0))</f>
        <v/>
      </c>
      <c r="AC325" s="0" t="n">
        <f aca="false">IF(OR(Ballots!B325="",'Instant Runoff'!$B$10=1),99,Ballots!B325)</f>
        <v>99</v>
      </c>
      <c r="AD325" s="0" t="n">
        <f aca="false">IF(OR(Ballots!C325="",'Instant Runoff'!$C$10=1),99,Ballots!C325)</f>
        <v>99</v>
      </c>
      <c r="AE325" s="0" t="n">
        <f aca="false">IF(OR(Ballots!D325="",'Instant Runoff'!$D$10=1),99,Ballots!D325)</f>
        <v>99</v>
      </c>
      <c r="AF325" s="0" t="n">
        <f aca="false">IF(OR(Ballots!E325="",'Instant Runoff'!$E$10=1),99,Ballots!E325)</f>
        <v>99</v>
      </c>
      <c r="AG325" s="0" t="n">
        <f aca="false">IF(OR(Ballots!F325="",'Instant Runoff'!$F$10=1),99,Ballots!F325)</f>
        <v>99</v>
      </c>
      <c r="AH325" s="0" t="n">
        <f aca="false">IF(OR(Ballots!G325="",'Instant Runoff'!$G$10=1),99,Ballots!G325)</f>
        <v>99</v>
      </c>
      <c r="AI325" s="0" t="n">
        <f aca="false">IF(OR(Ballots!H325="",'Instant Runoff'!$H$10=1),99,Ballots!H325)</f>
        <v>99</v>
      </c>
      <c r="AJ325" s="0" t="n">
        <f aca="false">IF(OR(Ballots!I325="",'Instant Runoff'!$I$10=1),99,Ballots!I325)</f>
        <v>99</v>
      </c>
      <c r="AK325" s="0" t="str">
        <f aca="false">IF(MIN(AC325:AJ325)=99,"",MATCH(MIN(AC325:AJ325),AC325:AJ325,0))</f>
        <v/>
      </c>
      <c r="AL325" s="0" t="n">
        <f aca="false">IF(OR(Ballots!B325="",'Instant Runoff'!$B$12=1),99,Ballots!B325)</f>
        <v>99</v>
      </c>
      <c r="AM325" s="0" t="n">
        <f aca="false">IF(OR(Ballots!C325="",'Instant Runoff'!$C$12=1),99,Ballots!C325)</f>
        <v>99</v>
      </c>
      <c r="AN325" s="0" t="n">
        <f aca="false">IF(OR(Ballots!D325="",'Instant Runoff'!$D$12=1),99,Ballots!D325)</f>
        <v>99</v>
      </c>
      <c r="AO325" s="0" t="n">
        <f aca="false">IF(OR(Ballots!E325="",'Instant Runoff'!$E$12=1),99,Ballots!E325)</f>
        <v>99</v>
      </c>
      <c r="AP325" s="0" t="n">
        <f aca="false">IF(OR(Ballots!F325="",'Instant Runoff'!$F$12=1),99,Ballots!F325)</f>
        <v>99</v>
      </c>
      <c r="AQ325" s="0" t="n">
        <f aca="false">IF(OR(Ballots!G325="",'Instant Runoff'!$G$12=1),99,Ballots!G325)</f>
        <v>99</v>
      </c>
      <c r="AR325" s="0" t="n">
        <f aca="false">IF(OR(Ballots!H325="",'Instant Runoff'!$H$12=1),99,Ballots!H325)</f>
        <v>99</v>
      </c>
      <c r="AS325" s="0" t="n">
        <f aca="false">IF(OR(Ballots!I325="",'Instant Runoff'!$I$12=1),99,Ballots!I325)</f>
        <v>99</v>
      </c>
      <c r="AT325" s="0" t="str">
        <f aca="false">IF(MIN(AL325:AS325)=99,"",MATCH(MIN(AL325:AS325),AL325:AS325,0))</f>
        <v/>
      </c>
      <c r="AU325" s="0" t="n">
        <f aca="false">IF(OR(Ballots!B325="",'Instant Runoff'!$B$14=1),99,Ballots!B325)</f>
        <v>99</v>
      </c>
      <c r="AV325" s="0" t="n">
        <f aca="false">IF(OR(Ballots!C325="",'Instant Runoff'!$C$14=1),99,Ballots!C325)</f>
        <v>99</v>
      </c>
      <c r="AW325" s="0" t="n">
        <f aca="false">IF(OR(Ballots!D325="",'Instant Runoff'!$D$14=1),99,Ballots!D325)</f>
        <v>99</v>
      </c>
      <c r="AX325" s="0" t="n">
        <f aca="false">IF(OR(Ballots!E325="",'Instant Runoff'!$E$14=1),99,Ballots!E325)</f>
        <v>99</v>
      </c>
      <c r="AY325" s="0" t="n">
        <f aca="false">IF(OR(Ballots!F325="",'Instant Runoff'!$F$14=1),99,Ballots!F325)</f>
        <v>99</v>
      </c>
      <c r="AZ325" s="0" t="n">
        <f aca="false">IF(OR(Ballots!G325="",'Instant Runoff'!$G$14=1),99,Ballots!G325)</f>
        <v>99</v>
      </c>
      <c r="BA325" s="0" t="n">
        <f aca="false">IF(OR(Ballots!H325="",'Instant Runoff'!$H$14=1),99,Ballots!H325)</f>
        <v>99</v>
      </c>
      <c r="BB325" s="0" t="n">
        <f aca="false">IF(OR(Ballots!I325="",'Instant Runoff'!$I$14=1),99,Ballots!I325)</f>
        <v>99</v>
      </c>
      <c r="BC325" s="0" t="str">
        <f aca="false">IF(MIN(AU325:BB325)=99,"",MATCH(MIN(AU325:BB325),AU325:BB325,0))</f>
        <v/>
      </c>
      <c r="BD325" s="0" t="n">
        <f aca="false">IF(OR(Ballots!B325="",'Instant Runoff'!$B$16=1),99,Ballots!B325)</f>
        <v>99</v>
      </c>
      <c r="BE325" s="0" t="n">
        <f aca="false">IF(OR(Ballots!C325="",'Instant Runoff'!$C$16=1),99,Ballots!C325)</f>
        <v>99</v>
      </c>
      <c r="BF325" s="0" t="n">
        <f aca="false">IF(OR(Ballots!D325="",'Instant Runoff'!$D$16=1),99,Ballots!D325)</f>
        <v>99</v>
      </c>
      <c r="BG325" s="0" t="n">
        <f aca="false">IF(OR(Ballots!E325="",'Instant Runoff'!$E$16=1),99,Ballots!E325)</f>
        <v>99</v>
      </c>
      <c r="BH325" s="0" t="n">
        <f aca="false">IF(OR(Ballots!F325="",'Instant Runoff'!$F$16=1),99,Ballots!F325)</f>
        <v>99</v>
      </c>
      <c r="BI325" s="0" t="n">
        <f aca="false">IF(OR(Ballots!G325="",'Instant Runoff'!$G$16=1),99,Ballots!G325)</f>
        <v>99</v>
      </c>
      <c r="BJ325" s="0" t="n">
        <f aca="false">IF(OR(Ballots!H325="",'Instant Runoff'!$H$16=1),99,Ballots!H325)</f>
        <v>99</v>
      </c>
      <c r="BK325" s="0" t="n">
        <f aca="false">IF(OR(Ballots!I325="",'Instant Runoff'!$I$16=1),99,Ballots!I325)</f>
        <v>99</v>
      </c>
      <c r="BL325" s="0" t="str">
        <f aca="false">IF(MIN(BD325:BK325)=99,"",MATCH(MIN(BD325:BK325),BD325:BK325,0))</f>
        <v/>
      </c>
    </row>
    <row r="326" customFormat="false" ht="15" hidden="false" customHeight="false" outlineLevel="0" collapsed="false">
      <c r="B326" s="0" t="n">
        <f aca="false">IF(OR(Ballots!B326="",'Instant Runoff'!$B$4=1),99,Ballots!B326)</f>
        <v>99</v>
      </c>
      <c r="C326" s="0" t="n">
        <f aca="false">IF(OR(Ballots!C326="",'Instant Runoff'!$C$4=1),99,Ballots!C326)</f>
        <v>99</v>
      </c>
      <c r="D326" s="0" t="n">
        <f aca="false">IF(OR(Ballots!D326="",'Instant Runoff'!$D$4=1),99,Ballots!D326)</f>
        <v>99</v>
      </c>
      <c r="E326" s="0" t="n">
        <f aca="false">IF(OR(Ballots!E326="",'Instant Runoff'!$E$4=1),99,Ballots!E326)</f>
        <v>99</v>
      </c>
      <c r="F326" s="0" t="n">
        <f aca="false">IF(OR(Ballots!F326="",'Instant Runoff'!$F$4=1),99,Ballots!F326)</f>
        <v>99</v>
      </c>
      <c r="G326" s="0" t="n">
        <f aca="false">IF(OR(Ballots!G326="",'Instant Runoff'!$G$4=1),99,Ballots!G326)</f>
        <v>99</v>
      </c>
      <c r="H326" s="0" t="n">
        <f aca="false">IF(OR(Ballots!H326="",'Instant Runoff'!$H$4=1),99,Ballots!H326)</f>
        <v>99</v>
      </c>
      <c r="I326" s="0" t="n">
        <f aca="false">IF(OR(Ballots!I326="",'Instant Runoff'!$I$4=1),99,Ballots!I326)</f>
        <v>99</v>
      </c>
      <c r="J326" s="0" t="str">
        <f aca="false">IF(MIN(B326:I326)=99,"",MATCH(MIN(B326:I326),B326:I326,0))</f>
        <v/>
      </c>
      <c r="K326" s="0" t="n">
        <f aca="false">IF(OR(Ballots!B326="",'Instant Runoff'!$B$6=1),99,Ballots!B326)</f>
        <v>99</v>
      </c>
      <c r="L326" s="0" t="n">
        <f aca="false">IF(OR(Ballots!C326="",'Instant Runoff'!$C$6=1),99,Ballots!C326)</f>
        <v>99</v>
      </c>
      <c r="M326" s="0" t="n">
        <f aca="false">IF(OR(Ballots!D326="",'Instant Runoff'!$D$6=1),99,Ballots!D326)</f>
        <v>99</v>
      </c>
      <c r="N326" s="0" t="n">
        <f aca="false">IF(OR(Ballots!E326="",'Instant Runoff'!$E$6=1),99,Ballots!E326)</f>
        <v>99</v>
      </c>
      <c r="O326" s="0" t="n">
        <f aca="false">IF(OR(Ballots!F326="",'Instant Runoff'!$F$6=1),99,Ballots!F326)</f>
        <v>99</v>
      </c>
      <c r="P326" s="0" t="n">
        <f aca="false">IF(OR(Ballots!G326="",'Instant Runoff'!$G$6=1),99,Ballots!G326)</f>
        <v>99</v>
      </c>
      <c r="Q326" s="0" t="n">
        <f aca="false">IF(OR(Ballots!H326="",'Instant Runoff'!$H$6=1),99,Ballots!H326)</f>
        <v>99</v>
      </c>
      <c r="R326" s="0" t="n">
        <f aca="false">IF(OR(Ballots!I326="",'Instant Runoff'!$I$6=1),99,Ballots!I326)</f>
        <v>99</v>
      </c>
      <c r="S326" s="0" t="str">
        <f aca="false">IF(MIN(K326:R326)=99,"",MATCH(MIN(K326:R326),K326:R326,0))</f>
        <v/>
      </c>
      <c r="T326" s="0" t="n">
        <f aca="false">IF(OR(Ballots!B326="",'Instant Runoff'!$B$8=1),99,Ballots!B326)</f>
        <v>99</v>
      </c>
      <c r="U326" s="0" t="n">
        <f aca="false">IF(OR(Ballots!C326="",'Instant Runoff'!$C$8=1),99,Ballots!C326)</f>
        <v>99</v>
      </c>
      <c r="V326" s="0" t="n">
        <f aca="false">IF(OR(Ballots!D326="",'Instant Runoff'!$D$8=1),99,Ballots!D326)</f>
        <v>99</v>
      </c>
      <c r="W326" s="0" t="n">
        <f aca="false">IF(OR(Ballots!E326="",'Instant Runoff'!$E$8=1),99,Ballots!E326)</f>
        <v>99</v>
      </c>
      <c r="X326" s="0" t="n">
        <f aca="false">IF(OR(Ballots!F326="",'Instant Runoff'!$F$8=1),99,Ballots!F326)</f>
        <v>99</v>
      </c>
      <c r="Y326" s="0" t="n">
        <f aca="false">IF(OR(Ballots!G326="",'Instant Runoff'!$G$8=1),99,Ballots!G326)</f>
        <v>99</v>
      </c>
      <c r="Z326" s="0" t="n">
        <f aca="false">IF(OR(Ballots!H326="",'Instant Runoff'!$H$8=1),99,Ballots!H326)</f>
        <v>99</v>
      </c>
      <c r="AA326" s="0" t="n">
        <f aca="false">IF(OR(Ballots!I326="",'Instant Runoff'!$I$8=1),99,Ballots!I326)</f>
        <v>99</v>
      </c>
      <c r="AB326" s="0" t="str">
        <f aca="false">IF(MIN(T326:AA326)=99,"",MATCH(MIN(T326:AA326),T326:AA326,0))</f>
        <v/>
      </c>
      <c r="AC326" s="0" t="n">
        <f aca="false">IF(OR(Ballots!B326="",'Instant Runoff'!$B$10=1),99,Ballots!B326)</f>
        <v>99</v>
      </c>
      <c r="AD326" s="0" t="n">
        <f aca="false">IF(OR(Ballots!C326="",'Instant Runoff'!$C$10=1),99,Ballots!C326)</f>
        <v>99</v>
      </c>
      <c r="AE326" s="0" t="n">
        <f aca="false">IF(OR(Ballots!D326="",'Instant Runoff'!$D$10=1),99,Ballots!D326)</f>
        <v>99</v>
      </c>
      <c r="AF326" s="0" t="n">
        <f aca="false">IF(OR(Ballots!E326="",'Instant Runoff'!$E$10=1),99,Ballots!E326)</f>
        <v>99</v>
      </c>
      <c r="AG326" s="0" t="n">
        <f aca="false">IF(OR(Ballots!F326="",'Instant Runoff'!$F$10=1),99,Ballots!F326)</f>
        <v>99</v>
      </c>
      <c r="AH326" s="0" t="n">
        <f aca="false">IF(OR(Ballots!G326="",'Instant Runoff'!$G$10=1),99,Ballots!G326)</f>
        <v>99</v>
      </c>
      <c r="AI326" s="0" t="n">
        <f aca="false">IF(OR(Ballots!H326="",'Instant Runoff'!$H$10=1),99,Ballots!H326)</f>
        <v>99</v>
      </c>
      <c r="AJ326" s="0" t="n">
        <f aca="false">IF(OR(Ballots!I326="",'Instant Runoff'!$I$10=1),99,Ballots!I326)</f>
        <v>99</v>
      </c>
      <c r="AK326" s="0" t="str">
        <f aca="false">IF(MIN(AC326:AJ326)=99,"",MATCH(MIN(AC326:AJ326),AC326:AJ326,0))</f>
        <v/>
      </c>
      <c r="AL326" s="0" t="n">
        <f aca="false">IF(OR(Ballots!B326="",'Instant Runoff'!$B$12=1),99,Ballots!B326)</f>
        <v>99</v>
      </c>
      <c r="AM326" s="0" t="n">
        <f aca="false">IF(OR(Ballots!C326="",'Instant Runoff'!$C$12=1),99,Ballots!C326)</f>
        <v>99</v>
      </c>
      <c r="AN326" s="0" t="n">
        <f aca="false">IF(OR(Ballots!D326="",'Instant Runoff'!$D$12=1),99,Ballots!D326)</f>
        <v>99</v>
      </c>
      <c r="AO326" s="0" t="n">
        <f aca="false">IF(OR(Ballots!E326="",'Instant Runoff'!$E$12=1),99,Ballots!E326)</f>
        <v>99</v>
      </c>
      <c r="AP326" s="0" t="n">
        <f aca="false">IF(OR(Ballots!F326="",'Instant Runoff'!$F$12=1),99,Ballots!F326)</f>
        <v>99</v>
      </c>
      <c r="AQ326" s="0" t="n">
        <f aca="false">IF(OR(Ballots!G326="",'Instant Runoff'!$G$12=1),99,Ballots!G326)</f>
        <v>99</v>
      </c>
      <c r="AR326" s="0" t="n">
        <f aca="false">IF(OR(Ballots!H326="",'Instant Runoff'!$H$12=1),99,Ballots!H326)</f>
        <v>99</v>
      </c>
      <c r="AS326" s="0" t="n">
        <f aca="false">IF(OR(Ballots!I326="",'Instant Runoff'!$I$12=1),99,Ballots!I326)</f>
        <v>99</v>
      </c>
      <c r="AT326" s="0" t="str">
        <f aca="false">IF(MIN(AL326:AS326)=99,"",MATCH(MIN(AL326:AS326),AL326:AS326,0))</f>
        <v/>
      </c>
      <c r="AU326" s="0" t="n">
        <f aca="false">IF(OR(Ballots!B326="",'Instant Runoff'!$B$14=1),99,Ballots!B326)</f>
        <v>99</v>
      </c>
      <c r="AV326" s="0" t="n">
        <f aca="false">IF(OR(Ballots!C326="",'Instant Runoff'!$C$14=1),99,Ballots!C326)</f>
        <v>99</v>
      </c>
      <c r="AW326" s="0" t="n">
        <f aca="false">IF(OR(Ballots!D326="",'Instant Runoff'!$D$14=1),99,Ballots!D326)</f>
        <v>99</v>
      </c>
      <c r="AX326" s="0" t="n">
        <f aca="false">IF(OR(Ballots!E326="",'Instant Runoff'!$E$14=1),99,Ballots!E326)</f>
        <v>99</v>
      </c>
      <c r="AY326" s="0" t="n">
        <f aca="false">IF(OR(Ballots!F326="",'Instant Runoff'!$F$14=1),99,Ballots!F326)</f>
        <v>99</v>
      </c>
      <c r="AZ326" s="0" t="n">
        <f aca="false">IF(OR(Ballots!G326="",'Instant Runoff'!$G$14=1),99,Ballots!G326)</f>
        <v>99</v>
      </c>
      <c r="BA326" s="0" t="n">
        <f aca="false">IF(OR(Ballots!H326="",'Instant Runoff'!$H$14=1),99,Ballots!H326)</f>
        <v>99</v>
      </c>
      <c r="BB326" s="0" t="n">
        <f aca="false">IF(OR(Ballots!I326="",'Instant Runoff'!$I$14=1),99,Ballots!I326)</f>
        <v>99</v>
      </c>
      <c r="BC326" s="0" t="str">
        <f aca="false">IF(MIN(AU326:BB326)=99,"",MATCH(MIN(AU326:BB326),AU326:BB326,0))</f>
        <v/>
      </c>
      <c r="BD326" s="0" t="n">
        <f aca="false">IF(OR(Ballots!B326="",'Instant Runoff'!$B$16=1),99,Ballots!B326)</f>
        <v>99</v>
      </c>
      <c r="BE326" s="0" t="n">
        <f aca="false">IF(OR(Ballots!C326="",'Instant Runoff'!$C$16=1),99,Ballots!C326)</f>
        <v>99</v>
      </c>
      <c r="BF326" s="0" t="n">
        <f aca="false">IF(OR(Ballots!D326="",'Instant Runoff'!$D$16=1),99,Ballots!D326)</f>
        <v>99</v>
      </c>
      <c r="BG326" s="0" t="n">
        <f aca="false">IF(OR(Ballots!E326="",'Instant Runoff'!$E$16=1),99,Ballots!E326)</f>
        <v>99</v>
      </c>
      <c r="BH326" s="0" t="n">
        <f aca="false">IF(OR(Ballots!F326="",'Instant Runoff'!$F$16=1),99,Ballots!F326)</f>
        <v>99</v>
      </c>
      <c r="BI326" s="0" t="n">
        <f aca="false">IF(OR(Ballots!G326="",'Instant Runoff'!$G$16=1),99,Ballots!G326)</f>
        <v>99</v>
      </c>
      <c r="BJ326" s="0" t="n">
        <f aca="false">IF(OR(Ballots!H326="",'Instant Runoff'!$H$16=1),99,Ballots!H326)</f>
        <v>99</v>
      </c>
      <c r="BK326" s="0" t="n">
        <f aca="false">IF(OR(Ballots!I326="",'Instant Runoff'!$I$16=1),99,Ballots!I326)</f>
        <v>99</v>
      </c>
      <c r="BL326" s="0" t="str">
        <f aca="false">IF(MIN(BD326:BK326)=99,"",MATCH(MIN(BD326:BK326),BD326:BK326,0))</f>
        <v/>
      </c>
    </row>
    <row r="327" customFormat="false" ht="15" hidden="false" customHeight="false" outlineLevel="0" collapsed="false">
      <c r="B327" s="0" t="n">
        <f aca="false">IF(OR(Ballots!B327="",'Instant Runoff'!$B$4=1),99,Ballots!B327)</f>
        <v>99</v>
      </c>
      <c r="C327" s="0" t="n">
        <f aca="false">IF(OR(Ballots!C327="",'Instant Runoff'!$C$4=1),99,Ballots!C327)</f>
        <v>99</v>
      </c>
      <c r="D327" s="0" t="n">
        <f aca="false">IF(OR(Ballots!D327="",'Instant Runoff'!$D$4=1),99,Ballots!D327)</f>
        <v>99</v>
      </c>
      <c r="E327" s="0" t="n">
        <f aca="false">IF(OR(Ballots!E327="",'Instant Runoff'!$E$4=1),99,Ballots!E327)</f>
        <v>99</v>
      </c>
      <c r="F327" s="0" t="n">
        <f aca="false">IF(OR(Ballots!F327="",'Instant Runoff'!$F$4=1),99,Ballots!F327)</f>
        <v>99</v>
      </c>
      <c r="G327" s="0" t="n">
        <f aca="false">IF(OR(Ballots!G327="",'Instant Runoff'!$G$4=1),99,Ballots!G327)</f>
        <v>99</v>
      </c>
      <c r="H327" s="0" t="n">
        <f aca="false">IF(OR(Ballots!H327="",'Instant Runoff'!$H$4=1),99,Ballots!H327)</f>
        <v>99</v>
      </c>
      <c r="I327" s="0" t="n">
        <f aca="false">IF(OR(Ballots!I327="",'Instant Runoff'!$I$4=1),99,Ballots!I327)</f>
        <v>99</v>
      </c>
      <c r="J327" s="0" t="str">
        <f aca="false">IF(MIN(B327:I327)=99,"",MATCH(MIN(B327:I327),B327:I327,0))</f>
        <v/>
      </c>
      <c r="K327" s="0" t="n">
        <f aca="false">IF(OR(Ballots!B327="",'Instant Runoff'!$B$6=1),99,Ballots!B327)</f>
        <v>99</v>
      </c>
      <c r="L327" s="0" t="n">
        <f aca="false">IF(OR(Ballots!C327="",'Instant Runoff'!$C$6=1),99,Ballots!C327)</f>
        <v>99</v>
      </c>
      <c r="M327" s="0" t="n">
        <f aca="false">IF(OR(Ballots!D327="",'Instant Runoff'!$D$6=1),99,Ballots!D327)</f>
        <v>99</v>
      </c>
      <c r="N327" s="0" t="n">
        <f aca="false">IF(OR(Ballots!E327="",'Instant Runoff'!$E$6=1),99,Ballots!E327)</f>
        <v>99</v>
      </c>
      <c r="O327" s="0" t="n">
        <f aca="false">IF(OR(Ballots!F327="",'Instant Runoff'!$F$6=1),99,Ballots!F327)</f>
        <v>99</v>
      </c>
      <c r="P327" s="0" t="n">
        <f aca="false">IF(OR(Ballots!G327="",'Instant Runoff'!$G$6=1),99,Ballots!G327)</f>
        <v>99</v>
      </c>
      <c r="Q327" s="0" t="n">
        <f aca="false">IF(OR(Ballots!H327="",'Instant Runoff'!$H$6=1),99,Ballots!H327)</f>
        <v>99</v>
      </c>
      <c r="R327" s="0" t="n">
        <f aca="false">IF(OR(Ballots!I327="",'Instant Runoff'!$I$6=1),99,Ballots!I327)</f>
        <v>99</v>
      </c>
      <c r="S327" s="0" t="str">
        <f aca="false">IF(MIN(K327:R327)=99,"",MATCH(MIN(K327:R327),K327:R327,0))</f>
        <v/>
      </c>
      <c r="T327" s="0" t="n">
        <f aca="false">IF(OR(Ballots!B327="",'Instant Runoff'!$B$8=1),99,Ballots!B327)</f>
        <v>99</v>
      </c>
      <c r="U327" s="0" t="n">
        <f aca="false">IF(OR(Ballots!C327="",'Instant Runoff'!$C$8=1),99,Ballots!C327)</f>
        <v>99</v>
      </c>
      <c r="V327" s="0" t="n">
        <f aca="false">IF(OR(Ballots!D327="",'Instant Runoff'!$D$8=1),99,Ballots!D327)</f>
        <v>99</v>
      </c>
      <c r="W327" s="0" t="n">
        <f aca="false">IF(OR(Ballots!E327="",'Instant Runoff'!$E$8=1),99,Ballots!E327)</f>
        <v>99</v>
      </c>
      <c r="X327" s="0" t="n">
        <f aca="false">IF(OR(Ballots!F327="",'Instant Runoff'!$F$8=1),99,Ballots!F327)</f>
        <v>99</v>
      </c>
      <c r="Y327" s="0" t="n">
        <f aca="false">IF(OR(Ballots!G327="",'Instant Runoff'!$G$8=1),99,Ballots!G327)</f>
        <v>99</v>
      </c>
      <c r="Z327" s="0" t="n">
        <f aca="false">IF(OR(Ballots!H327="",'Instant Runoff'!$H$8=1),99,Ballots!H327)</f>
        <v>99</v>
      </c>
      <c r="AA327" s="0" t="n">
        <f aca="false">IF(OR(Ballots!I327="",'Instant Runoff'!$I$8=1),99,Ballots!I327)</f>
        <v>99</v>
      </c>
      <c r="AB327" s="0" t="str">
        <f aca="false">IF(MIN(T327:AA327)=99,"",MATCH(MIN(T327:AA327),T327:AA327,0))</f>
        <v/>
      </c>
      <c r="AC327" s="0" t="n">
        <f aca="false">IF(OR(Ballots!B327="",'Instant Runoff'!$B$10=1),99,Ballots!B327)</f>
        <v>99</v>
      </c>
      <c r="AD327" s="0" t="n">
        <f aca="false">IF(OR(Ballots!C327="",'Instant Runoff'!$C$10=1),99,Ballots!C327)</f>
        <v>99</v>
      </c>
      <c r="AE327" s="0" t="n">
        <f aca="false">IF(OR(Ballots!D327="",'Instant Runoff'!$D$10=1),99,Ballots!D327)</f>
        <v>99</v>
      </c>
      <c r="AF327" s="0" t="n">
        <f aca="false">IF(OR(Ballots!E327="",'Instant Runoff'!$E$10=1),99,Ballots!E327)</f>
        <v>99</v>
      </c>
      <c r="AG327" s="0" t="n">
        <f aca="false">IF(OR(Ballots!F327="",'Instant Runoff'!$F$10=1),99,Ballots!F327)</f>
        <v>99</v>
      </c>
      <c r="AH327" s="0" t="n">
        <f aca="false">IF(OR(Ballots!G327="",'Instant Runoff'!$G$10=1),99,Ballots!G327)</f>
        <v>99</v>
      </c>
      <c r="AI327" s="0" t="n">
        <f aca="false">IF(OR(Ballots!H327="",'Instant Runoff'!$H$10=1),99,Ballots!H327)</f>
        <v>99</v>
      </c>
      <c r="AJ327" s="0" t="n">
        <f aca="false">IF(OR(Ballots!I327="",'Instant Runoff'!$I$10=1),99,Ballots!I327)</f>
        <v>99</v>
      </c>
      <c r="AK327" s="0" t="str">
        <f aca="false">IF(MIN(AC327:AJ327)=99,"",MATCH(MIN(AC327:AJ327),AC327:AJ327,0))</f>
        <v/>
      </c>
      <c r="AL327" s="0" t="n">
        <f aca="false">IF(OR(Ballots!B327="",'Instant Runoff'!$B$12=1),99,Ballots!B327)</f>
        <v>99</v>
      </c>
      <c r="AM327" s="0" t="n">
        <f aca="false">IF(OR(Ballots!C327="",'Instant Runoff'!$C$12=1),99,Ballots!C327)</f>
        <v>99</v>
      </c>
      <c r="AN327" s="0" t="n">
        <f aca="false">IF(OR(Ballots!D327="",'Instant Runoff'!$D$12=1),99,Ballots!D327)</f>
        <v>99</v>
      </c>
      <c r="AO327" s="0" t="n">
        <f aca="false">IF(OR(Ballots!E327="",'Instant Runoff'!$E$12=1),99,Ballots!E327)</f>
        <v>99</v>
      </c>
      <c r="AP327" s="0" t="n">
        <f aca="false">IF(OR(Ballots!F327="",'Instant Runoff'!$F$12=1),99,Ballots!F327)</f>
        <v>99</v>
      </c>
      <c r="AQ327" s="0" t="n">
        <f aca="false">IF(OR(Ballots!G327="",'Instant Runoff'!$G$12=1),99,Ballots!G327)</f>
        <v>99</v>
      </c>
      <c r="AR327" s="0" t="n">
        <f aca="false">IF(OR(Ballots!H327="",'Instant Runoff'!$H$12=1),99,Ballots!H327)</f>
        <v>99</v>
      </c>
      <c r="AS327" s="0" t="n">
        <f aca="false">IF(OR(Ballots!I327="",'Instant Runoff'!$I$12=1),99,Ballots!I327)</f>
        <v>99</v>
      </c>
      <c r="AT327" s="0" t="str">
        <f aca="false">IF(MIN(AL327:AS327)=99,"",MATCH(MIN(AL327:AS327),AL327:AS327,0))</f>
        <v/>
      </c>
      <c r="AU327" s="0" t="n">
        <f aca="false">IF(OR(Ballots!B327="",'Instant Runoff'!$B$14=1),99,Ballots!B327)</f>
        <v>99</v>
      </c>
      <c r="AV327" s="0" t="n">
        <f aca="false">IF(OR(Ballots!C327="",'Instant Runoff'!$C$14=1),99,Ballots!C327)</f>
        <v>99</v>
      </c>
      <c r="AW327" s="0" t="n">
        <f aca="false">IF(OR(Ballots!D327="",'Instant Runoff'!$D$14=1),99,Ballots!D327)</f>
        <v>99</v>
      </c>
      <c r="AX327" s="0" t="n">
        <f aca="false">IF(OR(Ballots!E327="",'Instant Runoff'!$E$14=1),99,Ballots!E327)</f>
        <v>99</v>
      </c>
      <c r="AY327" s="0" t="n">
        <f aca="false">IF(OR(Ballots!F327="",'Instant Runoff'!$F$14=1),99,Ballots!F327)</f>
        <v>99</v>
      </c>
      <c r="AZ327" s="0" t="n">
        <f aca="false">IF(OR(Ballots!G327="",'Instant Runoff'!$G$14=1),99,Ballots!G327)</f>
        <v>99</v>
      </c>
      <c r="BA327" s="0" t="n">
        <f aca="false">IF(OR(Ballots!H327="",'Instant Runoff'!$H$14=1),99,Ballots!H327)</f>
        <v>99</v>
      </c>
      <c r="BB327" s="0" t="n">
        <f aca="false">IF(OR(Ballots!I327="",'Instant Runoff'!$I$14=1),99,Ballots!I327)</f>
        <v>99</v>
      </c>
      <c r="BC327" s="0" t="str">
        <f aca="false">IF(MIN(AU327:BB327)=99,"",MATCH(MIN(AU327:BB327),AU327:BB327,0))</f>
        <v/>
      </c>
      <c r="BD327" s="0" t="n">
        <f aca="false">IF(OR(Ballots!B327="",'Instant Runoff'!$B$16=1),99,Ballots!B327)</f>
        <v>99</v>
      </c>
      <c r="BE327" s="0" t="n">
        <f aca="false">IF(OR(Ballots!C327="",'Instant Runoff'!$C$16=1),99,Ballots!C327)</f>
        <v>99</v>
      </c>
      <c r="BF327" s="0" t="n">
        <f aca="false">IF(OR(Ballots!D327="",'Instant Runoff'!$D$16=1),99,Ballots!D327)</f>
        <v>99</v>
      </c>
      <c r="BG327" s="0" t="n">
        <f aca="false">IF(OR(Ballots!E327="",'Instant Runoff'!$E$16=1),99,Ballots!E327)</f>
        <v>99</v>
      </c>
      <c r="BH327" s="0" t="n">
        <f aca="false">IF(OR(Ballots!F327="",'Instant Runoff'!$F$16=1),99,Ballots!F327)</f>
        <v>99</v>
      </c>
      <c r="BI327" s="0" t="n">
        <f aca="false">IF(OR(Ballots!G327="",'Instant Runoff'!$G$16=1),99,Ballots!G327)</f>
        <v>99</v>
      </c>
      <c r="BJ327" s="0" t="n">
        <f aca="false">IF(OR(Ballots!H327="",'Instant Runoff'!$H$16=1),99,Ballots!H327)</f>
        <v>99</v>
      </c>
      <c r="BK327" s="0" t="n">
        <f aca="false">IF(OR(Ballots!I327="",'Instant Runoff'!$I$16=1),99,Ballots!I327)</f>
        <v>99</v>
      </c>
      <c r="BL327" s="0" t="str">
        <f aca="false">IF(MIN(BD327:BK327)=99,"",MATCH(MIN(BD327:BK327),BD327:BK327,0))</f>
        <v/>
      </c>
    </row>
    <row r="328" customFormat="false" ht="15" hidden="false" customHeight="false" outlineLevel="0" collapsed="false">
      <c r="B328" s="0" t="n">
        <f aca="false">IF(OR(Ballots!B328="",'Instant Runoff'!$B$4=1),99,Ballots!B328)</f>
        <v>99</v>
      </c>
      <c r="C328" s="0" t="n">
        <f aca="false">IF(OR(Ballots!C328="",'Instant Runoff'!$C$4=1),99,Ballots!C328)</f>
        <v>99</v>
      </c>
      <c r="D328" s="0" t="n">
        <f aca="false">IF(OR(Ballots!D328="",'Instant Runoff'!$D$4=1),99,Ballots!D328)</f>
        <v>99</v>
      </c>
      <c r="E328" s="0" t="n">
        <f aca="false">IF(OR(Ballots!E328="",'Instant Runoff'!$E$4=1),99,Ballots!E328)</f>
        <v>99</v>
      </c>
      <c r="F328" s="0" t="n">
        <f aca="false">IF(OR(Ballots!F328="",'Instant Runoff'!$F$4=1),99,Ballots!F328)</f>
        <v>99</v>
      </c>
      <c r="G328" s="0" t="n">
        <f aca="false">IF(OR(Ballots!G328="",'Instant Runoff'!$G$4=1),99,Ballots!G328)</f>
        <v>99</v>
      </c>
      <c r="H328" s="0" t="n">
        <f aca="false">IF(OR(Ballots!H328="",'Instant Runoff'!$H$4=1),99,Ballots!H328)</f>
        <v>99</v>
      </c>
      <c r="I328" s="0" t="n">
        <f aca="false">IF(OR(Ballots!I328="",'Instant Runoff'!$I$4=1),99,Ballots!I328)</f>
        <v>99</v>
      </c>
      <c r="J328" s="0" t="str">
        <f aca="false">IF(MIN(B328:I328)=99,"",MATCH(MIN(B328:I328),B328:I328,0))</f>
        <v/>
      </c>
      <c r="K328" s="0" t="n">
        <f aca="false">IF(OR(Ballots!B328="",'Instant Runoff'!$B$6=1),99,Ballots!B328)</f>
        <v>99</v>
      </c>
      <c r="L328" s="0" t="n">
        <f aca="false">IF(OR(Ballots!C328="",'Instant Runoff'!$C$6=1),99,Ballots!C328)</f>
        <v>99</v>
      </c>
      <c r="M328" s="0" t="n">
        <f aca="false">IF(OR(Ballots!D328="",'Instant Runoff'!$D$6=1),99,Ballots!D328)</f>
        <v>99</v>
      </c>
      <c r="N328" s="0" t="n">
        <f aca="false">IF(OR(Ballots!E328="",'Instant Runoff'!$E$6=1),99,Ballots!E328)</f>
        <v>99</v>
      </c>
      <c r="O328" s="0" t="n">
        <f aca="false">IF(OR(Ballots!F328="",'Instant Runoff'!$F$6=1),99,Ballots!F328)</f>
        <v>99</v>
      </c>
      <c r="P328" s="0" t="n">
        <f aca="false">IF(OR(Ballots!G328="",'Instant Runoff'!$G$6=1),99,Ballots!G328)</f>
        <v>99</v>
      </c>
      <c r="Q328" s="0" t="n">
        <f aca="false">IF(OR(Ballots!H328="",'Instant Runoff'!$H$6=1),99,Ballots!H328)</f>
        <v>99</v>
      </c>
      <c r="R328" s="0" t="n">
        <f aca="false">IF(OR(Ballots!I328="",'Instant Runoff'!$I$6=1),99,Ballots!I328)</f>
        <v>99</v>
      </c>
      <c r="S328" s="0" t="str">
        <f aca="false">IF(MIN(K328:R328)=99,"",MATCH(MIN(K328:R328),K328:R328,0))</f>
        <v/>
      </c>
      <c r="T328" s="0" t="n">
        <f aca="false">IF(OR(Ballots!B328="",'Instant Runoff'!$B$8=1),99,Ballots!B328)</f>
        <v>99</v>
      </c>
      <c r="U328" s="0" t="n">
        <f aca="false">IF(OR(Ballots!C328="",'Instant Runoff'!$C$8=1),99,Ballots!C328)</f>
        <v>99</v>
      </c>
      <c r="V328" s="0" t="n">
        <f aca="false">IF(OR(Ballots!D328="",'Instant Runoff'!$D$8=1),99,Ballots!D328)</f>
        <v>99</v>
      </c>
      <c r="W328" s="0" t="n">
        <f aca="false">IF(OR(Ballots!E328="",'Instant Runoff'!$E$8=1),99,Ballots!E328)</f>
        <v>99</v>
      </c>
      <c r="X328" s="0" t="n">
        <f aca="false">IF(OR(Ballots!F328="",'Instant Runoff'!$F$8=1),99,Ballots!F328)</f>
        <v>99</v>
      </c>
      <c r="Y328" s="0" t="n">
        <f aca="false">IF(OR(Ballots!G328="",'Instant Runoff'!$G$8=1),99,Ballots!G328)</f>
        <v>99</v>
      </c>
      <c r="Z328" s="0" t="n">
        <f aca="false">IF(OR(Ballots!H328="",'Instant Runoff'!$H$8=1),99,Ballots!H328)</f>
        <v>99</v>
      </c>
      <c r="AA328" s="0" t="n">
        <f aca="false">IF(OR(Ballots!I328="",'Instant Runoff'!$I$8=1),99,Ballots!I328)</f>
        <v>99</v>
      </c>
      <c r="AB328" s="0" t="str">
        <f aca="false">IF(MIN(T328:AA328)=99,"",MATCH(MIN(T328:AA328),T328:AA328,0))</f>
        <v/>
      </c>
      <c r="AC328" s="0" t="n">
        <f aca="false">IF(OR(Ballots!B328="",'Instant Runoff'!$B$10=1),99,Ballots!B328)</f>
        <v>99</v>
      </c>
      <c r="AD328" s="0" t="n">
        <f aca="false">IF(OR(Ballots!C328="",'Instant Runoff'!$C$10=1),99,Ballots!C328)</f>
        <v>99</v>
      </c>
      <c r="AE328" s="0" t="n">
        <f aca="false">IF(OR(Ballots!D328="",'Instant Runoff'!$D$10=1),99,Ballots!D328)</f>
        <v>99</v>
      </c>
      <c r="AF328" s="0" t="n">
        <f aca="false">IF(OR(Ballots!E328="",'Instant Runoff'!$E$10=1),99,Ballots!E328)</f>
        <v>99</v>
      </c>
      <c r="AG328" s="0" t="n">
        <f aca="false">IF(OR(Ballots!F328="",'Instant Runoff'!$F$10=1),99,Ballots!F328)</f>
        <v>99</v>
      </c>
      <c r="AH328" s="0" t="n">
        <f aca="false">IF(OR(Ballots!G328="",'Instant Runoff'!$G$10=1),99,Ballots!G328)</f>
        <v>99</v>
      </c>
      <c r="AI328" s="0" t="n">
        <f aca="false">IF(OR(Ballots!H328="",'Instant Runoff'!$H$10=1),99,Ballots!H328)</f>
        <v>99</v>
      </c>
      <c r="AJ328" s="0" t="n">
        <f aca="false">IF(OR(Ballots!I328="",'Instant Runoff'!$I$10=1),99,Ballots!I328)</f>
        <v>99</v>
      </c>
      <c r="AK328" s="0" t="str">
        <f aca="false">IF(MIN(AC328:AJ328)=99,"",MATCH(MIN(AC328:AJ328),AC328:AJ328,0))</f>
        <v/>
      </c>
      <c r="AL328" s="0" t="n">
        <f aca="false">IF(OR(Ballots!B328="",'Instant Runoff'!$B$12=1),99,Ballots!B328)</f>
        <v>99</v>
      </c>
      <c r="AM328" s="0" t="n">
        <f aca="false">IF(OR(Ballots!C328="",'Instant Runoff'!$C$12=1),99,Ballots!C328)</f>
        <v>99</v>
      </c>
      <c r="AN328" s="0" t="n">
        <f aca="false">IF(OR(Ballots!D328="",'Instant Runoff'!$D$12=1),99,Ballots!D328)</f>
        <v>99</v>
      </c>
      <c r="AO328" s="0" t="n">
        <f aca="false">IF(OR(Ballots!E328="",'Instant Runoff'!$E$12=1),99,Ballots!E328)</f>
        <v>99</v>
      </c>
      <c r="AP328" s="0" t="n">
        <f aca="false">IF(OR(Ballots!F328="",'Instant Runoff'!$F$12=1),99,Ballots!F328)</f>
        <v>99</v>
      </c>
      <c r="AQ328" s="0" t="n">
        <f aca="false">IF(OR(Ballots!G328="",'Instant Runoff'!$G$12=1),99,Ballots!G328)</f>
        <v>99</v>
      </c>
      <c r="AR328" s="0" t="n">
        <f aca="false">IF(OR(Ballots!H328="",'Instant Runoff'!$H$12=1),99,Ballots!H328)</f>
        <v>99</v>
      </c>
      <c r="AS328" s="0" t="n">
        <f aca="false">IF(OR(Ballots!I328="",'Instant Runoff'!$I$12=1),99,Ballots!I328)</f>
        <v>99</v>
      </c>
      <c r="AT328" s="0" t="str">
        <f aca="false">IF(MIN(AL328:AS328)=99,"",MATCH(MIN(AL328:AS328),AL328:AS328,0))</f>
        <v/>
      </c>
      <c r="AU328" s="0" t="n">
        <f aca="false">IF(OR(Ballots!B328="",'Instant Runoff'!$B$14=1),99,Ballots!B328)</f>
        <v>99</v>
      </c>
      <c r="AV328" s="0" t="n">
        <f aca="false">IF(OR(Ballots!C328="",'Instant Runoff'!$C$14=1),99,Ballots!C328)</f>
        <v>99</v>
      </c>
      <c r="AW328" s="0" t="n">
        <f aca="false">IF(OR(Ballots!D328="",'Instant Runoff'!$D$14=1),99,Ballots!D328)</f>
        <v>99</v>
      </c>
      <c r="AX328" s="0" t="n">
        <f aca="false">IF(OR(Ballots!E328="",'Instant Runoff'!$E$14=1),99,Ballots!E328)</f>
        <v>99</v>
      </c>
      <c r="AY328" s="0" t="n">
        <f aca="false">IF(OR(Ballots!F328="",'Instant Runoff'!$F$14=1),99,Ballots!F328)</f>
        <v>99</v>
      </c>
      <c r="AZ328" s="0" t="n">
        <f aca="false">IF(OR(Ballots!G328="",'Instant Runoff'!$G$14=1),99,Ballots!G328)</f>
        <v>99</v>
      </c>
      <c r="BA328" s="0" t="n">
        <f aca="false">IF(OR(Ballots!H328="",'Instant Runoff'!$H$14=1),99,Ballots!H328)</f>
        <v>99</v>
      </c>
      <c r="BB328" s="0" t="n">
        <f aca="false">IF(OR(Ballots!I328="",'Instant Runoff'!$I$14=1),99,Ballots!I328)</f>
        <v>99</v>
      </c>
      <c r="BC328" s="0" t="str">
        <f aca="false">IF(MIN(AU328:BB328)=99,"",MATCH(MIN(AU328:BB328),AU328:BB328,0))</f>
        <v/>
      </c>
      <c r="BD328" s="0" t="n">
        <f aca="false">IF(OR(Ballots!B328="",'Instant Runoff'!$B$16=1),99,Ballots!B328)</f>
        <v>99</v>
      </c>
      <c r="BE328" s="0" t="n">
        <f aca="false">IF(OR(Ballots!C328="",'Instant Runoff'!$C$16=1),99,Ballots!C328)</f>
        <v>99</v>
      </c>
      <c r="BF328" s="0" t="n">
        <f aca="false">IF(OR(Ballots!D328="",'Instant Runoff'!$D$16=1),99,Ballots!D328)</f>
        <v>99</v>
      </c>
      <c r="BG328" s="0" t="n">
        <f aca="false">IF(OR(Ballots!E328="",'Instant Runoff'!$E$16=1),99,Ballots!E328)</f>
        <v>99</v>
      </c>
      <c r="BH328" s="0" t="n">
        <f aca="false">IF(OR(Ballots!F328="",'Instant Runoff'!$F$16=1),99,Ballots!F328)</f>
        <v>99</v>
      </c>
      <c r="BI328" s="0" t="n">
        <f aca="false">IF(OR(Ballots!G328="",'Instant Runoff'!$G$16=1),99,Ballots!G328)</f>
        <v>99</v>
      </c>
      <c r="BJ328" s="0" t="n">
        <f aca="false">IF(OR(Ballots!H328="",'Instant Runoff'!$H$16=1),99,Ballots!H328)</f>
        <v>99</v>
      </c>
      <c r="BK328" s="0" t="n">
        <f aca="false">IF(OR(Ballots!I328="",'Instant Runoff'!$I$16=1),99,Ballots!I328)</f>
        <v>99</v>
      </c>
      <c r="BL328" s="0" t="str">
        <f aca="false">IF(MIN(BD328:BK328)=99,"",MATCH(MIN(BD328:BK328),BD328:BK328,0))</f>
        <v/>
      </c>
    </row>
    <row r="329" customFormat="false" ht="15" hidden="false" customHeight="false" outlineLevel="0" collapsed="false">
      <c r="B329" s="0" t="n">
        <f aca="false">IF(OR(Ballots!B329="",'Instant Runoff'!$B$4=1),99,Ballots!B329)</f>
        <v>99</v>
      </c>
      <c r="C329" s="0" t="n">
        <f aca="false">IF(OR(Ballots!C329="",'Instant Runoff'!$C$4=1),99,Ballots!C329)</f>
        <v>99</v>
      </c>
      <c r="D329" s="0" t="n">
        <f aca="false">IF(OR(Ballots!D329="",'Instant Runoff'!$D$4=1),99,Ballots!D329)</f>
        <v>99</v>
      </c>
      <c r="E329" s="0" t="n">
        <f aca="false">IF(OR(Ballots!E329="",'Instant Runoff'!$E$4=1),99,Ballots!E329)</f>
        <v>99</v>
      </c>
      <c r="F329" s="0" t="n">
        <f aca="false">IF(OR(Ballots!F329="",'Instant Runoff'!$F$4=1),99,Ballots!F329)</f>
        <v>99</v>
      </c>
      <c r="G329" s="0" t="n">
        <f aca="false">IF(OR(Ballots!G329="",'Instant Runoff'!$G$4=1),99,Ballots!G329)</f>
        <v>99</v>
      </c>
      <c r="H329" s="0" t="n">
        <f aca="false">IF(OR(Ballots!H329="",'Instant Runoff'!$H$4=1),99,Ballots!H329)</f>
        <v>99</v>
      </c>
      <c r="I329" s="0" t="n">
        <f aca="false">IF(OR(Ballots!I329="",'Instant Runoff'!$I$4=1),99,Ballots!I329)</f>
        <v>99</v>
      </c>
      <c r="J329" s="0" t="str">
        <f aca="false">IF(MIN(B329:I329)=99,"",MATCH(MIN(B329:I329),B329:I329,0))</f>
        <v/>
      </c>
      <c r="K329" s="0" t="n">
        <f aca="false">IF(OR(Ballots!B329="",'Instant Runoff'!$B$6=1),99,Ballots!B329)</f>
        <v>99</v>
      </c>
      <c r="L329" s="0" t="n">
        <f aca="false">IF(OR(Ballots!C329="",'Instant Runoff'!$C$6=1),99,Ballots!C329)</f>
        <v>99</v>
      </c>
      <c r="M329" s="0" t="n">
        <f aca="false">IF(OR(Ballots!D329="",'Instant Runoff'!$D$6=1),99,Ballots!D329)</f>
        <v>99</v>
      </c>
      <c r="N329" s="0" t="n">
        <f aca="false">IF(OR(Ballots!E329="",'Instant Runoff'!$E$6=1),99,Ballots!E329)</f>
        <v>99</v>
      </c>
      <c r="O329" s="0" t="n">
        <f aca="false">IF(OR(Ballots!F329="",'Instant Runoff'!$F$6=1),99,Ballots!F329)</f>
        <v>99</v>
      </c>
      <c r="P329" s="0" t="n">
        <f aca="false">IF(OR(Ballots!G329="",'Instant Runoff'!$G$6=1),99,Ballots!G329)</f>
        <v>99</v>
      </c>
      <c r="Q329" s="0" t="n">
        <f aca="false">IF(OR(Ballots!H329="",'Instant Runoff'!$H$6=1),99,Ballots!H329)</f>
        <v>99</v>
      </c>
      <c r="R329" s="0" t="n">
        <f aca="false">IF(OR(Ballots!I329="",'Instant Runoff'!$I$6=1),99,Ballots!I329)</f>
        <v>99</v>
      </c>
      <c r="S329" s="0" t="str">
        <f aca="false">IF(MIN(K329:R329)=99,"",MATCH(MIN(K329:R329),K329:R329,0))</f>
        <v/>
      </c>
      <c r="T329" s="0" t="n">
        <f aca="false">IF(OR(Ballots!B329="",'Instant Runoff'!$B$8=1),99,Ballots!B329)</f>
        <v>99</v>
      </c>
      <c r="U329" s="0" t="n">
        <f aca="false">IF(OR(Ballots!C329="",'Instant Runoff'!$C$8=1),99,Ballots!C329)</f>
        <v>99</v>
      </c>
      <c r="V329" s="0" t="n">
        <f aca="false">IF(OR(Ballots!D329="",'Instant Runoff'!$D$8=1),99,Ballots!D329)</f>
        <v>99</v>
      </c>
      <c r="W329" s="0" t="n">
        <f aca="false">IF(OR(Ballots!E329="",'Instant Runoff'!$E$8=1),99,Ballots!E329)</f>
        <v>99</v>
      </c>
      <c r="X329" s="0" t="n">
        <f aca="false">IF(OR(Ballots!F329="",'Instant Runoff'!$F$8=1),99,Ballots!F329)</f>
        <v>99</v>
      </c>
      <c r="Y329" s="0" t="n">
        <f aca="false">IF(OR(Ballots!G329="",'Instant Runoff'!$G$8=1),99,Ballots!G329)</f>
        <v>99</v>
      </c>
      <c r="Z329" s="0" t="n">
        <f aca="false">IF(OR(Ballots!H329="",'Instant Runoff'!$H$8=1),99,Ballots!H329)</f>
        <v>99</v>
      </c>
      <c r="AA329" s="0" t="n">
        <f aca="false">IF(OR(Ballots!I329="",'Instant Runoff'!$I$8=1),99,Ballots!I329)</f>
        <v>99</v>
      </c>
      <c r="AB329" s="0" t="str">
        <f aca="false">IF(MIN(T329:AA329)=99,"",MATCH(MIN(T329:AA329),T329:AA329,0))</f>
        <v/>
      </c>
      <c r="AC329" s="0" t="n">
        <f aca="false">IF(OR(Ballots!B329="",'Instant Runoff'!$B$10=1),99,Ballots!B329)</f>
        <v>99</v>
      </c>
      <c r="AD329" s="0" t="n">
        <f aca="false">IF(OR(Ballots!C329="",'Instant Runoff'!$C$10=1),99,Ballots!C329)</f>
        <v>99</v>
      </c>
      <c r="AE329" s="0" t="n">
        <f aca="false">IF(OR(Ballots!D329="",'Instant Runoff'!$D$10=1),99,Ballots!D329)</f>
        <v>99</v>
      </c>
      <c r="AF329" s="0" t="n">
        <f aca="false">IF(OR(Ballots!E329="",'Instant Runoff'!$E$10=1),99,Ballots!E329)</f>
        <v>99</v>
      </c>
      <c r="AG329" s="0" t="n">
        <f aca="false">IF(OR(Ballots!F329="",'Instant Runoff'!$F$10=1),99,Ballots!F329)</f>
        <v>99</v>
      </c>
      <c r="AH329" s="0" t="n">
        <f aca="false">IF(OR(Ballots!G329="",'Instant Runoff'!$G$10=1),99,Ballots!G329)</f>
        <v>99</v>
      </c>
      <c r="AI329" s="0" t="n">
        <f aca="false">IF(OR(Ballots!H329="",'Instant Runoff'!$H$10=1),99,Ballots!H329)</f>
        <v>99</v>
      </c>
      <c r="AJ329" s="0" t="n">
        <f aca="false">IF(OR(Ballots!I329="",'Instant Runoff'!$I$10=1),99,Ballots!I329)</f>
        <v>99</v>
      </c>
      <c r="AK329" s="0" t="str">
        <f aca="false">IF(MIN(AC329:AJ329)=99,"",MATCH(MIN(AC329:AJ329),AC329:AJ329,0))</f>
        <v/>
      </c>
      <c r="AL329" s="0" t="n">
        <f aca="false">IF(OR(Ballots!B329="",'Instant Runoff'!$B$12=1),99,Ballots!B329)</f>
        <v>99</v>
      </c>
      <c r="AM329" s="0" t="n">
        <f aca="false">IF(OR(Ballots!C329="",'Instant Runoff'!$C$12=1),99,Ballots!C329)</f>
        <v>99</v>
      </c>
      <c r="AN329" s="0" t="n">
        <f aca="false">IF(OR(Ballots!D329="",'Instant Runoff'!$D$12=1),99,Ballots!D329)</f>
        <v>99</v>
      </c>
      <c r="AO329" s="0" t="n">
        <f aca="false">IF(OR(Ballots!E329="",'Instant Runoff'!$E$12=1),99,Ballots!E329)</f>
        <v>99</v>
      </c>
      <c r="AP329" s="0" t="n">
        <f aca="false">IF(OR(Ballots!F329="",'Instant Runoff'!$F$12=1),99,Ballots!F329)</f>
        <v>99</v>
      </c>
      <c r="AQ329" s="0" t="n">
        <f aca="false">IF(OR(Ballots!G329="",'Instant Runoff'!$G$12=1),99,Ballots!G329)</f>
        <v>99</v>
      </c>
      <c r="AR329" s="0" t="n">
        <f aca="false">IF(OR(Ballots!H329="",'Instant Runoff'!$H$12=1),99,Ballots!H329)</f>
        <v>99</v>
      </c>
      <c r="AS329" s="0" t="n">
        <f aca="false">IF(OR(Ballots!I329="",'Instant Runoff'!$I$12=1),99,Ballots!I329)</f>
        <v>99</v>
      </c>
      <c r="AT329" s="0" t="str">
        <f aca="false">IF(MIN(AL329:AS329)=99,"",MATCH(MIN(AL329:AS329),AL329:AS329,0))</f>
        <v/>
      </c>
      <c r="AU329" s="0" t="n">
        <f aca="false">IF(OR(Ballots!B329="",'Instant Runoff'!$B$14=1),99,Ballots!B329)</f>
        <v>99</v>
      </c>
      <c r="AV329" s="0" t="n">
        <f aca="false">IF(OR(Ballots!C329="",'Instant Runoff'!$C$14=1),99,Ballots!C329)</f>
        <v>99</v>
      </c>
      <c r="AW329" s="0" t="n">
        <f aca="false">IF(OR(Ballots!D329="",'Instant Runoff'!$D$14=1),99,Ballots!D329)</f>
        <v>99</v>
      </c>
      <c r="AX329" s="0" t="n">
        <f aca="false">IF(OR(Ballots!E329="",'Instant Runoff'!$E$14=1),99,Ballots!E329)</f>
        <v>99</v>
      </c>
      <c r="AY329" s="0" t="n">
        <f aca="false">IF(OR(Ballots!F329="",'Instant Runoff'!$F$14=1),99,Ballots!F329)</f>
        <v>99</v>
      </c>
      <c r="AZ329" s="0" t="n">
        <f aca="false">IF(OR(Ballots!G329="",'Instant Runoff'!$G$14=1),99,Ballots!G329)</f>
        <v>99</v>
      </c>
      <c r="BA329" s="0" t="n">
        <f aca="false">IF(OR(Ballots!H329="",'Instant Runoff'!$H$14=1),99,Ballots!H329)</f>
        <v>99</v>
      </c>
      <c r="BB329" s="0" t="n">
        <f aca="false">IF(OR(Ballots!I329="",'Instant Runoff'!$I$14=1),99,Ballots!I329)</f>
        <v>99</v>
      </c>
      <c r="BC329" s="0" t="str">
        <f aca="false">IF(MIN(AU329:BB329)=99,"",MATCH(MIN(AU329:BB329),AU329:BB329,0))</f>
        <v/>
      </c>
      <c r="BD329" s="0" t="n">
        <f aca="false">IF(OR(Ballots!B329="",'Instant Runoff'!$B$16=1),99,Ballots!B329)</f>
        <v>99</v>
      </c>
      <c r="BE329" s="0" t="n">
        <f aca="false">IF(OR(Ballots!C329="",'Instant Runoff'!$C$16=1),99,Ballots!C329)</f>
        <v>99</v>
      </c>
      <c r="BF329" s="0" t="n">
        <f aca="false">IF(OR(Ballots!D329="",'Instant Runoff'!$D$16=1),99,Ballots!D329)</f>
        <v>99</v>
      </c>
      <c r="BG329" s="0" t="n">
        <f aca="false">IF(OR(Ballots!E329="",'Instant Runoff'!$E$16=1),99,Ballots!E329)</f>
        <v>99</v>
      </c>
      <c r="BH329" s="0" t="n">
        <f aca="false">IF(OR(Ballots!F329="",'Instant Runoff'!$F$16=1),99,Ballots!F329)</f>
        <v>99</v>
      </c>
      <c r="BI329" s="0" t="n">
        <f aca="false">IF(OR(Ballots!G329="",'Instant Runoff'!$G$16=1),99,Ballots!G329)</f>
        <v>99</v>
      </c>
      <c r="BJ329" s="0" t="n">
        <f aca="false">IF(OR(Ballots!H329="",'Instant Runoff'!$H$16=1),99,Ballots!H329)</f>
        <v>99</v>
      </c>
      <c r="BK329" s="0" t="n">
        <f aca="false">IF(OR(Ballots!I329="",'Instant Runoff'!$I$16=1),99,Ballots!I329)</f>
        <v>99</v>
      </c>
      <c r="BL329" s="0" t="str">
        <f aca="false">IF(MIN(BD329:BK329)=99,"",MATCH(MIN(BD329:BK329),BD329:BK329,0))</f>
        <v/>
      </c>
    </row>
    <row r="330" customFormat="false" ht="15" hidden="false" customHeight="false" outlineLevel="0" collapsed="false">
      <c r="B330" s="0" t="n">
        <f aca="false">IF(OR(Ballots!B330="",'Instant Runoff'!$B$4=1),99,Ballots!B330)</f>
        <v>99</v>
      </c>
      <c r="C330" s="0" t="n">
        <f aca="false">IF(OR(Ballots!C330="",'Instant Runoff'!$C$4=1),99,Ballots!C330)</f>
        <v>99</v>
      </c>
      <c r="D330" s="0" t="n">
        <f aca="false">IF(OR(Ballots!D330="",'Instant Runoff'!$D$4=1),99,Ballots!D330)</f>
        <v>99</v>
      </c>
      <c r="E330" s="0" t="n">
        <f aca="false">IF(OR(Ballots!E330="",'Instant Runoff'!$E$4=1),99,Ballots!E330)</f>
        <v>99</v>
      </c>
      <c r="F330" s="0" t="n">
        <f aca="false">IF(OR(Ballots!F330="",'Instant Runoff'!$F$4=1),99,Ballots!F330)</f>
        <v>99</v>
      </c>
      <c r="G330" s="0" t="n">
        <f aca="false">IF(OR(Ballots!G330="",'Instant Runoff'!$G$4=1),99,Ballots!G330)</f>
        <v>99</v>
      </c>
      <c r="H330" s="0" t="n">
        <f aca="false">IF(OR(Ballots!H330="",'Instant Runoff'!$H$4=1),99,Ballots!H330)</f>
        <v>99</v>
      </c>
      <c r="I330" s="0" t="n">
        <f aca="false">IF(OR(Ballots!I330="",'Instant Runoff'!$I$4=1),99,Ballots!I330)</f>
        <v>99</v>
      </c>
      <c r="J330" s="0" t="str">
        <f aca="false">IF(MIN(B330:I330)=99,"",MATCH(MIN(B330:I330),B330:I330,0))</f>
        <v/>
      </c>
      <c r="K330" s="0" t="n">
        <f aca="false">IF(OR(Ballots!B330="",'Instant Runoff'!$B$6=1),99,Ballots!B330)</f>
        <v>99</v>
      </c>
      <c r="L330" s="0" t="n">
        <f aca="false">IF(OR(Ballots!C330="",'Instant Runoff'!$C$6=1),99,Ballots!C330)</f>
        <v>99</v>
      </c>
      <c r="M330" s="0" t="n">
        <f aca="false">IF(OR(Ballots!D330="",'Instant Runoff'!$D$6=1),99,Ballots!D330)</f>
        <v>99</v>
      </c>
      <c r="N330" s="0" t="n">
        <f aca="false">IF(OR(Ballots!E330="",'Instant Runoff'!$E$6=1),99,Ballots!E330)</f>
        <v>99</v>
      </c>
      <c r="O330" s="0" t="n">
        <f aca="false">IF(OR(Ballots!F330="",'Instant Runoff'!$F$6=1),99,Ballots!F330)</f>
        <v>99</v>
      </c>
      <c r="P330" s="0" t="n">
        <f aca="false">IF(OR(Ballots!G330="",'Instant Runoff'!$G$6=1),99,Ballots!G330)</f>
        <v>99</v>
      </c>
      <c r="Q330" s="0" t="n">
        <f aca="false">IF(OR(Ballots!H330="",'Instant Runoff'!$H$6=1),99,Ballots!H330)</f>
        <v>99</v>
      </c>
      <c r="R330" s="0" t="n">
        <f aca="false">IF(OR(Ballots!I330="",'Instant Runoff'!$I$6=1),99,Ballots!I330)</f>
        <v>99</v>
      </c>
      <c r="S330" s="0" t="str">
        <f aca="false">IF(MIN(K330:R330)=99,"",MATCH(MIN(K330:R330),K330:R330,0))</f>
        <v/>
      </c>
      <c r="T330" s="0" t="n">
        <f aca="false">IF(OR(Ballots!B330="",'Instant Runoff'!$B$8=1),99,Ballots!B330)</f>
        <v>99</v>
      </c>
      <c r="U330" s="0" t="n">
        <f aca="false">IF(OR(Ballots!C330="",'Instant Runoff'!$C$8=1),99,Ballots!C330)</f>
        <v>99</v>
      </c>
      <c r="V330" s="0" t="n">
        <f aca="false">IF(OR(Ballots!D330="",'Instant Runoff'!$D$8=1),99,Ballots!D330)</f>
        <v>99</v>
      </c>
      <c r="W330" s="0" t="n">
        <f aca="false">IF(OR(Ballots!E330="",'Instant Runoff'!$E$8=1),99,Ballots!E330)</f>
        <v>99</v>
      </c>
      <c r="X330" s="0" t="n">
        <f aca="false">IF(OR(Ballots!F330="",'Instant Runoff'!$F$8=1),99,Ballots!F330)</f>
        <v>99</v>
      </c>
      <c r="Y330" s="0" t="n">
        <f aca="false">IF(OR(Ballots!G330="",'Instant Runoff'!$G$8=1),99,Ballots!G330)</f>
        <v>99</v>
      </c>
      <c r="Z330" s="0" t="n">
        <f aca="false">IF(OR(Ballots!H330="",'Instant Runoff'!$H$8=1),99,Ballots!H330)</f>
        <v>99</v>
      </c>
      <c r="AA330" s="0" t="n">
        <f aca="false">IF(OR(Ballots!I330="",'Instant Runoff'!$I$8=1),99,Ballots!I330)</f>
        <v>99</v>
      </c>
      <c r="AB330" s="0" t="str">
        <f aca="false">IF(MIN(T330:AA330)=99,"",MATCH(MIN(T330:AA330),T330:AA330,0))</f>
        <v/>
      </c>
      <c r="AC330" s="0" t="n">
        <f aca="false">IF(OR(Ballots!B330="",'Instant Runoff'!$B$10=1),99,Ballots!B330)</f>
        <v>99</v>
      </c>
      <c r="AD330" s="0" t="n">
        <f aca="false">IF(OR(Ballots!C330="",'Instant Runoff'!$C$10=1),99,Ballots!C330)</f>
        <v>99</v>
      </c>
      <c r="AE330" s="0" t="n">
        <f aca="false">IF(OR(Ballots!D330="",'Instant Runoff'!$D$10=1),99,Ballots!D330)</f>
        <v>99</v>
      </c>
      <c r="AF330" s="0" t="n">
        <f aca="false">IF(OR(Ballots!E330="",'Instant Runoff'!$E$10=1),99,Ballots!E330)</f>
        <v>99</v>
      </c>
      <c r="AG330" s="0" t="n">
        <f aca="false">IF(OR(Ballots!F330="",'Instant Runoff'!$F$10=1),99,Ballots!F330)</f>
        <v>99</v>
      </c>
      <c r="AH330" s="0" t="n">
        <f aca="false">IF(OR(Ballots!G330="",'Instant Runoff'!$G$10=1),99,Ballots!G330)</f>
        <v>99</v>
      </c>
      <c r="AI330" s="0" t="n">
        <f aca="false">IF(OR(Ballots!H330="",'Instant Runoff'!$H$10=1),99,Ballots!H330)</f>
        <v>99</v>
      </c>
      <c r="AJ330" s="0" t="n">
        <f aca="false">IF(OR(Ballots!I330="",'Instant Runoff'!$I$10=1),99,Ballots!I330)</f>
        <v>99</v>
      </c>
      <c r="AK330" s="0" t="str">
        <f aca="false">IF(MIN(AC330:AJ330)=99,"",MATCH(MIN(AC330:AJ330),AC330:AJ330,0))</f>
        <v/>
      </c>
      <c r="AL330" s="0" t="n">
        <f aca="false">IF(OR(Ballots!B330="",'Instant Runoff'!$B$12=1),99,Ballots!B330)</f>
        <v>99</v>
      </c>
      <c r="AM330" s="0" t="n">
        <f aca="false">IF(OR(Ballots!C330="",'Instant Runoff'!$C$12=1),99,Ballots!C330)</f>
        <v>99</v>
      </c>
      <c r="AN330" s="0" t="n">
        <f aca="false">IF(OR(Ballots!D330="",'Instant Runoff'!$D$12=1),99,Ballots!D330)</f>
        <v>99</v>
      </c>
      <c r="AO330" s="0" t="n">
        <f aca="false">IF(OR(Ballots!E330="",'Instant Runoff'!$E$12=1),99,Ballots!E330)</f>
        <v>99</v>
      </c>
      <c r="AP330" s="0" t="n">
        <f aca="false">IF(OR(Ballots!F330="",'Instant Runoff'!$F$12=1),99,Ballots!F330)</f>
        <v>99</v>
      </c>
      <c r="AQ330" s="0" t="n">
        <f aca="false">IF(OR(Ballots!G330="",'Instant Runoff'!$G$12=1),99,Ballots!G330)</f>
        <v>99</v>
      </c>
      <c r="AR330" s="0" t="n">
        <f aca="false">IF(OR(Ballots!H330="",'Instant Runoff'!$H$12=1),99,Ballots!H330)</f>
        <v>99</v>
      </c>
      <c r="AS330" s="0" t="n">
        <f aca="false">IF(OR(Ballots!I330="",'Instant Runoff'!$I$12=1),99,Ballots!I330)</f>
        <v>99</v>
      </c>
      <c r="AT330" s="0" t="str">
        <f aca="false">IF(MIN(AL330:AS330)=99,"",MATCH(MIN(AL330:AS330),AL330:AS330,0))</f>
        <v/>
      </c>
      <c r="AU330" s="0" t="n">
        <f aca="false">IF(OR(Ballots!B330="",'Instant Runoff'!$B$14=1),99,Ballots!B330)</f>
        <v>99</v>
      </c>
      <c r="AV330" s="0" t="n">
        <f aca="false">IF(OR(Ballots!C330="",'Instant Runoff'!$C$14=1),99,Ballots!C330)</f>
        <v>99</v>
      </c>
      <c r="AW330" s="0" t="n">
        <f aca="false">IF(OR(Ballots!D330="",'Instant Runoff'!$D$14=1),99,Ballots!D330)</f>
        <v>99</v>
      </c>
      <c r="AX330" s="0" t="n">
        <f aca="false">IF(OR(Ballots!E330="",'Instant Runoff'!$E$14=1),99,Ballots!E330)</f>
        <v>99</v>
      </c>
      <c r="AY330" s="0" t="n">
        <f aca="false">IF(OR(Ballots!F330="",'Instant Runoff'!$F$14=1),99,Ballots!F330)</f>
        <v>99</v>
      </c>
      <c r="AZ330" s="0" t="n">
        <f aca="false">IF(OR(Ballots!G330="",'Instant Runoff'!$G$14=1),99,Ballots!G330)</f>
        <v>99</v>
      </c>
      <c r="BA330" s="0" t="n">
        <f aca="false">IF(OR(Ballots!H330="",'Instant Runoff'!$H$14=1),99,Ballots!H330)</f>
        <v>99</v>
      </c>
      <c r="BB330" s="0" t="n">
        <f aca="false">IF(OR(Ballots!I330="",'Instant Runoff'!$I$14=1),99,Ballots!I330)</f>
        <v>99</v>
      </c>
      <c r="BC330" s="0" t="str">
        <f aca="false">IF(MIN(AU330:BB330)=99,"",MATCH(MIN(AU330:BB330),AU330:BB330,0))</f>
        <v/>
      </c>
      <c r="BD330" s="0" t="n">
        <f aca="false">IF(OR(Ballots!B330="",'Instant Runoff'!$B$16=1),99,Ballots!B330)</f>
        <v>99</v>
      </c>
      <c r="BE330" s="0" t="n">
        <f aca="false">IF(OR(Ballots!C330="",'Instant Runoff'!$C$16=1),99,Ballots!C330)</f>
        <v>99</v>
      </c>
      <c r="BF330" s="0" t="n">
        <f aca="false">IF(OR(Ballots!D330="",'Instant Runoff'!$D$16=1),99,Ballots!D330)</f>
        <v>99</v>
      </c>
      <c r="BG330" s="0" t="n">
        <f aca="false">IF(OR(Ballots!E330="",'Instant Runoff'!$E$16=1),99,Ballots!E330)</f>
        <v>99</v>
      </c>
      <c r="BH330" s="0" t="n">
        <f aca="false">IF(OR(Ballots!F330="",'Instant Runoff'!$F$16=1),99,Ballots!F330)</f>
        <v>99</v>
      </c>
      <c r="BI330" s="0" t="n">
        <f aca="false">IF(OR(Ballots!G330="",'Instant Runoff'!$G$16=1),99,Ballots!G330)</f>
        <v>99</v>
      </c>
      <c r="BJ330" s="0" t="n">
        <f aca="false">IF(OR(Ballots!H330="",'Instant Runoff'!$H$16=1),99,Ballots!H330)</f>
        <v>99</v>
      </c>
      <c r="BK330" s="0" t="n">
        <f aca="false">IF(OR(Ballots!I330="",'Instant Runoff'!$I$16=1),99,Ballots!I330)</f>
        <v>99</v>
      </c>
      <c r="BL330" s="0" t="str">
        <f aca="false">IF(MIN(BD330:BK330)=99,"",MATCH(MIN(BD330:BK330),BD330:BK330,0))</f>
        <v/>
      </c>
    </row>
    <row r="331" customFormat="false" ht="15" hidden="false" customHeight="false" outlineLevel="0" collapsed="false">
      <c r="B331" s="0" t="n">
        <f aca="false">IF(OR(Ballots!B331="",'Instant Runoff'!$B$4=1),99,Ballots!B331)</f>
        <v>99</v>
      </c>
      <c r="C331" s="0" t="n">
        <f aca="false">IF(OR(Ballots!C331="",'Instant Runoff'!$C$4=1),99,Ballots!C331)</f>
        <v>99</v>
      </c>
      <c r="D331" s="0" t="n">
        <f aca="false">IF(OR(Ballots!D331="",'Instant Runoff'!$D$4=1),99,Ballots!D331)</f>
        <v>99</v>
      </c>
      <c r="E331" s="0" t="n">
        <f aca="false">IF(OR(Ballots!E331="",'Instant Runoff'!$E$4=1),99,Ballots!E331)</f>
        <v>99</v>
      </c>
      <c r="F331" s="0" t="n">
        <f aca="false">IF(OR(Ballots!F331="",'Instant Runoff'!$F$4=1),99,Ballots!F331)</f>
        <v>99</v>
      </c>
      <c r="G331" s="0" t="n">
        <f aca="false">IF(OR(Ballots!G331="",'Instant Runoff'!$G$4=1),99,Ballots!G331)</f>
        <v>99</v>
      </c>
      <c r="H331" s="0" t="n">
        <f aca="false">IF(OR(Ballots!H331="",'Instant Runoff'!$H$4=1),99,Ballots!H331)</f>
        <v>99</v>
      </c>
      <c r="I331" s="0" t="n">
        <f aca="false">IF(OR(Ballots!I331="",'Instant Runoff'!$I$4=1),99,Ballots!I331)</f>
        <v>99</v>
      </c>
      <c r="J331" s="0" t="str">
        <f aca="false">IF(MIN(B331:I331)=99,"",MATCH(MIN(B331:I331),B331:I331,0))</f>
        <v/>
      </c>
      <c r="K331" s="0" t="n">
        <f aca="false">IF(OR(Ballots!B331="",'Instant Runoff'!$B$6=1),99,Ballots!B331)</f>
        <v>99</v>
      </c>
      <c r="L331" s="0" t="n">
        <f aca="false">IF(OR(Ballots!C331="",'Instant Runoff'!$C$6=1),99,Ballots!C331)</f>
        <v>99</v>
      </c>
      <c r="M331" s="0" t="n">
        <f aca="false">IF(OR(Ballots!D331="",'Instant Runoff'!$D$6=1),99,Ballots!D331)</f>
        <v>99</v>
      </c>
      <c r="N331" s="0" t="n">
        <f aca="false">IF(OR(Ballots!E331="",'Instant Runoff'!$E$6=1),99,Ballots!E331)</f>
        <v>99</v>
      </c>
      <c r="O331" s="0" t="n">
        <f aca="false">IF(OR(Ballots!F331="",'Instant Runoff'!$F$6=1),99,Ballots!F331)</f>
        <v>99</v>
      </c>
      <c r="P331" s="0" t="n">
        <f aca="false">IF(OR(Ballots!G331="",'Instant Runoff'!$G$6=1),99,Ballots!G331)</f>
        <v>99</v>
      </c>
      <c r="Q331" s="0" t="n">
        <f aca="false">IF(OR(Ballots!H331="",'Instant Runoff'!$H$6=1),99,Ballots!H331)</f>
        <v>99</v>
      </c>
      <c r="R331" s="0" t="n">
        <f aca="false">IF(OR(Ballots!I331="",'Instant Runoff'!$I$6=1),99,Ballots!I331)</f>
        <v>99</v>
      </c>
      <c r="S331" s="0" t="str">
        <f aca="false">IF(MIN(K331:R331)=99,"",MATCH(MIN(K331:R331),K331:R331,0))</f>
        <v/>
      </c>
      <c r="T331" s="0" t="n">
        <f aca="false">IF(OR(Ballots!B331="",'Instant Runoff'!$B$8=1),99,Ballots!B331)</f>
        <v>99</v>
      </c>
      <c r="U331" s="0" t="n">
        <f aca="false">IF(OR(Ballots!C331="",'Instant Runoff'!$C$8=1),99,Ballots!C331)</f>
        <v>99</v>
      </c>
      <c r="V331" s="0" t="n">
        <f aca="false">IF(OR(Ballots!D331="",'Instant Runoff'!$D$8=1),99,Ballots!D331)</f>
        <v>99</v>
      </c>
      <c r="W331" s="0" t="n">
        <f aca="false">IF(OR(Ballots!E331="",'Instant Runoff'!$E$8=1),99,Ballots!E331)</f>
        <v>99</v>
      </c>
      <c r="X331" s="0" t="n">
        <f aca="false">IF(OR(Ballots!F331="",'Instant Runoff'!$F$8=1),99,Ballots!F331)</f>
        <v>99</v>
      </c>
      <c r="Y331" s="0" t="n">
        <f aca="false">IF(OR(Ballots!G331="",'Instant Runoff'!$G$8=1),99,Ballots!G331)</f>
        <v>99</v>
      </c>
      <c r="Z331" s="0" t="n">
        <f aca="false">IF(OR(Ballots!H331="",'Instant Runoff'!$H$8=1),99,Ballots!H331)</f>
        <v>99</v>
      </c>
      <c r="AA331" s="0" t="n">
        <f aca="false">IF(OR(Ballots!I331="",'Instant Runoff'!$I$8=1),99,Ballots!I331)</f>
        <v>99</v>
      </c>
      <c r="AB331" s="0" t="str">
        <f aca="false">IF(MIN(T331:AA331)=99,"",MATCH(MIN(T331:AA331),T331:AA331,0))</f>
        <v/>
      </c>
      <c r="AC331" s="0" t="n">
        <f aca="false">IF(OR(Ballots!B331="",'Instant Runoff'!$B$10=1),99,Ballots!B331)</f>
        <v>99</v>
      </c>
      <c r="AD331" s="0" t="n">
        <f aca="false">IF(OR(Ballots!C331="",'Instant Runoff'!$C$10=1),99,Ballots!C331)</f>
        <v>99</v>
      </c>
      <c r="AE331" s="0" t="n">
        <f aca="false">IF(OR(Ballots!D331="",'Instant Runoff'!$D$10=1),99,Ballots!D331)</f>
        <v>99</v>
      </c>
      <c r="AF331" s="0" t="n">
        <f aca="false">IF(OR(Ballots!E331="",'Instant Runoff'!$E$10=1),99,Ballots!E331)</f>
        <v>99</v>
      </c>
      <c r="AG331" s="0" t="n">
        <f aca="false">IF(OR(Ballots!F331="",'Instant Runoff'!$F$10=1),99,Ballots!F331)</f>
        <v>99</v>
      </c>
      <c r="AH331" s="0" t="n">
        <f aca="false">IF(OR(Ballots!G331="",'Instant Runoff'!$G$10=1),99,Ballots!G331)</f>
        <v>99</v>
      </c>
      <c r="AI331" s="0" t="n">
        <f aca="false">IF(OR(Ballots!H331="",'Instant Runoff'!$H$10=1),99,Ballots!H331)</f>
        <v>99</v>
      </c>
      <c r="AJ331" s="0" t="n">
        <f aca="false">IF(OR(Ballots!I331="",'Instant Runoff'!$I$10=1),99,Ballots!I331)</f>
        <v>99</v>
      </c>
      <c r="AK331" s="0" t="str">
        <f aca="false">IF(MIN(AC331:AJ331)=99,"",MATCH(MIN(AC331:AJ331),AC331:AJ331,0))</f>
        <v/>
      </c>
      <c r="AL331" s="0" t="n">
        <f aca="false">IF(OR(Ballots!B331="",'Instant Runoff'!$B$12=1),99,Ballots!B331)</f>
        <v>99</v>
      </c>
      <c r="AM331" s="0" t="n">
        <f aca="false">IF(OR(Ballots!C331="",'Instant Runoff'!$C$12=1),99,Ballots!C331)</f>
        <v>99</v>
      </c>
      <c r="AN331" s="0" t="n">
        <f aca="false">IF(OR(Ballots!D331="",'Instant Runoff'!$D$12=1),99,Ballots!D331)</f>
        <v>99</v>
      </c>
      <c r="AO331" s="0" t="n">
        <f aca="false">IF(OR(Ballots!E331="",'Instant Runoff'!$E$12=1),99,Ballots!E331)</f>
        <v>99</v>
      </c>
      <c r="AP331" s="0" t="n">
        <f aca="false">IF(OR(Ballots!F331="",'Instant Runoff'!$F$12=1),99,Ballots!F331)</f>
        <v>99</v>
      </c>
      <c r="AQ331" s="0" t="n">
        <f aca="false">IF(OR(Ballots!G331="",'Instant Runoff'!$G$12=1),99,Ballots!G331)</f>
        <v>99</v>
      </c>
      <c r="AR331" s="0" t="n">
        <f aca="false">IF(OR(Ballots!H331="",'Instant Runoff'!$H$12=1),99,Ballots!H331)</f>
        <v>99</v>
      </c>
      <c r="AS331" s="0" t="n">
        <f aca="false">IF(OR(Ballots!I331="",'Instant Runoff'!$I$12=1),99,Ballots!I331)</f>
        <v>99</v>
      </c>
      <c r="AT331" s="0" t="str">
        <f aca="false">IF(MIN(AL331:AS331)=99,"",MATCH(MIN(AL331:AS331),AL331:AS331,0))</f>
        <v/>
      </c>
      <c r="AU331" s="0" t="n">
        <f aca="false">IF(OR(Ballots!B331="",'Instant Runoff'!$B$14=1),99,Ballots!B331)</f>
        <v>99</v>
      </c>
      <c r="AV331" s="0" t="n">
        <f aca="false">IF(OR(Ballots!C331="",'Instant Runoff'!$C$14=1),99,Ballots!C331)</f>
        <v>99</v>
      </c>
      <c r="AW331" s="0" t="n">
        <f aca="false">IF(OR(Ballots!D331="",'Instant Runoff'!$D$14=1),99,Ballots!D331)</f>
        <v>99</v>
      </c>
      <c r="AX331" s="0" t="n">
        <f aca="false">IF(OR(Ballots!E331="",'Instant Runoff'!$E$14=1),99,Ballots!E331)</f>
        <v>99</v>
      </c>
      <c r="AY331" s="0" t="n">
        <f aca="false">IF(OR(Ballots!F331="",'Instant Runoff'!$F$14=1),99,Ballots!F331)</f>
        <v>99</v>
      </c>
      <c r="AZ331" s="0" t="n">
        <f aca="false">IF(OR(Ballots!G331="",'Instant Runoff'!$G$14=1),99,Ballots!G331)</f>
        <v>99</v>
      </c>
      <c r="BA331" s="0" t="n">
        <f aca="false">IF(OR(Ballots!H331="",'Instant Runoff'!$H$14=1),99,Ballots!H331)</f>
        <v>99</v>
      </c>
      <c r="BB331" s="0" t="n">
        <f aca="false">IF(OR(Ballots!I331="",'Instant Runoff'!$I$14=1),99,Ballots!I331)</f>
        <v>99</v>
      </c>
      <c r="BC331" s="0" t="str">
        <f aca="false">IF(MIN(AU331:BB331)=99,"",MATCH(MIN(AU331:BB331),AU331:BB331,0))</f>
        <v/>
      </c>
      <c r="BD331" s="0" t="n">
        <f aca="false">IF(OR(Ballots!B331="",'Instant Runoff'!$B$16=1),99,Ballots!B331)</f>
        <v>99</v>
      </c>
      <c r="BE331" s="0" t="n">
        <f aca="false">IF(OR(Ballots!C331="",'Instant Runoff'!$C$16=1),99,Ballots!C331)</f>
        <v>99</v>
      </c>
      <c r="BF331" s="0" t="n">
        <f aca="false">IF(OR(Ballots!D331="",'Instant Runoff'!$D$16=1),99,Ballots!D331)</f>
        <v>99</v>
      </c>
      <c r="BG331" s="0" t="n">
        <f aca="false">IF(OR(Ballots!E331="",'Instant Runoff'!$E$16=1),99,Ballots!E331)</f>
        <v>99</v>
      </c>
      <c r="BH331" s="0" t="n">
        <f aca="false">IF(OR(Ballots!F331="",'Instant Runoff'!$F$16=1),99,Ballots!F331)</f>
        <v>99</v>
      </c>
      <c r="BI331" s="0" t="n">
        <f aca="false">IF(OR(Ballots!G331="",'Instant Runoff'!$G$16=1),99,Ballots!G331)</f>
        <v>99</v>
      </c>
      <c r="BJ331" s="0" t="n">
        <f aca="false">IF(OR(Ballots!H331="",'Instant Runoff'!$H$16=1),99,Ballots!H331)</f>
        <v>99</v>
      </c>
      <c r="BK331" s="0" t="n">
        <f aca="false">IF(OR(Ballots!I331="",'Instant Runoff'!$I$16=1),99,Ballots!I331)</f>
        <v>99</v>
      </c>
      <c r="BL331" s="0" t="str">
        <f aca="false">IF(MIN(BD331:BK331)=99,"",MATCH(MIN(BD331:BK331),BD331:BK331,0))</f>
        <v/>
      </c>
    </row>
    <row r="332" customFormat="false" ht="15" hidden="false" customHeight="false" outlineLevel="0" collapsed="false">
      <c r="B332" s="0" t="n">
        <f aca="false">IF(OR(Ballots!B332="",'Instant Runoff'!$B$4=1),99,Ballots!B332)</f>
        <v>99</v>
      </c>
      <c r="C332" s="0" t="n">
        <f aca="false">IF(OR(Ballots!C332="",'Instant Runoff'!$C$4=1),99,Ballots!C332)</f>
        <v>99</v>
      </c>
      <c r="D332" s="0" t="n">
        <f aca="false">IF(OR(Ballots!D332="",'Instant Runoff'!$D$4=1),99,Ballots!D332)</f>
        <v>99</v>
      </c>
      <c r="E332" s="0" t="n">
        <f aca="false">IF(OR(Ballots!E332="",'Instant Runoff'!$E$4=1),99,Ballots!E332)</f>
        <v>99</v>
      </c>
      <c r="F332" s="0" t="n">
        <f aca="false">IF(OR(Ballots!F332="",'Instant Runoff'!$F$4=1),99,Ballots!F332)</f>
        <v>99</v>
      </c>
      <c r="G332" s="0" t="n">
        <f aca="false">IF(OR(Ballots!G332="",'Instant Runoff'!$G$4=1),99,Ballots!G332)</f>
        <v>99</v>
      </c>
      <c r="H332" s="0" t="n">
        <f aca="false">IF(OR(Ballots!H332="",'Instant Runoff'!$H$4=1),99,Ballots!H332)</f>
        <v>99</v>
      </c>
      <c r="I332" s="0" t="n">
        <f aca="false">IF(OR(Ballots!I332="",'Instant Runoff'!$I$4=1),99,Ballots!I332)</f>
        <v>99</v>
      </c>
      <c r="J332" s="0" t="str">
        <f aca="false">IF(MIN(B332:I332)=99,"",MATCH(MIN(B332:I332),B332:I332,0))</f>
        <v/>
      </c>
      <c r="K332" s="0" t="n">
        <f aca="false">IF(OR(Ballots!B332="",'Instant Runoff'!$B$6=1),99,Ballots!B332)</f>
        <v>99</v>
      </c>
      <c r="L332" s="0" t="n">
        <f aca="false">IF(OR(Ballots!C332="",'Instant Runoff'!$C$6=1),99,Ballots!C332)</f>
        <v>99</v>
      </c>
      <c r="M332" s="0" t="n">
        <f aca="false">IF(OR(Ballots!D332="",'Instant Runoff'!$D$6=1),99,Ballots!D332)</f>
        <v>99</v>
      </c>
      <c r="N332" s="0" t="n">
        <f aca="false">IF(OR(Ballots!E332="",'Instant Runoff'!$E$6=1),99,Ballots!E332)</f>
        <v>99</v>
      </c>
      <c r="O332" s="0" t="n">
        <f aca="false">IF(OR(Ballots!F332="",'Instant Runoff'!$F$6=1),99,Ballots!F332)</f>
        <v>99</v>
      </c>
      <c r="P332" s="0" t="n">
        <f aca="false">IF(OR(Ballots!G332="",'Instant Runoff'!$G$6=1),99,Ballots!G332)</f>
        <v>99</v>
      </c>
      <c r="Q332" s="0" t="n">
        <f aca="false">IF(OR(Ballots!H332="",'Instant Runoff'!$H$6=1),99,Ballots!H332)</f>
        <v>99</v>
      </c>
      <c r="R332" s="0" t="n">
        <f aca="false">IF(OR(Ballots!I332="",'Instant Runoff'!$I$6=1),99,Ballots!I332)</f>
        <v>99</v>
      </c>
      <c r="S332" s="0" t="str">
        <f aca="false">IF(MIN(K332:R332)=99,"",MATCH(MIN(K332:R332),K332:R332,0))</f>
        <v/>
      </c>
      <c r="T332" s="0" t="n">
        <f aca="false">IF(OR(Ballots!B332="",'Instant Runoff'!$B$8=1),99,Ballots!B332)</f>
        <v>99</v>
      </c>
      <c r="U332" s="0" t="n">
        <f aca="false">IF(OR(Ballots!C332="",'Instant Runoff'!$C$8=1),99,Ballots!C332)</f>
        <v>99</v>
      </c>
      <c r="V332" s="0" t="n">
        <f aca="false">IF(OR(Ballots!D332="",'Instant Runoff'!$D$8=1),99,Ballots!D332)</f>
        <v>99</v>
      </c>
      <c r="W332" s="0" t="n">
        <f aca="false">IF(OR(Ballots!E332="",'Instant Runoff'!$E$8=1),99,Ballots!E332)</f>
        <v>99</v>
      </c>
      <c r="X332" s="0" t="n">
        <f aca="false">IF(OR(Ballots!F332="",'Instant Runoff'!$F$8=1),99,Ballots!F332)</f>
        <v>99</v>
      </c>
      <c r="Y332" s="0" t="n">
        <f aca="false">IF(OR(Ballots!G332="",'Instant Runoff'!$G$8=1),99,Ballots!G332)</f>
        <v>99</v>
      </c>
      <c r="Z332" s="0" t="n">
        <f aca="false">IF(OR(Ballots!H332="",'Instant Runoff'!$H$8=1),99,Ballots!H332)</f>
        <v>99</v>
      </c>
      <c r="AA332" s="0" t="n">
        <f aca="false">IF(OR(Ballots!I332="",'Instant Runoff'!$I$8=1),99,Ballots!I332)</f>
        <v>99</v>
      </c>
      <c r="AB332" s="0" t="str">
        <f aca="false">IF(MIN(T332:AA332)=99,"",MATCH(MIN(T332:AA332),T332:AA332,0))</f>
        <v/>
      </c>
      <c r="AC332" s="0" t="n">
        <f aca="false">IF(OR(Ballots!B332="",'Instant Runoff'!$B$10=1),99,Ballots!B332)</f>
        <v>99</v>
      </c>
      <c r="AD332" s="0" t="n">
        <f aca="false">IF(OR(Ballots!C332="",'Instant Runoff'!$C$10=1),99,Ballots!C332)</f>
        <v>99</v>
      </c>
      <c r="AE332" s="0" t="n">
        <f aca="false">IF(OR(Ballots!D332="",'Instant Runoff'!$D$10=1),99,Ballots!D332)</f>
        <v>99</v>
      </c>
      <c r="AF332" s="0" t="n">
        <f aca="false">IF(OR(Ballots!E332="",'Instant Runoff'!$E$10=1),99,Ballots!E332)</f>
        <v>99</v>
      </c>
      <c r="AG332" s="0" t="n">
        <f aca="false">IF(OR(Ballots!F332="",'Instant Runoff'!$F$10=1),99,Ballots!F332)</f>
        <v>99</v>
      </c>
      <c r="AH332" s="0" t="n">
        <f aca="false">IF(OR(Ballots!G332="",'Instant Runoff'!$G$10=1),99,Ballots!G332)</f>
        <v>99</v>
      </c>
      <c r="AI332" s="0" t="n">
        <f aca="false">IF(OR(Ballots!H332="",'Instant Runoff'!$H$10=1),99,Ballots!H332)</f>
        <v>99</v>
      </c>
      <c r="AJ332" s="0" t="n">
        <f aca="false">IF(OR(Ballots!I332="",'Instant Runoff'!$I$10=1),99,Ballots!I332)</f>
        <v>99</v>
      </c>
      <c r="AK332" s="0" t="str">
        <f aca="false">IF(MIN(AC332:AJ332)=99,"",MATCH(MIN(AC332:AJ332),AC332:AJ332,0))</f>
        <v/>
      </c>
      <c r="AL332" s="0" t="n">
        <f aca="false">IF(OR(Ballots!B332="",'Instant Runoff'!$B$12=1),99,Ballots!B332)</f>
        <v>99</v>
      </c>
      <c r="AM332" s="0" t="n">
        <f aca="false">IF(OR(Ballots!C332="",'Instant Runoff'!$C$12=1),99,Ballots!C332)</f>
        <v>99</v>
      </c>
      <c r="AN332" s="0" t="n">
        <f aca="false">IF(OR(Ballots!D332="",'Instant Runoff'!$D$12=1),99,Ballots!D332)</f>
        <v>99</v>
      </c>
      <c r="AO332" s="0" t="n">
        <f aca="false">IF(OR(Ballots!E332="",'Instant Runoff'!$E$12=1),99,Ballots!E332)</f>
        <v>99</v>
      </c>
      <c r="AP332" s="0" t="n">
        <f aca="false">IF(OR(Ballots!F332="",'Instant Runoff'!$F$12=1),99,Ballots!F332)</f>
        <v>99</v>
      </c>
      <c r="AQ332" s="0" t="n">
        <f aca="false">IF(OR(Ballots!G332="",'Instant Runoff'!$G$12=1),99,Ballots!G332)</f>
        <v>99</v>
      </c>
      <c r="AR332" s="0" t="n">
        <f aca="false">IF(OR(Ballots!H332="",'Instant Runoff'!$H$12=1),99,Ballots!H332)</f>
        <v>99</v>
      </c>
      <c r="AS332" s="0" t="n">
        <f aca="false">IF(OR(Ballots!I332="",'Instant Runoff'!$I$12=1),99,Ballots!I332)</f>
        <v>99</v>
      </c>
      <c r="AT332" s="0" t="str">
        <f aca="false">IF(MIN(AL332:AS332)=99,"",MATCH(MIN(AL332:AS332),AL332:AS332,0))</f>
        <v/>
      </c>
      <c r="AU332" s="0" t="n">
        <f aca="false">IF(OR(Ballots!B332="",'Instant Runoff'!$B$14=1),99,Ballots!B332)</f>
        <v>99</v>
      </c>
      <c r="AV332" s="0" t="n">
        <f aca="false">IF(OR(Ballots!C332="",'Instant Runoff'!$C$14=1),99,Ballots!C332)</f>
        <v>99</v>
      </c>
      <c r="AW332" s="0" t="n">
        <f aca="false">IF(OR(Ballots!D332="",'Instant Runoff'!$D$14=1),99,Ballots!D332)</f>
        <v>99</v>
      </c>
      <c r="AX332" s="0" t="n">
        <f aca="false">IF(OR(Ballots!E332="",'Instant Runoff'!$E$14=1),99,Ballots!E332)</f>
        <v>99</v>
      </c>
      <c r="AY332" s="0" t="n">
        <f aca="false">IF(OR(Ballots!F332="",'Instant Runoff'!$F$14=1),99,Ballots!F332)</f>
        <v>99</v>
      </c>
      <c r="AZ332" s="0" t="n">
        <f aca="false">IF(OR(Ballots!G332="",'Instant Runoff'!$G$14=1),99,Ballots!G332)</f>
        <v>99</v>
      </c>
      <c r="BA332" s="0" t="n">
        <f aca="false">IF(OR(Ballots!H332="",'Instant Runoff'!$H$14=1),99,Ballots!H332)</f>
        <v>99</v>
      </c>
      <c r="BB332" s="0" t="n">
        <f aca="false">IF(OR(Ballots!I332="",'Instant Runoff'!$I$14=1),99,Ballots!I332)</f>
        <v>99</v>
      </c>
      <c r="BC332" s="0" t="str">
        <f aca="false">IF(MIN(AU332:BB332)=99,"",MATCH(MIN(AU332:BB332),AU332:BB332,0))</f>
        <v/>
      </c>
      <c r="BD332" s="0" t="n">
        <f aca="false">IF(OR(Ballots!B332="",'Instant Runoff'!$B$16=1),99,Ballots!B332)</f>
        <v>99</v>
      </c>
      <c r="BE332" s="0" t="n">
        <f aca="false">IF(OR(Ballots!C332="",'Instant Runoff'!$C$16=1),99,Ballots!C332)</f>
        <v>99</v>
      </c>
      <c r="BF332" s="0" t="n">
        <f aca="false">IF(OR(Ballots!D332="",'Instant Runoff'!$D$16=1),99,Ballots!D332)</f>
        <v>99</v>
      </c>
      <c r="BG332" s="0" t="n">
        <f aca="false">IF(OR(Ballots!E332="",'Instant Runoff'!$E$16=1),99,Ballots!E332)</f>
        <v>99</v>
      </c>
      <c r="BH332" s="0" t="n">
        <f aca="false">IF(OR(Ballots!F332="",'Instant Runoff'!$F$16=1),99,Ballots!F332)</f>
        <v>99</v>
      </c>
      <c r="BI332" s="0" t="n">
        <f aca="false">IF(OR(Ballots!G332="",'Instant Runoff'!$G$16=1),99,Ballots!G332)</f>
        <v>99</v>
      </c>
      <c r="BJ332" s="0" t="n">
        <f aca="false">IF(OR(Ballots!H332="",'Instant Runoff'!$H$16=1),99,Ballots!H332)</f>
        <v>99</v>
      </c>
      <c r="BK332" s="0" t="n">
        <f aca="false">IF(OR(Ballots!I332="",'Instant Runoff'!$I$16=1),99,Ballots!I332)</f>
        <v>99</v>
      </c>
      <c r="BL332" s="0" t="str">
        <f aca="false">IF(MIN(BD332:BK332)=99,"",MATCH(MIN(BD332:BK332),BD332:BK332,0))</f>
        <v/>
      </c>
    </row>
    <row r="333" customFormat="false" ht="15" hidden="false" customHeight="false" outlineLevel="0" collapsed="false">
      <c r="B333" s="0" t="n">
        <f aca="false">IF(OR(Ballots!B333="",'Instant Runoff'!$B$4=1),99,Ballots!B333)</f>
        <v>99</v>
      </c>
      <c r="C333" s="0" t="n">
        <f aca="false">IF(OR(Ballots!C333="",'Instant Runoff'!$C$4=1),99,Ballots!C333)</f>
        <v>99</v>
      </c>
      <c r="D333" s="0" t="n">
        <f aca="false">IF(OR(Ballots!D333="",'Instant Runoff'!$D$4=1),99,Ballots!D333)</f>
        <v>99</v>
      </c>
      <c r="E333" s="0" t="n">
        <f aca="false">IF(OR(Ballots!E333="",'Instant Runoff'!$E$4=1),99,Ballots!E333)</f>
        <v>99</v>
      </c>
      <c r="F333" s="0" t="n">
        <f aca="false">IF(OR(Ballots!F333="",'Instant Runoff'!$F$4=1),99,Ballots!F333)</f>
        <v>99</v>
      </c>
      <c r="G333" s="0" t="n">
        <f aca="false">IF(OR(Ballots!G333="",'Instant Runoff'!$G$4=1),99,Ballots!G333)</f>
        <v>99</v>
      </c>
      <c r="H333" s="0" t="n">
        <f aca="false">IF(OR(Ballots!H333="",'Instant Runoff'!$H$4=1),99,Ballots!H333)</f>
        <v>99</v>
      </c>
      <c r="I333" s="0" t="n">
        <f aca="false">IF(OR(Ballots!I333="",'Instant Runoff'!$I$4=1),99,Ballots!I333)</f>
        <v>99</v>
      </c>
      <c r="J333" s="0" t="str">
        <f aca="false">IF(MIN(B333:I333)=99,"",MATCH(MIN(B333:I333),B333:I333,0))</f>
        <v/>
      </c>
      <c r="K333" s="0" t="n">
        <f aca="false">IF(OR(Ballots!B333="",'Instant Runoff'!$B$6=1),99,Ballots!B333)</f>
        <v>99</v>
      </c>
      <c r="L333" s="0" t="n">
        <f aca="false">IF(OR(Ballots!C333="",'Instant Runoff'!$C$6=1),99,Ballots!C333)</f>
        <v>99</v>
      </c>
      <c r="M333" s="0" t="n">
        <f aca="false">IF(OR(Ballots!D333="",'Instant Runoff'!$D$6=1),99,Ballots!D333)</f>
        <v>99</v>
      </c>
      <c r="N333" s="0" t="n">
        <f aca="false">IF(OR(Ballots!E333="",'Instant Runoff'!$E$6=1),99,Ballots!E333)</f>
        <v>99</v>
      </c>
      <c r="O333" s="0" t="n">
        <f aca="false">IF(OR(Ballots!F333="",'Instant Runoff'!$F$6=1),99,Ballots!F333)</f>
        <v>99</v>
      </c>
      <c r="P333" s="0" t="n">
        <f aca="false">IF(OR(Ballots!G333="",'Instant Runoff'!$G$6=1),99,Ballots!G333)</f>
        <v>99</v>
      </c>
      <c r="Q333" s="0" t="n">
        <f aca="false">IF(OR(Ballots!H333="",'Instant Runoff'!$H$6=1),99,Ballots!H333)</f>
        <v>99</v>
      </c>
      <c r="R333" s="0" t="n">
        <f aca="false">IF(OR(Ballots!I333="",'Instant Runoff'!$I$6=1),99,Ballots!I333)</f>
        <v>99</v>
      </c>
      <c r="S333" s="0" t="str">
        <f aca="false">IF(MIN(K333:R333)=99,"",MATCH(MIN(K333:R333),K333:R333,0))</f>
        <v/>
      </c>
      <c r="T333" s="0" t="n">
        <f aca="false">IF(OR(Ballots!B333="",'Instant Runoff'!$B$8=1),99,Ballots!B333)</f>
        <v>99</v>
      </c>
      <c r="U333" s="0" t="n">
        <f aca="false">IF(OR(Ballots!C333="",'Instant Runoff'!$C$8=1),99,Ballots!C333)</f>
        <v>99</v>
      </c>
      <c r="V333" s="0" t="n">
        <f aca="false">IF(OR(Ballots!D333="",'Instant Runoff'!$D$8=1),99,Ballots!D333)</f>
        <v>99</v>
      </c>
      <c r="W333" s="0" t="n">
        <f aca="false">IF(OR(Ballots!E333="",'Instant Runoff'!$E$8=1),99,Ballots!E333)</f>
        <v>99</v>
      </c>
      <c r="X333" s="0" t="n">
        <f aca="false">IF(OR(Ballots!F333="",'Instant Runoff'!$F$8=1),99,Ballots!F333)</f>
        <v>99</v>
      </c>
      <c r="Y333" s="0" t="n">
        <f aca="false">IF(OR(Ballots!G333="",'Instant Runoff'!$G$8=1),99,Ballots!G333)</f>
        <v>99</v>
      </c>
      <c r="Z333" s="0" t="n">
        <f aca="false">IF(OR(Ballots!H333="",'Instant Runoff'!$H$8=1),99,Ballots!H333)</f>
        <v>99</v>
      </c>
      <c r="AA333" s="0" t="n">
        <f aca="false">IF(OR(Ballots!I333="",'Instant Runoff'!$I$8=1),99,Ballots!I333)</f>
        <v>99</v>
      </c>
      <c r="AB333" s="0" t="str">
        <f aca="false">IF(MIN(T333:AA333)=99,"",MATCH(MIN(T333:AA333),T333:AA333,0))</f>
        <v/>
      </c>
      <c r="AC333" s="0" t="n">
        <f aca="false">IF(OR(Ballots!B333="",'Instant Runoff'!$B$10=1),99,Ballots!B333)</f>
        <v>99</v>
      </c>
      <c r="AD333" s="0" t="n">
        <f aca="false">IF(OR(Ballots!C333="",'Instant Runoff'!$C$10=1),99,Ballots!C333)</f>
        <v>99</v>
      </c>
      <c r="AE333" s="0" t="n">
        <f aca="false">IF(OR(Ballots!D333="",'Instant Runoff'!$D$10=1),99,Ballots!D333)</f>
        <v>99</v>
      </c>
      <c r="AF333" s="0" t="n">
        <f aca="false">IF(OR(Ballots!E333="",'Instant Runoff'!$E$10=1),99,Ballots!E333)</f>
        <v>99</v>
      </c>
      <c r="AG333" s="0" t="n">
        <f aca="false">IF(OR(Ballots!F333="",'Instant Runoff'!$F$10=1),99,Ballots!F333)</f>
        <v>99</v>
      </c>
      <c r="AH333" s="0" t="n">
        <f aca="false">IF(OR(Ballots!G333="",'Instant Runoff'!$G$10=1),99,Ballots!G333)</f>
        <v>99</v>
      </c>
      <c r="AI333" s="0" t="n">
        <f aca="false">IF(OR(Ballots!H333="",'Instant Runoff'!$H$10=1),99,Ballots!H333)</f>
        <v>99</v>
      </c>
      <c r="AJ333" s="0" t="n">
        <f aca="false">IF(OR(Ballots!I333="",'Instant Runoff'!$I$10=1),99,Ballots!I333)</f>
        <v>99</v>
      </c>
      <c r="AK333" s="0" t="str">
        <f aca="false">IF(MIN(AC333:AJ333)=99,"",MATCH(MIN(AC333:AJ333),AC333:AJ333,0))</f>
        <v/>
      </c>
      <c r="AL333" s="0" t="n">
        <f aca="false">IF(OR(Ballots!B333="",'Instant Runoff'!$B$12=1),99,Ballots!B333)</f>
        <v>99</v>
      </c>
      <c r="AM333" s="0" t="n">
        <f aca="false">IF(OR(Ballots!C333="",'Instant Runoff'!$C$12=1),99,Ballots!C333)</f>
        <v>99</v>
      </c>
      <c r="AN333" s="0" t="n">
        <f aca="false">IF(OR(Ballots!D333="",'Instant Runoff'!$D$12=1),99,Ballots!D333)</f>
        <v>99</v>
      </c>
      <c r="AO333" s="0" t="n">
        <f aca="false">IF(OR(Ballots!E333="",'Instant Runoff'!$E$12=1),99,Ballots!E333)</f>
        <v>99</v>
      </c>
      <c r="AP333" s="0" t="n">
        <f aca="false">IF(OR(Ballots!F333="",'Instant Runoff'!$F$12=1),99,Ballots!F333)</f>
        <v>99</v>
      </c>
      <c r="AQ333" s="0" t="n">
        <f aca="false">IF(OR(Ballots!G333="",'Instant Runoff'!$G$12=1),99,Ballots!G333)</f>
        <v>99</v>
      </c>
      <c r="AR333" s="0" t="n">
        <f aca="false">IF(OR(Ballots!H333="",'Instant Runoff'!$H$12=1),99,Ballots!H333)</f>
        <v>99</v>
      </c>
      <c r="AS333" s="0" t="n">
        <f aca="false">IF(OR(Ballots!I333="",'Instant Runoff'!$I$12=1),99,Ballots!I333)</f>
        <v>99</v>
      </c>
      <c r="AT333" s="0" t="str">
        <f aca="false">IF(MIN(AL333:AS333)=99,"",MATCH(MIN(AL333:AS333),AL333:AS333,0))</f>
        <v/>
      </c>
      <c r="AU333" s="0" t="n">
        <f aca="false">IF(OR(Ballots!B333="",'Instant Runoff'!$B$14=1),99,Ballots!B333)</f>
        <v>99</v>
      </c>
      <c r="AV333" s="0" t="n">
        <f aca="false">IF(OR(Ballots!C333="",'Instant Runoff'!$C$14=1),99,Ballots!C333)</f>
        <v>99</v>
      </c>
      <c r="AW333" s="0" t="n">
        <f aca="false">IF(OR(Ballots!D333="",'Instant Runoff'!$D$14=1),99,Ballots!D333)</f>
        <v>99</v>
      </c>
      <c r="AX333" s="0" t="n">
        <f aca="false">IF(OR(Ballots!E333="",'Instant Runoff'!$E$14=1),99,Ballots!E333)</f>
        <v>99</v>
      </c>
      <c r="AY333" s="0" t="n">
        <f aca="false">IF(OR(Ballots!F333="",'Instant Runoff'!$F$14=1),99,Ballots!F333)</f>
        <v>99</v>
      </c>
      <c r="AZ333" s="0" t="n">
        <f aca="false">IF(OR(Ballots!G333="",'Instant Runoff'!$G$14=1),99,Ballots!G333)</f>
        <v>99</v>
      </c>
      <c r="BA333" s="0" t="n">
        <f aca="false">IF(OR(Ballots!H333="",'Instant Runoff'!$H$14=1),99,Ballots!H333)</f>
        <v>99</v>
      </c>
      <c r="BB333" s="0" t="n">
        <f aca="false">IF(OR(Ballots!I333="",'Instant Runoff'!$I$14=1),99,Ballots!I333)</f>
        <v>99</v>
      </c>
      <c r="BC333" s="0" t="str">
        <f aca="false">IF(MIN(AU333:BB333)=99,"",MATCH(MIN(AU333:BB333),AU333:BB333,0))</f>
        <v/>
      </c>
      <c r="BD333" s="0" t="n">
        <f aca="false">IF(OR(Ballots!B333="",'Instant Runoff'!$B$16=1),99,Ballots!B333)</f>
        <v>99</v>
      </c>
      <c r="BE333" s="0" t="n">
        <f aca="false">IF(OR(Ballots!C333="",'Instant Runoff'!$C$16=1),99,Ballots!C333)</f>
        <v>99</v>
      </c>
      <c r="BF333" s="0" t="n">
        <f aca="false">IF(OR(Ballots!D333="",'Instant Runoff'!$D$16=1),99,Ballots!D333)</f>
        <v>99</v>
      </c>
      <c r="BG333" s="0" t="n">
        <f aca="false">IF(OR(Ballots!E333="",'Instant Runoff'!$E$16=1),99,Ballots!E333)</f>
        <v>99</v>
      </c>
      <c r="BH333" s="0" t="n">
        <f aca="false">IF(OR(Ballots!F333="",'Instant Runoff'!$F$16=1),99,Ballots!F333)</f>
        <v>99</v>
      </c>
      <c r="BI333" s="0" t="n">
        <f aca="false">IF(OR(Ballots!G333="",'Instant Runoff'!$G$16=1),99,Ballots!G333)</f>
        <v>99</v>
      </c>
      <c r="BJ333" s="0" t="n">
        <f aca="false">IF(OR(Ballots!H333="",'Instant Runoff'!$H$16=1),99,Ballots!H333)</f>
        <v>99</v>
      </c>
      <c r="BK333" s="0" t="n">
        <f aca="false">IF(OR(Ballots!I333="",'Instant Runoff'!$I$16=1),99,Ballots!I333)</f>
        <v>99</v>
      </c>
      <c r="BL333" s="0" t="str">
        <f aca="false">IF(MIN(BD333:BK333)=99,"",MATCH(MIN(BD333:BK333),BD333:BK333,0))</f>
        <v/>
      </c>
    </row>
    <row r="334" customFormat="false" ht="15" hidden="false" customHeight="false" outlineLevel="0" collapsed="false">
      <c r="B334" s="0" t="n">
        <f aca="false">IF(OR(Ballots!B334="",'Instant Runoff'!$B$4=1),99,Ballots!B334)</f>
        <v>99</v>
      </c>
      <c r="C334" s="0" t="n">
        <f aca="false">IF(OR(Ballots!C334="",'Instant Runoff'!$C$4=1),99,Ballots!C334)</f>
        <v>99</v>
      </c>
      <c r="D334" s="0" t="n">
        <f aca="false">IF(OR(Ballots!D334="",'Instant Runoff'!$D$4=1),99,Ballots!D334)</f>
        <v>99</v>
      </c>
      <c r="E334" s="0" t="n">
        <f aca="false">IF(OR(Ballots!E334="",'Instant Runoff'!$E$4=1),99,Ballots!E334)</f>
        <v>99</v>
      </c>
      <c r="F334" s="0" t="n">
        <f aca="false">IF(OR(Ballots!F334="",'Instant Runoff'!$F$4=1),99,Ballots!F334)</f>
        <v>99</v>
      </c>
      <c r="G334" s="0" t="n">
        <f aca="false">IF(OR(Ballots!G334="",'Instant Runoff'!$G$4=1),99,Ballots!G334)</f>
        <v>99</v>
      </c>
      <c r="H334" s="0" t="n">
        <f aca="false">IF(OR(Ballots!H334="",'Instant Runoff'!$H$4=1),99,Ballots!H334)</f>
        <v>99</v>
      </c>
      <c r="I334" s="0" t="n">
        <f aca="false">IF(OR(Ballots!I334="",'Instant Runoff'!$I$4=1),99,Ballots!I334)</f>
        <v>99</v>
      </c>
      <c r="J334" s="0" t="str">
        <f aca="false">IF(MIN(B334:I334)=99,"",MATCH(MIN(B334:I334),B334:I334,0))</f>
        <v/>
      </c>
      <c r="K334" s="0" t="n">
        <f aca="false">IF(OR(Ballots!B334="",'Instant Runoff'!$B$6=1),99,Ballots!B334)</f>
        <v>99</v>
      </c>
      <c r="L334" s="0" t="n">
        <f aca="false">IF(OR(Ballots!C334="",'Instant Runoff'!$C$6=1),99,Ballots!C334)</f>
        <v>99</v>
      </c>
      <c r="M334" s="0" t="n">
        <f aca="false">IF(OR(Ballots!D334="",'Instant Runoff'!$D$6=1),99,Ballots!D334)</f>
        <v>99</v>
      </c>
      <c r="N334" s="0" t="n">
        <f aca="false">IF(OR(Ballots!E334="",'Instant Runoff'!$E$6=1),99,Ballots!E334)</f>
        <v>99</v>
      </c>
      <c r="O334" s="0" t="n">
        <f aca="false">IF(OR(Ballots!F334="",'Instant Runoff'!$F$6=1),99,Ballots!F334)</f>
        <v>99</v>
      </c>
      <c r="P334" s="0" t="n">
        <f aca="false">IF(OR(Ballots!G334="",'Instant Runoff'!$G$6=1),99,Ballots!G334)</f>
        <v>99</v>
      </c>
      <c r="Q334" s="0" t="n">
        <f aca="false">IF(OR(Ballots!H334="",'Instant Runoff'!$H$6=1),99,Ballots!H334)</f>
        <v>99</v>
      </c>
      <c r="R334" s="0" t="n">
        <f aca="false">IF(OR(Ballots!I334="",'Instant Runoff'!$I$6=1),99,Ballots!I334)</f>
        <v>99</v>
      </c>
      <c r="S334" s="0" t="str">
        <f aca="false">IF(MIN(K334:R334)=99,"",MATCH(MIN(K334:R334),K334:R334,0))</f>
        <v/>
      </c>
      <c r="T334" s="0" t="n">
        <f aca="false">IF(OR(Ballots!B334="",'Instant Runoff'!$B$8=1),99,Ballots!B334)</f>
        <v>99</v>
      </c>
      <c r="U334" s="0" t="n">
        <f aca="false">IF(OR(Ballots!C334="",'Instant Runoff'!$C$8=1),99,Ballots!C334)</f>
        <v>99</v>
      </c>
      <c r="V334" s="0" t="n">
        <f aca="false">IF(OR(Ballots!D334="",'Instant Runoff'!$D$8=1),99,Ballots!D334)</f>
        <v>99</v>
      </c>
      <c r="W334" s="0" t="n">
        <f aca="false">IF(OR(Ballots!E334="",'Instant Runoff'!$E$8=1),99,Ballots!E334)</f>
        <v>99</v>
      </c>
      <c r="X334" s="0" t="n">
        <f aca="false">IF(OR(Ballots!F334="",'Instant Runoff'!$F$8=1),99,Ballots!F334)</f>
        <v>99</v>
      </c>
      <c r="Y334" s="0" t="n">
        <f aca="false">IF(OR(Ballots!G334="",'Instant Runoff'!$G$8=1),99,Ballots!G334)</f>
        <v>99</v>
      </c>
      <c r="Z334" s="0" t="n">
        <f aca="false">IF(OR(Ballots!H334="",'Instant Runoff'!$H$8=1),99,Ballots!H334)</f>
        <v>99</v>
      </c>
      <c r="AA334" s="0" t="n">
        <f aca="false">IF(OR(Ballots!I334="",'Instant Runoff'!$I$8=1),99,Ballots!I334)</f>
        <v>99</v>
      </c>
      <c r="AB334" s="0" t="str">
        <f aca="false">IF(MIN(T334:AA334)=99,"",MATCH(MIN(T334:AA334),T334:AA334,0))</f>
        <v/>
      </c>
      <c r="AC334" s="0" t="n">
        <f aca="false">IF(OR(Ballots!B334="",'Instant Runoff'!$B$10=1),99,Ballots!B334)</f>
        <v>99</v>
      </c>
      <c r="AD334" s="0" t="n">
        <f aca="false">IF(OR(Ballots!C334="",'Instant Runoff'!$C$10=1),99,Ballots!C334)</f>
        <v>99</v>
      </c>
      <c r="AE334" s="0" t="n">
        <f aca="false">IF(OR(Ballots!D334="",'Instant Runoff'!$D$10=1),99,Ballots!D334)</f>
        <v>99</v>
      </c>
      <c r="AF334" s="0" t="n">
        <f aca="false">IF(OR(Ballots!E334="",'Instant Runoff'!$E$10=1),99,Ballots!E334)</f>
        <v>99</v>
      </c>
      <c r="AG334" s="0" t="n">
        <f aca="false">IF(OR(Ballots!F334="",'Instant Runoff'!$F$10=1),99,Ballots!F334)</f>
        <v>99</v>
      </c>
      <c r="AH334" s="0" t="n">
        <f aca="false">IF(OR(Ballots!G334="",'Instant Runoff'!$G$10=1),99,Ballots!G334)</f>
        <v>99</v>
      </c>
      <c r="AI334" s="0" t="n">
        <f aca="false">IF(OR(Ballots!H334="",'Instant Runoff'!$H$10=1),99,Ballots!H334)</f>
        <v>99</v>
      </c>
      <c r="AJ334" s="0" t="n">
        <f aca="false">IF(OR(Ballots!I334="",'Instant Runoff'!$I$10=1),99,Ballots!I334)</f>
        <v>99</v>
      </c>
      <c r="AK334" s="0" t="str">
        <f aca="false">IF(MIN(AC334:AJ334)=99,"",MATCH(MIN(AC334:AJ334),AC334:AJ334,0))</f>
        <v/>
      </c>
      <c r="AL334" s="0" t="n">
        <f aca="false">IF(OR(Ballots!B334="",'Instant Runoff'!$B$12=1),99,Ballots!B334)</f>
        <v>99</v>
      </c>
      <c r="AM334" s="0" t="n">
        <f aca="false">IF(OR(Ballots!C334="",'Instant Runoff'!$C$12=1),99,Ballots!C334)</f>
        <v>99</v>
      </c>
      <c r="AN334" s="0" t="n">
        <f aca="false">IF(OR(Ballots!D334="",'Instant Runoff'!$D$12=1),99,Ballots!D334)</f>
        <v>99</v>
      </c>
      <c r="AO334" s="0" t="n">
        <f aca="false">IF(OR(Ballots!E334="",'Instant Runoff'!$E$12=1),99,Ballots!E334)</f>
        <v>99</v>
      </c>
      <c r="AP334" s="0" t="n">
        <f aca="false">IF(OR(Ballots!F334="",'Instant Runoff'!$F$12=1),99,Ballots!F334)</f>
        <v>99</v>
      </c>
      <c r="AQ334" s="0" t="n">
        <f aca="false">IF(OR(Ballots!G334="",'Instant Runoff'!$G$12=1),99,Ballots!G334)</f>
        <v>99</v>
      </c>
      <c r="AR334" s="0" t="n">
        <f aca="false">IF(OR(Ballots!H334="",'Instant Runoff'!$H$12=1),99,Ballots!H334)</f>
        <v>99</v>
      </c>
      <c r="AS334" s="0" t="n">
        <f aca="false">IF(OR(Ballots!I334="",'Instant Runoff'!$I$12=1),99,Ballots!I334)</f>
        <v>99</v>
      </c>
      <c r="AT334" s="0" t="str">
        <f aca="false">IF(MIN(AL334:AS334)=99,"",MATCH(MIN(AL334:AS334),AL334:AS334,0))</f>
        <v/>
      </c>
      <c r="AU334" s="0" t="n">
        <f aca="false">IF(OR(Ballots!B334="",'Instant Runoff'!$B$14=1),99,Ballots!B334)</f>
        <v>99</v>
      </c>
      <c r="AV334" s="0" t="n">
        <f aca="false">IF(OR(Ballots!C334="",'Instant Runoff'!$C$14=1),99,Ballots!C334)</f>
        <v>99</v>
      </c>
      <c r="AW334" s="0" t="n">
        <f aca="false">IF(OR(Ballots!D334="",'Instant Runoff'!$D$14=1),99,Ballots!D334)</f>
        <v>99</v>
      </c>
      <c r="AX334" s="0" t="n">
        <f aca="false">IF(OR(Ballots!E334="",'Instant Runoff'!$E$14=1),99,Ballots!E334)</f>
        <v>99</v>
      </c>
      <c r="AY334" s="0" t="n">
        <f aca="false">IF(OR(Ballots!F334="",'Instant Runoff'!$F$14=1),99,Ballots!F334)</f>
        <v>99</v>
      </c>
      <c r="AZ334" s="0" t="n">
        <f aca="false">IF(OR(Ballots!G334="",'Instant Runoff'!$G$14=1),99,Ballots!G334)</f>
        <v>99</v>
      </c>
      <c r="BA334" s="0" t="n">
        <f aca="false">IF(OR(Ballots!H334="",'Instant Runoff'!$H$14=1),99,Ballots!H334)</f>
        <v>99</v>
      </c>
      <c r="BB334" s="0" t="n">
        <f aca="false">IF(OR(Ballots!I334="",'Instant Runoff'!$I$14=1),99,Ballots!I334)</f>
        <v>99</v>
      </c>
      <c r="BC334" s="0" t="str">
        <f aca="false">IF(MIN(AU334:BB334)=99,"",MATCH(MIN(AU334:BB334),AU334:BB334,0))</f>
        <v/>
      </c>
      <c r="BD334" s="0" t="n">
        <f aca="false">IF(OR(Ballots!B334="",'Instant Runoff'!$B$16=1),99,Ballots!B334)</f>
        <v>99</v>
      </c>
      <c r="BE334" s="0" t="n">
        <f aca="false">IF(OR(Ballots!C334="",'Instant Runoff'!$C$16=1),99,Ballots!C334)</f>
        <v>99</v>
      </c>
      <c r="BF334" s="0" t="n">
        <f aca="false">IF(OR(Ballots!D334="",'Instant Runoff'!$D$16=1),99,Ballots!D334)</f>
        <v>99</v>
      </c>
      <c r="BG334" s="0" t="n">
        <f aca="false">IF(OR(Ballots!E334="",'Instant Runoff'!$E$16=1),99,Ballots!E334)</f>
        <v>99</v>
      </c>
      <c r="BH334" s="0" t="n">
        <f aca="false">IF(OR(Ballots!F334="",'Instant Runoff'!$F$16=1),99,Ballots!F334)</f>
        <v>99</v>
      </c>
      <c r="BI334" s="0" t="n">
        <f aca="false">IF(OR(Ballots!G334="",'Instant Runoff'!$G$16=1),99,Ballots!G334)</f>
        <v>99</v>
      </c>
      <c r="BJ334" s="0" t="n">
        <f aca="false">IF(OR(Ballots!H334="",'Instant Runoff'!$H$16=1),99,Ballots!H334)</f>
        <v>99</v>
      </c>
      <c r="BK334" s="0" t="n">
        <f aca="false">IF(OR(Ballots!I334="",'Instant Runoff'!$I$16=1),99,Ballots!I334)</f>
        <v>99</v>
      </c>
      <c r="BL334" s="0" t="str">
        <f aca="false">IF(MIN(BD334:BK334)=99,"",MATCH(MIN(BD334:BK334),BD334:BK334,0))</f>
        <v/>
      </c>
    </row>
    <row r="335" customFormat="false" ht="15" hidden="false" customHeight="false" outlineLevel="0" collapsed="false">
      <c r="B335" s="0" t="n">
        <f aca="false">IF(OR(Ballots!B335="",'Instant Runoff'!$B$4=1),99,Ballots!B335)</f>
        <v>99</v>
      </c>
      <c r="C335" s="0" t="n">
        <f aca="false">IF(OR(Ballots!C335="",'Instant Runoff'!$C$4=1),99,Ballots!C335)</f>
        <v>99</v>
      </c>
      <c r="D335" s="0" t="n">
        <f aca="false">IF(OR(Ballots!D335="",'Instant Runoff'!$D$4=1),99,Ballots!D335)</f>
        <v>99</v>
      </c>
      <c r="E335" s="0" t="n">
        <f aca="false">IF(OR(Ballots!E335="",'Instant Runoff'!$E$4=1),99,Ballots!E335)</f>
        <v>99</v>
      </c>
      <c r="F335" s="0" t="n">
        <f aca="false">IF(OR(Ballots!F335="",'Instant Runoff'!$F$4=1),99,Ballots!F335)</f>
        <v>99</v>
      </c>
      <c r="G335" s="0" t="n">
        <f aca="false">IF(OR(Ballots!G335="",'Instant Runoff'!$G$4=1),99,Ballots!G335)</f>
        <v>99</v>
      </c>
      <c r="H335" s="0" t="n">
        <f aca="false">IF(OR(Ballots!H335="",'Instant Runoff'!$H$4=1),99,Ballots!H335)</f>
        <v>99</v>
      </c>
      <c r="I335" s="0" t="n">
        <f aca="false">IF(OR(Ballots!I335="",'Instant Runoff'!$I$4=1),99,Ballots!I335)</f>
        <v>99</v>
      </c>
      <c r="J335" s="0" t="str">
        <f aca="false">IF(MIN(B335:I335)=99,"",MATCH(MIN(B335:I335),B335:I335,0))</f>
        <v/>
      </c>
      <c r="K335" s="0" t="n">
        <f aca="false">IF(OR(Ballots!B335="",'Instant Runoff'!$B$6=1),99,Ballots!B335)</f>
        <v>99</v>
      </c>
      <c r="L335" s="0" t="n">
        <f aca="false">IF(OR(Ballots!C335="",'Instant Runoff'!$C$6=1),99,Ballots!C335)</f>
        <v>99</v>
      </c>
      <c r="M335" s="0" t="n">
        <f aca="false">IF(OR(Ballots!D335="",'Instant Runoff'!$D$6=1),99,Ballots!D335)</f>
        <v>99</v>
      </c>
      <c r="N335" s="0" t="n">
        <f aca="false">IF(OR(Ballots!E335="",'Instant Runoff'!$E$6=1),99,Ballots!E335)</f>
        <v>99</v>
      </c>
      <c r="O335" s="0" t="n">
        <f aca="false">IF(OR(Ballots!F335="",'Instant Runoff'!$F$6=1),99,Ballots!F335)</f>
        <v>99</v>
      </c>
      <c r="P335" s="0" t="n">
        <f aca="false">IF(OR(Ballots!G335="",'Instant Runoff'!$G$6=1),99,Ballots!G335)</f>
        <v>99</v>
      </c>
      <c r="Q335" s="0" t="n">
        <f aca="false">IF(OR(Ballots!H335="",'Instant Runoff'!$H$6=1),99,Ballots!H335)</f>
        <v>99</v>
      </c>
      <c r="R335" s="0" t="n">
        <f aca="false">IF(OR(Ballots!I335="",'Instant Runoff'!$I$6=1),99,Ballots!I335)</f>
        <v>99</v>
      </c>
      <c r="S335" s="0" t="str">
        <f aca="false">IF(MIN(K335:R335)=99,"",MATCH(MIN(K335:R335),K335:R335,0))</f>
        <v/>
      </c>
      <c r="T335" s="0" t="n">
        <f aca="false">IF(OR(Ballots!B335="",'Instant Runoff'!$B$8=1),99,Ballots!B335)</f>
        <v>99</v>
      </c>
      <c r="U335" s="0" t="n">
        <f aca="false">IF(OR(Ballots!C335="",'Instant Runoff'!$C$8=1),99,Ballots!C335)</f>
        <v>99</v>
      </c>
      <c r="V335" s="0" t="n">
        <f aca="false">IF(OR(Ballots!D335="",'Instant Runoff'!$D$8=1),99,Ballots!D335)</f>
        <v>99</v>
      </c>
      <c r="W335" s="0" t="n">
        <f aca="false">IF(OR(Ballots!E335="",'Instant Runoff'!$E$8=1),99,Ballots!E335)</f>
        <v>99</v>
      </c>
      <c r="X335" s="0" t="n">
        <f aca="false">IF(OR(Ballots!F335="",'Instant Runoff'!$F$8=1),99,Ballots!F335)</f>
        <v>99</v>
      </c>
      <c r="Y335" s="0" t="n">
        <f aca="false">IF(OR(Ballots!G335="",'Instant Runoff'!$G$8=1),99,Ballots!G335)</f>
        <v>99</v>
      </c>
      <c r="Z335" s="0" t="n">
        <f aca="false">IF(OR(Ballots!H335="",'Instant Runoff'!$H$8=1),99,Ballots!H335)</f>
        <v>99</v>
      </c>
      <c r="AA335" s="0" t="n">
        <f aca="false">IF(OR(Ballots!I335="",'Instant Runoff'!$I$8=1),99,Ballots!I335)</f>
        <v>99</v>
      </c>
      <c r="AB335" s="0" t="str">
        <f aca="false">IF(MIN(T335:AA335)=99,"",MATCH(MIN(T335:AA335),T335:AA335,0))</f>
        <v/>
      </c>
      <c r="AC335" s="0" t="n">
        <f aca="false">IF(OR(Ballots!B335="",'Instant Runoff'!$B$10=1),99,Ballots!B335)</f>
        <v>99</v>
      </c>
      <c r="AD335" s="0" t="n">
        <f aca="false">IF(OR(Ballots!C335="",'Instant Runoff'!$C$10=1),99,Ballots!C335)</f>
        <v>99</v>
      </c>
      <c r="AE335" s="0" t="n">
        <f aca="false">IF(OR(Ballots!D335="",'Instant Runoff'!$D$10=1),99,Ballots!D335)</f>
        <v>99</v>
      </c>
      <c r="AF335" s="0" t="n">
        <f aca="false">IF(OR(Ballots!E335="",'Instant Runoff'!$E$10=1),99,Ballots!E335)</f>
        <v>99</v>
      </c>
      <c r="AG335" s="0" t="n">
        <f aca="false">IF(OR(Ballots!F335="",'Instant Runoff'!$F$10=1),99,Ballots!F335)</f>
        <v>99</v>
      </c>
      <c r="AH335" s="0" t="n">
        <f aca="false">IF(OR(Ballots!G335="",'Instant Runoff'!$G$10=1),99,Ballots!G335)</f>
        <v>99</v>
      </c>
      <c r="AI335" s="0" t="n">
        <f aca="false">IF(OR(Ballots!H335="",'Instant Runoff'!$H$10=1),99,Ballots!H335)</f>
        <v>99</v>
      </c>
      <c r="AJ335" s="0" t="n">
        <f aca="false">IF(OR(Ballots!I335="",'Instant Runoff'!$I$10=1),99,Ballots!I335)</f>
        <v>99</v>
      </c>
      <c r="AK335" s="0" t="str">
        <f aca="false">IF(MIN(AC335:AJ335)=99,"",MATCH(MIN(AC335:AJ335),AC335:AJ335,0))</f>
        <v/>
      </c>
      <c r="AL335" s="0" t="n">
        <f aca="false">IF(OR(Ballots!B335="",'Instant Runoff'!$B$12=1),99,Ballots!B335)</f>
        <v>99</v>
      </c>
      <c r="AM335" s="0" t="n">
        <f aca="false">IF(OR(Ballots!C335="",'Instant Runoff'!$C$12=1),99,Ballots!C335)</f>
        <v>99</v>
      </c>
      <c r="AN335" s="0" t="n">
        <f aca="false">IF(OR(Ballots!D335="",'Instant Runoff'!$D$12=1),99,Ballots!D335)</f>
        <v>99</v>
      </c>
      <c r="AO335" s="0" t="n">
        <f aca="false">IF(OR(Ballots!E335="",'Instant Runoff'!$E$12=1),99,Ballots!E335)</f>
        <v>99</v>
      </c>
      <c r="AP335" s="0" t="n">
        <f aca="false">IF(OR(Ballots!F335="",'Instant Runoff'!$F$12=1),99,Ballots!F335)</f>
        <v>99</v>
      </c>
      <c r="AQ335" s="0" t="n">
        <f aca="false">IF(OR(Ballots!G335="",'Instant Runoff'!$G$12=1),99,Ballots!G335)</f>
        <v>99</v>
      </c>
      <c r="AR335" s="0" t="n">
        <f aca="false">IF(OR(Ballots!H335="",'Instant Runoff'!$H$12=1),99,Ballots!H335)</f>
        <v>99</v>
      </c>
      <c r="AS335" s="0" t="n">
        <f aca="false">IF(OR(Ballots!I335="",'Instant Runoff'!$I$12=1),99,Ballots!I335)</f>
        <v>99</v>
      </c>
      <c r="AT335" s="0" t="str">
        <f aca="false">IF(MIN(AL335:AS335)=99,"",MATCH(MIN(AL335:AS335),AL335:AS335,0))</f>
        <v/>
      </c>
      <c r="AU335" s="0" t="n">
        <f aca="false">IF(OR(Ballots!B335="",'Instant Runoff'!$B$14=1),99,Ballots!B335)</f>
        <v>99</v>
      </c>
      <c r="AV335" s="0" t="n">
        <f aca="false">IF(OR(Ballots!C335="",'Instant Runoff'!$C$14=1),99,Ballots!C335)</f>
        <v>99</v>
      </c>
      <c r="AW335" s="0" t="n">
        <f aca="false">IF(OR(Ballots!D335="",'Instant Runoff'!$D$14=1),99,Ballots!D335)</f>
        <v>99</v>
      </c>
      <c r="AX335" s="0" t="n">
        <f aca="false">IF(OR(Ballots!E335="",'Instant Runoff'!$E$14=1),99,Ballots!E335)</f>
        <v>99</v>
      </c>
      <c r="AY335" s="0" t="n">
        <f aca="false">IF(OR(Ballots!F335="",'Instant Runoff'!$F$14=1),99,Ballots!F335)</f>
        <v>99</v>
      </c>
      <c r="AZ335" s="0" t="n">
        <f aca="false">IF(OR(Ballots!G335="",'Instant Runoff'!$G$14=1),99,Ballots!G335)</f>
        <v>99</v>
      </c>
      <c r="BA335" s="0" t="n">
        <f aca="false">IF(OR(Ballots!H335="",'Instant Runoff'!$H$14=1),99,Ballots!H335)</f>
        <v>99</v>
      </c>
      <c r="BB335" s="0" t="n">
        <f aca="false">IF(OR(Ballots!I335="",'Instant Runoff'!$I$14=1),99,Ballots!I335)</f>
        <v>99</v>
      </c>
      <c r="BC335" s="0" t="str">
        <f aca="false">IF(MIN(AU335:BB335)=99,"",MATCH(MIN(AU335:BB335),AU335:BB335,0))</f>
        <v/>
      </c>
      <c r="BD335" s="0" t="n">
        <f aca="false">IF(OR(Ballots!B335="",'Instant Runoff'!$B$16=1),99,Ballots!B335)</f>
        <v>99</v>
      </c>
      <c r="BE335" s="0" t="n">
        <f aca="false">IF(OR(Ballots!C335="",'Instant Runoff'!$C$16=1),99,Ballots!C335)</f>
        <v>99</v>
      </c>
      <c r="BF335" s="0" t="n">
        <f aca="false">IF(OR(Ballots!D335="",'Instant Runoff'!$D$16=1),99,Ballots!D335)</f>
        <v>99</v>
      </c>
      <c r="BG335" s="0" t="n">
        <f aca="false">IF(OR(Ballots!E335="",'Instant Runoff'!$E$16=1),99,Ballots!E335)</f>
        <v>99</v>
      </c>
      <c r="BH335" s="0" t="n">
        <f aca="false">IF(OR(Ballots!F335="",'Instant Runoff'!$F$16=1),99,Ballots!F335)</f>
        <v>99</v>
      </c>
      <c r="BI335" s="0" t="n">
        <f aca="false">IF(OR(Ballots!G335="",'Instant Runoff'!$G$16=1),99,Ballots!G335)</f>
        <v>99</v>
      </c>
      <c r="BJ335" s="0" t="n">
        <f aca="false">IF(OR(Ballots!H335="",'Instant Runoff'!$H$16=1),99,Ballots!H335)</f>
        <v>99</v>
      </c>
      <c r="BK335" s="0" t="n">
        <f aca="false">IF(OR(Ballots!I335="",'Instant Runoff'!$I$16=1),99,Ballots!I335)</f>
        <v>99</v>
      </c>
      <c r="BL335" s="0" t="str">
        <f aca="false">IF(MIN(BD335:BK335)=99,"",MATCH(MIN(BD335:BK335),BD335:BK335,0))</f>
        <v/>
      </c>
    </row>
    <row r="336" customFormat="false" ht="15" hidden="false" customHeight="false" outlineLevel="0" collapsed="false">
      <c r="B336" s="0" t="n">
        <f aca="false">IF(OR(Ballots!B336="",'Instant Runoff'!$B$4=1),99,Ballots!B336)</f>
        <v>99</v>
      </c>
      <c r="C336" s="0" t="n">
        <f aca="false">IF(OR(Ballots!C336="",'Instant Runoff'!$C$4=1),99,Ballots!C336)</f>
        <v>99</v>
      </c>
      <c r="D336" s="0" t="n">
        <f aca="false">IF(OR(Ballots!D336="",'Instant Runoff'!$D$4=1),99,Ballots!D336)</f>
        <v>99</v>
      </c>
      <c r="E336" s="0" t="n">
        <f aca="false">IF(OR(Ballots!E336="",'Instant Runoff'!$E$4=1),99,Ballots!E336)</f>
        <v>99</v>
      </c>
      <c r="F336" s="0" t="n">
        <f aca="false">IF(OR(Ballots!F336="",'Instant Runoff'!$F$4=1),99,Ballots!F336)</f>
        <v>99</v>
      </c>
      <c r="G336" s="0" t="n">
        <f aca="false">IF(OR(Ballots!G336="",'Instant Runoff'!$G$4=1),99,Ballots!G336)</f>
        <v>99</v>
      </c>
      <c r="H336" s="0" t="n">
        <f aca="false">IF(OR(Ballots!H336="",'Instant Runoff'!$H$4=1),99,Ballots!H336)</f>
        <v>99</v>
      </c>
      <c r="I336" s="0" t="n">
        <f aca="false">IF(OR(Ballots!I336="",'Instant Runoff'!$I$4=1),99,Ballots!I336)</f>
        <v>99</v>
      </c>
      <c r="J336" s="0" t="str">
        <f aca="false">IF(MIN(B336:I336)=99,"",MATCH(MIN(B336:I336),B336:I336,0))</f>
        <v/>
      </c>
      <c r="K336" s="0" t="n">
        <f aca="false">IF(OR(Ballots!B336="",'Instant Runoff'!$B$6=1),99,Ballots!B336)</f>
        <v>99</v>
      </c>
      <c r="L336" s="0" t="n">
        <f aca="false">IF(OR(Ballots!C336="",'Instant Runoff'!$C$6=1),99,Ballots!C336)</f>
        <v>99</v>
      </c>
      <c r="M336" s="0" t="n">
        <f aca="false">IF(OR(Ballots!D336="",'Instant Runoff'!$D$6=1),99,Ballots!D336)</f>
        <v>99</v>
      </c>
      <c r="N336" s="0" t="n">
        <f aca="false">IF(OR(Ballots!E336="",'Instant Runoff'!$E$6=1),99,Ballots!E336)</f>
        <v>99</v>
      </c>
      <c r="O336" s="0" t="n">
        <f aca="false">IF(OR(Ballots!F336="",'Instant Runoff'!$F$6=1),99,Ballots!F336)</f>
        <v>99</v>
      </c>
      <c r="P336" s="0" t="n">
        <f aca="false">IF(OR(Ballots!G336="",'Instant Runoff'!$G$6=1),99,Ballots!G336)</f>
        <v>99</v>
      </c>
      <c r="Q336" s="0" t="n">
        <f aca="false">IF(OR(Ballots!H336="",'Instant Runoff'!$H$6=1),99,Ballots!H336)</f>
        <v>99</v>
      </c>
      <c r="R336" s="0" t="n">
        <f aca="false">IF(OR(Ballots!I336="",'Instant Runoff'!$I$6=1),99,Ballots!I336)</f>
        <v>99</v>
      </c>
      <c r="S336" s="0" t="str">
        <f aca="false">IF(MIN(K336:R336)=99,"",MATCH(MIN(K336:R336),K336:R336,0))</f>
        <v/>
      </c>
      <c r="T336" s="0" t="n">
        <f aca="false">IF(OR(Ballots!B336="",'Instant Runoff'!$B$8=1),99,Ballots!B336)</f>
        <v>99</v>
      </c>
      <c r="U336" s="0" t="n">
        <f aca="false">IF(OR(Ballots!C336="",'Instant Runoff'!$C$8=1),99,Ballots!C336)</f>
        <v>99</v>
      </c>
      <c r="V336" s="0" t="n">
        <f aca="false">IF(OR(Ballots!D336="",'Instant Runoff'!$D$8=1),99,Ballots!D336)</f>
        <v>99</v>
      </c>
      <c r="W336" s="0" t="n">
        <f aca="false">IF(OR(Ballots!E336="",'Instant Runoff'!$E$8=1),99,Ballots!E336)</f>
        <v>99</v>
      </c>
      <c r="X336" s="0" t="n">
        <f aca="false">IF(OR(Ballots!F336="",'Instant Runoff'!$F$8=1),99,Ballots!F336)</f>
        <v>99</v>
      </c>
      <c r="Y336" s="0" t="n">
        <f aca="false">IF(OR(Ballots!G336="",'Instant Runoff'!$G$8=1),99,Ballots!G336)</f>
        <v>99</v>
      </c>
      <c r="Z336" s="0" t="n">
        <f aca="false">IF(OR(Ballots!H336="",'Instant Runoff'!$H$8=1),99,Ballots!H336)</f>
        <v>99</v>
      </c>
      <c r="AA336" s="0" t="n">
        <f aca="false">IF(OR(Ballots!I336="",'Instant Runoff'!$I$8=1),99,Ballots!I336)</f>
        <v>99</v>
      </c>
      <c r="AB336" s="0" t="str">
        <f aca="false">IF(MIN(T336:AA336)=99,"",MATCH(MIN(T336:AA336),T336:AA336,0))</f>
        <v/>
      </c>
      <c r="AC336" s="0" t="n">
        <f aca="false">IF(OR(Ballots!B336="",'Instant Runoff'!$B$10=1),99,Ballots!B336)</f>
        <v>99</v>
      </c>
      <c r="AD336" s="0" t="n">
        <f aca="false">IF(OR(Ballots!C336="",'Instant Runoff'!$C$10=1),99,Ballots!C336)</f>
        <v>99</v>
      </c>
      <c r="AE336" s="0" t="n">
        <f aca="false">IF(OR(Ballots!D336="",'Instant Runoff'!$D$10=1),99,Ballots!D336)</f>
        <v>99</v>
      </c>
      <c r="AF336" s="0" t="n">
        <f aca="false">IF(OR(Ballots!E336="",'Instant Runoff'!$E$10=1),99,Ballots!E336)</f>
        <v>99</v>
      </c>
      <c r="AG336" s="0" t="n">
        <f aca="false">IF(OR(Ballots!F336="",'Instant Runoff'!$F$10=1),99,Ballots!F336)</f>
        <v>99</v>
      </c>
      <c r="AH336" s="0" t="n">
        <f aca="false">IF(OR(Ballots!G336="",'Instant Runoff'!$G$10=1),99,Ballots!G336)</f>
        <v>99</v>
      </c>
      <c r="AI336" s="0" t="n">
        <f aca="false">IF(OR(Ballots!H336="",'Instant Runoff'!$H$10=1),99,Ballots!H336)</f>
        <v>99</v>
      </c>
      <c r="AJ336" s="0" t="n">
        <f aca="false">IF(OR(Ballots!I336="",'Instant Runoff'!$I$10=1),99,Ballots!I336)</f>
        <v>99</v>
      </c>
      <c r="AK336" s="0" t="str">
        <f aca="false">IF(MIN(AC336:AJ336)=99,"",MATCH(MIN(AC336:AJ336),AC336:AJ336,0))</f>
        <v/>
      </c>
      <c r="AL336" s="0" t="n">
        <f aca="false">IF(OR(Ballots!B336="",'Instant Runoff'!$B$12=1),99,Ballots!B336)</f>
        <v>99</v>
      </c>
      <c r="AM336" s="0" t="n">
        <f aca="false">IF(OR(Ballots!C336="",'Instant Runoff'!$C$12=1),99,Ballots!C336)</f>
        <v>99</v>
      </c>
      <c r="AN336" s="0" t="n">
        <f aca="false">IF(OR(Ballots!D336="",'Instant Runoff'!$D$12=1),99,Ballots!D336)</f>
        <v>99</v>
      </c>
      <c r="AO336" s="0" t="n">
        <f aca="false">IF(OR(Ballots!E336="",'Instant Runoff'!$E$12=1),99,Ballots!E336)</f>
        <v>99</v>
      </c>
      <c r="AP336" s="0" t="n">
        <f aca="false">IF(OR(Ballots!F336="",'Instant Runoff'!$F$12=1),99,Ballots!F336)</f>
        <v>99</v>
      </c>
      <c r="AQ336" s="0" t="n">
        <f aca="false">IF(OR(Ballots!G336="",'Instant Runoff'!$G$12=1),99,Ballots!G336)</f>
        <v>99</v>
      </c>
      <c r="AR336" s="0" t="n">
        <f aca="false">IF(OR(Ballots!H336="",'Instant Runoff'!$H$12=1),99,Ballots!H336)</f>
        <v>99</v>
      </c>
      <c r="AS336" s="0" t="n">
        <f aca="false">IF(OR(Ballots!I336="",'Instant Runoff'!$I$12=1),99,Ballots!I336)</f>
        <v>99</v>
      </c>
      <c r="AT336" s="0" t="str">
        <f aca="false">IF(MIN(AL336:AS336)=99,"",MATCH(MIN(AL336:AS336),AL336:AS336,0))</f>
        <v/>
      </c>
      <c r="AU336" s="0" t="n">
        <f aca="false">IF(OR(Ballots!B336="",'Instant Runoff'!$B$14=1),99,Ballots!B336)</f>
        <v>99</v>
      </c>
      <c r="AV336" s="0" t="n">
        <f aca="false">IF(OR(Ballots!C336="",'Instant Runoff'!$C$14=1),99,Ballots!C336)</f>
        <v>99</v>
      </c>
      <c r="AW336" s="0" t="n">
        <f aca="false">IF(OR(Ballots!D336="",'Instant Runoff'!$D$14=1),99,Ballots!D336)</f>
        <v>99</v>
      </c>
      <c r="AX336" s="0" t="n">
        <f aca="false">IF(OR(Ballots!E336="",'Instant Runoff'!$E$14=1),99,Ballots!E336)</f>
        <v>99</v>
      </c>
      <c r="AY336" s="0" t="n">
        <f aca="false">IF(OR(Ballots!F336="",'Instant Runoff'!$F$14=1),99,Ballots!F336)</f>
        <v>99</v>
      </c>
      <c r="AZ336" s="0" t="n">
        <f aca="false">IF(OR(Ballots!G336="",'Instant Runoff'!$G$14=1),99,Ballots!G336)</f>
        <v>99</v>
      </c>
      <c r="BA336" s="0" t="n">
        <f aca="false">IF(OR(Ballots!H336="",'Instant Runoff'!$H$14=1),99,Ballots!H336)</f>
        <v>99</v>
      </c>
      <c r="BB336" s="0" t="n">
        <f aca="false">IF(OR(Ballots!I336="",'Instant Runoff'!$I$14=1),99,Ballots!I336)</f>
        <v>99</v>
      </c>
      <c r="BC336" s="0" t="str">
        <f aca="false">IF(MIN(AU336:BB336)=99,"",MATCH(MIN(AU336:BB336),AU336:BB336,0))</f>
        <v/>
      </c>
      <c r="BD336" s="0" t="n">
        <f aca="false">IF(OR(Ballots!B336="",'Instant Runoff'!$B$16=1),99,Ballots!B336)</f>
        <v>99</v>
      </c>
      <c r="BE336" s="0" t="n">
        <f aca="false">IF(OR(Ballots!C336="",'Instant Runoff'!$C$16=1),99,Ballots!C336)</f>
        <v>99</v>
      </c>
      <c r="BF336" s="0" t="n">
        <f aca="false">IF(OR(Ballots!D336="",'Instant Runoff'!$D$16=1),99,Ballots!D336)</f>
        <v>99</v>
      </c>
      <c r="BG336" s="0" t="n">
        <f aca="false">IF(OR(Ballots!E336="",'Instant Runoff'!$E$16=1),99,Ballots!E336)</f>
        <v>99</v>
      </c>
      <c r="BH336" s="0" t="n">
        <f aca="false">IF(OR(Ballots!F336="",'Instant Runoff'!$F$16=1),99,Ballots!F336)</f>
        <v>99</v>
      </c>
      <c r="BI336" s="0" t="n">
        <f aca="false">IF(OR(Ballots!G336="",'Instant Runoff'!$G$16=1),99,Ballots!G336)</f>
        <v>99</v>
      </c>
      <c r="BJ336" s="0" t="n">
        <f aca="false">IF(OR(Ballots!H336="",'Instant Runoff'!$H$16=1),99,Ballots!H336)</f>
        <v>99</v>
      </c>
      <c r="BK336" s="0" t="n">
        <f aca="false">IF(OR(Ballots!I336="",'Instant Runoff'!$I$16=1),99,Ballots!I336)</f>
        <v>99</v>
      </c>
      <c r="BL336" s="0" t="str">
        <f aca="false">IF(MIN(BD336:BK336)=99,"",MATCH(MIN(BD336:BK336),BD336:BK336,0))</f>
        <v/>
      </c>
    </row>
    <row r="337" customFormat="false" ht="15" hidden="false" customHeight="false" outlineLevel="0" collapsed="false">
      <c r="B337" s="0" t="n">
        <f aca="false">IF(OR(Ballots!B337="",'Instant Runoff'!$B$4=1),99,Ballots!B337)</f>
        <v>99</v>
      </c>
      <c r="C337" s="0" t="n">
        <f aca="false">IF(OR(Ballots!C337="",'Instant Runoff'!$C$4=1),99,Ballots!C337)</f>
        <v>99</v>
      </c>
      <c r="D337" s="0" t="n">
        <f aca="false">IF(OR(Ballots!D337="",'Instant Runoff'!$D$4=1),99,Ballots!D337)</f>
        <v>99</v>
      </c>
      <c r="E337" s="0" t="n">
        <f aca="false">IF(OR(Ballots!E337="",'Instant Runoff'!$E$4=1),99,Ballots!E337)</f>
        <v>99</v>
      </c>
      <c r="F337" s="0" t="n">
        <f aca="false">IF(OR(Ballots!F337="",'Instant Runoff'!$F$4=1),99,Ballots!F337)</f>
        <v>99</v>
      </c>
      <c r="G337" s="0" t="n">
        <f aca="false">IF(OR(Ballots!G337="",'Instant Runoff'!$G$4=1),99,Ballots!G337)</f>
        <v>99</v>
      </c>
      <c r="H337" s="0" t="n">
        <f aca="false">IF(OR(Ballots!H337="",'Instant Runoff'!$H$4=1),99,Ballots!H337)</f>
        <v>99</v>
      </c>
      <c r="I337" s="0" t="n">
        <f aca="false">IF(OR(Ballots!I337="",'Instant Runoff'!$I$4=1),99,Ballots!I337)</f>
        <v>99</v>
      </c>
      <c r="J337" s="0" t="str">
        <f aca="false">IF(MIN(B337:I337)=99,"",MATCH(MIN(B337:I337),B337:I337,0))</f>
        <v/>
      </c>
      <c r="K337" s="0" t="n">
        <f aca="false">IF(OR(Ballots!B337="",'Instant Runoff'!$B$6=1),99,Ballots!B337)</f>
        <v>99</v>
      </c>
      <c r="L337" s="0" t="n">
        <f aca="false">IF(OR(Ballots!C337="",'Instant Runoff'!$C$6=1),99,Ballots!C337)</f>
        <v>99</v>
      </c>
      <c r="M337" s="0" t="n">
        <f aca="false">IF(OR(Ballots!D337="",'Instant Runoff'!$D$6=1),99,Ballots!D337)</f>
        <v>99</v>
      </c>
      <c r="N337" s="0" t="n">
        <f aca="false">IF(OR(Ballots!E337="",'Instant Runoff'!$E$6=1),99,Ballots!E337)</f>
        <v>99</v>
      </c>
      <c r="O337" s="0" t="n">
        <f aca="false">IF(OR(Ballots!F337="",'Instant Runoff'!$F$6=1),99,Ballots!F337)</f>
        <v>99</v>
      </c>
      <c r="P337" s="0" t="n">
        <f aca="false">IF(OR(Ballots!G337="",'Instant Runoff'!$G$6=1),99,Ballots!G337)</f>
        <v>99</v>
      </c>
      <c r="Q337" s="0" t="n">
        <f aca="false">IF(OR(Ballots!H337="",'Instant Runoff'!$H$6=1),99,Ballots!H337)</f>
        <v>99</v>
      </c>
      <c r="R337" s="0" t="n">
        <f aca="false">IF(OR(Ballots!I337="",'Instant Runoff'!$I$6=1),99,Ballots!I337)</f>
        <v>99</v>
      </c>
      <c r="S337" s="0" t="str">
        <f aca="false">IF(MIN(K337:R337)=99,"",MATCH(MIN(K337:R337),K337:R337,0))</f>
        <v/>
      </c>
      <c r="T337" s="0" t="n">
        <f aca="false">IF(OR(Ballots!B337="",'Instant Runoff'!$B$8=1),99,Ballots!B337)</f>
        <v>99</v>
      </c>
      <c r="U337" s="0" t="n">
        <f aca="false">IF(OR(Ballots!C337="",'Instant Runoff'!$C$8=1),99,Ballots!C337)</f>
        <v>99</v>
      </c>
      <c r="V337" s="0" t="n">
        <f aca="false">IF(OR(Ballots!D337="",'Instant Runoff'!$D$8=1),99,Ballots!D337)</f>
        <v>99</v>
      </c>
      <c r="W337" s="0" t="n">
        <f aca="false">IF(OR(Ballots!E337="",'Instant Runoff'!$E$8=1),99,Ballots!E337)</f>
        <v>99</v>
      </c>
      <c r="X337" s="0" t="n">
        <f aca="false">IF(OR(Ballots!F337="",'Instant Runoff'!$F$8=1),99,Ballots!F337)</f>
        <v>99</v>
      </c>
      <c r="Y337" s="0" t="n">
        <f aca="false">IF(OR(Ballots!G337="",'Instant Runoff'!$G$8=1),99,Ballots!G337)</f>
        <v>99</v>
      </c>
      <c r="Z337" s="0" t="n">
        <f aca="false">IF(OR(Ballots!H337="",'Instant Runoff'!$H$8=1),99,Ballots!H337)</f>
        <v>99</v>
      </c>
      <c r="AA337" s="0" t="n">
        <f aca="false">IF(OR(Ballots!I337="",'Instant Runoff'!$I$8=1),99,Ballots!I337)</f>
        <v>99</v>
      </c>
      <c r="AB337" s="0" t="str">
        <f aca="false">IF(MIN(T337:AA337)=99,"",MATCH(MIN(T337:AA337),T337:AA337,0))</f>
        <v/>
      </c>
      <c r="AC337" s="0" t="n">
        <f aca="false">IF(OR(Ballots!B337="",'Instant Runoff'!$B$10=1),99,Ballots!B337)</f>
        <v>99</v>
      </c>
      <c r="AD337" s="0" t="n">
        <f aca="false">IF(OR(Ballots!C337="",'Instant Runoff'!$C$10=1),99,Ballots!C337)</f>
        <v>99</v>
      </c>
      <c r="AE337" s="0" t="n">
        <f aca="false">IF(OR(Ballots!D337="",'Instant Runoff'!$D$10=1),99,Ballots!D337)</f>
        <v>99</v>
      </c>
      <c r="AF337" s="0" t="n">
        <f aca="false">IF(OR(Ballots!E337="",'Instant Runoff'!$E$10=1),99,Ballots!E337)</f>
        <v>99</v>
      </c>
      <c r="AG337" s="0" t="n">
        <f aca="false">IF(OR(Ballots!F337="",'Instant Runoff'!$F$10=1),99,Ballots!F337)</f>
        <v>99</v>
      </c>
      <c r="AH337" s="0" t="n">
        <f aca="false">IF(OR(Ballots!G337="",'Instant Runoff'!$G$10=1),99,Ballots!G337)</f>
        <v>99</v>
      </c>
      <c r="AI337" s="0" t="n">
        <f aca="false">IF(OR(Ballots!H337="",'Instant Runoff'!$H$10=1),99,Ballots!H337)</f>
        <v>99</v>
      </c>
      <c r="AJ337" s="0" t="n">
        <f aca="false">IF(OR(Ballots!I337="",'Instant Runoff'!$I$10=1),99,Ballots!I337)</f>
        <v>99</v>
      </c>
      <c r="AK337" s="0" t="str">
        <f aca="false">IF(MIN(AC337:AJ337)=99,"",MATCH(MIN(AC337:AJ337),AC337:AJ337,0))</f>
        <v/>
      </c>
      <c r="AL337" s="0" t="n">
        <f aca="false">IF(OR(Ballots!B337="",'Instant Runoff'!$B$12=1),99,Ballots!B337)</f>
        <v>99</v>
      </c>
      <c r="AM337" s="0" t="n">
        <f aca="false">IF(OR(Ballots!C337="",'Instant Runoff'!$C$12=1),99,Ballots!C337)</f>
        <v>99</v>
      </c>
      <c r="AN337" s="0" t="n">
        <f aca="false">IF(OR(Ballots!D337="",'Instant Runoff'!$D$12=1),99,Ballots!D337)</f>
        <v>99</v>
      </c>
      <c r="AO337" s="0" t="n">
        <f aca="false">IF(OR(Ballots!E337="",'Instant Runoff'!$E$12=1),99,Ballots!E337)</f>
        <v>99</v>
      </c>
      <c r="AP337" s="0" t="n">
        <f aca="false">IF(OR(Ballots!F337="",'Instant Runoff'!$F$12=1),99,Ballots!F337)</f>
        <v>99</v>
      </c>
      <c r="AQ337" s="0" t="n">
        <f aca="false">IF(OR(Ballots!G337="",'Instant Runoff'!$G$12=1),99,Ballots!G337)</f>
        <v>99</v>
      </c>
      <c r="AR337" s="0" t="n">
        <f aca="false">IF(OR(Ballots!H337="",'Instant Runoff'!$H$12=1),99,Ballots!H337)</f>
        <v>99</v>
      </c>
      <c r="AS337" s="0" t="n">
        <f aca="false">IF(OR(Ballots!I337="",'Instant Runoff'!$I$12=1),99,Ballots!I337)</f>
        <v>99</v>
      </c>
      <c r="AT337" s="0" t="str">
        <f aca="false">IF(MIN(AL337:AS337)=99,"",MATCH(MIN(AL337:AS337),AL337:AS337,0))</f>
        <v/>
      </c>
      <c r="AU337" s="0" t="n">
        <f aca="false">IF(OR(Ballots!B337="",'Instant Runoff'!$B$14=1),99,Ballots!B337)</f>
        <v>99</v>
      </c>
      <c r="AV337" s="0" t="n">
        <f aca="false">IF(OR(Ballots!C337="",'Instant Runoff'!$C$14=1),99,Ballots!C337)</f>
        <v>99</v>
      </c>
      <c r="AW337" s="0" t="n">
        <f aca="false">IF(OR(Ballots!D337="",'Instant Runoff'!$D$14=1),99,Ballots!D337)</f>
        <v>99</v>
      </c>
      <c r="AX337" s="0" t="n">
        <f aca="false">IF(OR(Ballots!E337="",'Instant Runoff'!$E$14=1),99,Ballots!E337)</f>
        <v>99</v>
      </c>
      <c r="AY337" s="0" t="n">
        <f aca="false">IF(OR(Ballots!F337="",'Instant Runoff'!$F$14=1),99,Ballots!F337)</f>
        <v>99</v>
      </c>
      <c r="AZ337" s="0" t="n">
        <f aca="false">IF(OR(Ballots!G337="",'Instant Runoff'!$G$14=1),99,Ballots!G337)</f>
        <v>99</v>
      </c>
      <c r="BA337" s="0" t="n">
        <f aca="false">IF(OR(Ballots!H337="",'Instant Runoff'!$H$14=1),99,Ballots!H337)</f>
        <v>99</v>
      </c>
      <c r="BB337" s="0" t="n">
        <f aca="false">IF(OR(Ballots!I337="",'Instant Runoff'!$I$14=1),99,Ballots!I337)</f>
        <v>99</v>
      </c>
      <c r="BC337" s="0" t="str">
        <f aca="false">IF(MIN(AU337:BB337)=99,"",MATCH(MIN(AU337:BB337),AU337:BB337,0))</f>
        <v/>
      </c>
      <c r="BD337" s="0" t="n">
        <f aca="false">IF(OR(Ballots!B337="",'Instant Runoff'!$B$16=1),99,Ballots!B337)</f>
        <v>99</v>
      </c>
      <c r="BE337" s="0" t="n">
        <f aca="false">IF(OR(Ballots!C337="",'Instant Runoff'!$C$16=1),99,Ballots!C337)</f>
        <v>99</v>
      </c>
      <c r="BF337" s="0" t="n">
        <f aca="false">IF(OR(Ballots!D337="",'Instant Runoff'!$D$16=1),99,Ballots!D337)</f>
        <v>99</v>
      </c>
      <c r="BG337" s="0" t="n">
        <f aca="false">IF(OR(Ballots!E337="",'Instant Runoff'!$E$16=1),99,Ballots!E337)</f>
        <v>99</v>
      </c>
      <c r="BH337" s="0" t="n">
        <f aca="false">IF(OR(Ballots!F337="",'Instant Runoff'!$F$16=1),99,Ballots!F337)</f>
        <v>99</v>
      </c>
      <c r="BI337" s="0" t="n">
        <f aca="false">IF(OR(Ballots!G337="",'Instant Runoff'!$G$16=1),99,Ballots!G337)</f>
        <v>99</v>
      </c>
      <c r="BJ337" s="0" t="n">
        <f aca="false">IF(OR(Ballots!H337="",'Instant Runoff'!$H$16=1),99,Ballots!H337)</f>
        <v>99</v>
      </c>
      <c r="BK337" s="0" t="n">
        <f aca="false">IF(OR(Ballots!I337="",'Instant Runoff'!$I$16=1),99,Ballots!I337)</f>
        <v>99</v>
      </c>
      <c r="BL337" s="0" t="str">
        <f aca="false">IF(MIN(BD337:BK337)=99,"",MATCH(MIN(BD337:BK337),BD337:BK337,0))</f>
        <v/>
      </c>
    </row>
    <row r="338" customFormat="false" ht="15" hidden="false" customHeight="false" outlineLevel="0" collapsed="false">
      <c r="B338" s="0" t="n">
        <f aca="false">IF(OR(Ballots!B338="",'Instant Runoff'!$B$4=1),99,Ballots!B338)</f>
        <v>99</v>
      </c>
      <c r="C338" s="0" t="n">
        <f aca="false">IF(OR(Ballots!C338="",'Instant Runoff'!$C$4=1),99,Ballots!C338)</f>
        <v>99</v>
      </c>
      <c r="D338" s="0" t="n">
        <f aca="false">IF(OR(Ballots!D338="",'Instant Runoff'!$D$4=1),99,Ballots!D338)</f>
        <v>99</v>
      </c>
      <c r="E338" s="0" t="n">
        <f aca="false">IF(OR(Ballots!E338="",'Instant Runoff'!$E$4=1),99,Ballots!E338)</f>
        <v>99</v>
      </c>
      <c r="F338" s="0" t="n">
        <f aca="false">IF(OR(Ballots!F338="",'Instant Runoff'!$F$4=1),99,Ballots!F338)</f>
        <v>99</v>
      </c>
      <c r="G338" s="0" t="n">
        <f aca="false">IF(OR(Ballots!G338="",'Instant Runoff'!$G$4=1),99,Ballots!G338)</f>
        <v>99</v>
      </c>
      <c r="H338" s="0" t="n">
        <f aca="false">IF(OR(Ballots!H338="",'Instant Runoff'!$H$4=1),99,Ballots!H338)</f>
        <v>99</v>
      </c>
      <c r="I338" s="0" t="n">
        <f aca="false">IF(OR(Ballots!I338="",'Instant Runoff'!$I$4=1),99,Ballots!I338)</f>
        <v>99</v>
      </c>
      <c r="J338" s="0" t="str">
        <f aca="false">IF(MIN(B338:I338)=99,"",MATCH(MIN(B338:I338),B338:I338,0))</f>
        <v/>
      </c>
      <c r="K338" s="0" t="n">
        <f aca="false">IF(OR(Ballots!B338="",'Instant Runoff'!$B$6=1),99,Ballots!B338)</f>
        <v>99</v>
      </c>
      <c r="L338" s="0" t="n">
        <f aca="false">IF(OR(Ballots!C338="",'Instant Runoff'!$C$6=1),99,Ballots!C338)</f>
        <v>99</v>
      </c>
      <c r="M338" s="0" t="n">
        <f aca="false">IF(OR(Ballots!D338="",'Instant Runoff'!$D$6=1),99,Ballots!D338)</f>
        <v>99</v>
      </c>
      <c r="N338" s="0" t="n">
        <f aca="false">IF(OR(Ballots!E338="",'Instant Runoff'!$E$6=1),99,Ballots!E338)</f>
        <v>99</v>
      </c>
      <c r="O338" s="0" t="n">
        <f aca="false">IF(OR(Ballots!F338="",'Instant Runoff'!$F$6=1),99,Ballots!F338)</f>
        <v>99</v>
      </c>
      <c r="P338" s="0" t="n">
        <f aca="false">IF(OR(Ballots!G338="",'Instant Runoff'!$G$6=1),99,Ballots!G338)</f>
        <v>99</v>
      </c>
      <c r="Q338" s="0" t="n">
        <f aca="false">IF(OR(Ballots!H338="",'Instant Runoff'!$H$6=1),99,Ballots!H338)</f>
        <v>99</v>
      </c>
      <c r="R338" s="0" t="n">
        <f aca="false">IF(OR(Ballots!I338="",'Instant Runoff'!$I$6=1),99,Ballots!I338)</f>
        <v>99</v>
      </c>
      <c r="S338" s="0" t="str">
        <f aca="false">IF(MIN(K338:R338)=99,"",MATCH(MIN(K338:R338),K338:R338,0))</f>
        <v/>
      </c>
      <c r="T338" s="0" t="n">
        <f aca="false">IF(OR(Ballots!B338="",'Instant Runoff'!$B$8=1),99,Ballots!B338)</f>
        <v>99</v>
      </c>
      <c r="U338" s="0" t="n">
        <f aca="false">IF(OR(Ballots!C338="",'Instant Runoff'!$C$8=1),99,Ballots!C338)</f>
        <v>99</v>
      </c>
      <c r="V338" s="0" t="n">
        <f aca="false">IF(OR(Ballots!D338="",'Instant Runoff'!$D$8=1),99,Ballots!D338)</f>
        <v>99</v>
      </c>
      <c r="W338" s="0" t="n">
        <f aca="false">IF(OR(Ballots!E338="",'Instant Runoff'!$E$8=1),99,Ballots!E338)</f>
        <v>99</v>
      </c>
      <c r="X338" s="0" t="n">
        <f aca="false">IF(OR(Ballots!F338="",'Instant Runoff'!$F$8=1),99,Ballots!F338)</f>
        <v>99</v>
      </c>
      <c r="Y338" s="0" t="n">
        <f aca="false">IF(OR(Ballots!G338="",'Instant Runoff'!$G$8=1),99,Ballots!G338)</f>
        <v>99</v>
      </c>
      <c r="Z338" s="0" t="n">
        <f aca="false">IF(OR(Ballots!H338="",'Instant Runoff'!$H$8=1),99,Ballots!H338)</f>
        <v>99</v>
      </c>
      <c r="AA338" s="0" t="n">
        <f aca="false">IF(OR(Ballots!I338="",'Instant Runoff'!$I$8=1),99,Ballots!I338)</f>
        <v>99</v>
      </c>
      <c r="AB338" s="0" t="str">
        <f aca="false">IF(MIN(T338:AA338)=99,"",MATCH(MIN(T338:AA338),T338:AA338,0))</f>
        <v/>
      </c>
      <c r="AC338" s="0" t="n">
        <f aca="false">IF(OR(Ballots!B338="",'Instant Runoff'!$B$10=1),99,Ballots!B338)</f>
        <v>99</v>
      </c>
      <c r="AD338" s="0" t="n">
        <f aca="false">IF(OR(Ballots!C338="",'Instant Runoff'!$C$10=1),99,Ballots!C338)</f>
        <v>99</v>
      </c>
      <c r="AE338" s="0" t="n">
        <f aca="false">IF(OR(Ballots!D338="",'Instant Runoff'!$D$10=1),99,Ballots!D338)</f>
        <v>99</v>
      </c>
      <c r="AF338" s="0" t="n">
        <f aca="false">IF(OR(Ballots!E338="",'Instant Runoff'!$E$10=1),99,Ballots!E338)</f>
        <v>99</v>
      </c>
      <c r="AG338" s="0" t="n">
        <f aca="false">IF(OR(Ballots!F338="",'Instant Runoff'!$F$10=1),99,Ballots!F338)</f>
        <v>99</v>
      </c>
      <c r="AH338" s="0" t="n">
        <f aca="false">IF(OR(Ballots!G338="",'Instant Runoff'!$G$10=1),99,Ballots!G338)</f>
        <v>99</v>
      </c>
      <c r="AI338" s="0" t="n">
        <f aca="false">IF(OR(Ballots!H338="",'Instant Runoff'!$H$10=1),99,Ballots!H338)</f>
        <v>99</v>
      </c>
      <c r="AJ338" s="0" t="n">
        <f aca="false">IF(OR(Ballots!I338="",'Instant Runoff'!$I$10=1),99,Ballots!I338)</f>
        <v>99</v>
      </c>
      <c r="AK338" s="0" t="str">
        <f aca="false">IF(MIN(AC338:AJ338)=99,"",MATCH(MIN(AC338:AJ338),AC338:AJ338,0))</f>
        <v/>
      </c>
      <c r="AL338" s="0" t="n">
        <f aca="false">IF(OR(Ballots!B338="",'Instant Runoff'!$B$12=1),99,Ballots!B338)</f>
        <v>99</v>
      </c>
      <c r="AM338" s="0" t="n">
        <f aca="false">IF(OR(Ballots!C338="",'Instant Runoff'!$C$12=1),99,Ballots!C338)</f>
        <v>99</v>
      </c>
      <c r="AN338" s="0" t="n">
        <f aca="false">IF(OR(Ballots!D338="",'Instant Runoff'!$D$12=1),99,Ballots!D338)</f>
        <v>99</v>
      </c>
      <c r="AO338" s="0" t="n">
        <f aca="false">IF(OR(Ballots!E338="",'Instant Runoff'!$E$12=1),99,Ballots!E338)</f>
        <v>99</v>
      </c>
      <c r="AP338" s="0" t="n">
        <f aca="false">IF(OR(Ballots!F338="",'Instant Runoff'!$F$12=1),99,Ballots!F338)</f>
        <v>99</v>
      </c>
      <c r="AQ338" s="0" t="n">
        <f aca="false">IF(OR(Ballots!G338="",'Instant Runoff'!$G$12=1),99,Ballots!G338)</f>
        <v>99</v>
      </c>
      <c r="AR338" s="0" t="n">
        <f aca="false">IF(OR(Ballots!H338="",'Instant Runoff'!$H$12=1),99,Ballots!H338)</f>
        <v>99</v>
      </c>
      <c r="AS338" s="0" t="n">
        <f aca="false">IF(OR(Ballots!I338="",'Instant Runoff'!$I$12=1),99,Ballots!I338)</f>
        <v>99</v>
      </c>
      <c r="AT338" s="0" t="str">
        <f aca="false">IF(MIN(AL338:AS338)=99,"",MATCH(MIN(AL338:AS338),AL338:AS338,0))</f>
        <v/>
      </c>
      <c r="AU338" s="0" t="n">
        <f aca="false">IF(OR(Ballots!B338="",'Instant Runoff'!$B$14=1),99,Ballots!B338)</f>
        <v>99</v>
      </c>
      <c r="AV338" s="0" t="n">
        <f aca="false">IF(OR(Ballots!C338="",'Instant Runoff'!$C$14=1),99,Ballots!C338)</f>
        <v>99</v>
      </c>
      <c r="AW338" s="0" t="n">
        <f aca="false">IF(OR(Ballots!D338="",'Instant Runoff'!$D$14=1),99,Ballots!D338)</f>
        <v>99</v>
      </c>
      <c r="AX338" s="0" t="n">
        <f aca="false">IF(OR(Ballots!E338="",'Instant Runoff'!$E$14=1),99,Ballots!E338)</f>
        <v>99</v>
      </c>
      <c r="AY338" s="0" t="n">
        <f aca="false">IF(OR(Ballots!F338="",'Instant Runoff'!$F$14=1),99,Ballots!F338)</f>
        <v>99</v>
      </c>
      <c r="AZ338" s="0" t="n">
        <f aca="false">IF(OR(Ballots!G338="",'Instant Runoff'!$G$14=1),99,Ballots!G338)</f>
        <v>99</v>
      </c>
      <c r="BA338" s="0" t="n">
        <f aca="false">IF(OR(Ballots!H338="",'Instant Runoff'!$H$14=1),99,Ballots!H338)</f>
        <v>99</v>
      </c>
      <c r="BB338" s="0" t="n">
        <f aca="false">IF(OR(Ballots!I338="",'Instant Runoff'!$I$14=1),99,Ballots!I338)</f>
        <v>99</v>
      </c>
      <c r="BC338" s="0" t="str">
        <f aca="false">IF(MIN(AU338:BB338)=99,"",MATCH(MIN(AU338:BB338),AU338:BB338,0))</f>
        <v/>
      </c>
      <c r="BD338" s="0" t="n">
        <f aca="false">IF(OR(Ballots!B338="",'Instant Runoff'!$B$16=1),99,Ballots!B338)</f>
        <v>99</v>
      </c>
      <c r="BE338" s="0" t="n">
        <f aca="false">IF(OR(Ballots!C338="",'Instant Runoff'!$C$16=1),99,Ballots!C338)</f>
        <v>99</v>
      </c>
      <c r="BF338" s="0" t="n">
        <f aca="false">IF(OR(Ballots!D338="",'Instant Runoff'!$D$16=1),99,Ballots!D338)</f>
        <v>99</v>
      </c>
      <c r="BG338" s="0" t="n">
        <f aca="false">IF(OR(Ballots!E338="",'Instant Runoff'!$E$16=1),99,Ballots!E338)</f>
        <v>99</v>
      </c>
      <c r="BH338" s="0" t="n">
        <f aca="false">IF(OR(Ballots!F338="",'Instant Runoff'!$F$16=1),99,Ballots!F338)</f>
        <v>99</v>
      </c>
      <c r="BI338" s="0" t="n">
        <f aca="false">IF(OR(Ballots!G338="",'Instant Runoff'!$G$16=1),99,Ballots!G338)</f>
        <v>99</v>
      </c>
      <c r="BJ338" s="0" t="n">
        <f aca="false">IF(OR(Ballots!H338="",'Instant Runoff'!$H$16=1),99,Ballots!H338)</f>
        <v>99</v>
      </c>
      <c r="BK338" s="0" t="n">
        <f aca="false">IF(OR(Ballots!I338="",'Instant Runoff'!$I$16=1),99,Ballots!I338)</f>
        <v>99</v>
      </c>
      <c r="BL338" s="0" t="str">
        <f aca="false">IF(MIN(BD338:BK338)=99,"",MATCH(MIN(BD338:BK338),BD338:BK338,0))</f>
        <v/>
      </c>
    </row>
    <row r="339" customFormat="false" ht="15" hidden="false" customHeight="false" outlineLevel="0" collapsed="false">
      <c r="B339" s="0" t="n">
        <f aca="false">IF(OR(Ballots!B339="",'Instant Runoff'!$B$4=1),99,Ballots!B339)</f>
        <v>99</v>
      </c>
      <c r="C339" s="0" t="n">
        <f aca="false">IF(OR(Ballots!C339="",'Instant Runoff'!$C$4=1),99,Ballots!C339)</f>
        <v>99</v>
      </c>
      <c r="D339" s="0" t="n">
        <f aca="false">IF(OR(Ballots!D339="",'Instant Runoff'!$D$4=1),99,Ballots!D339)</f>
        <v>99</v>
      </c>
      <c r="E339" s="0" t="n">
        <f aca="false">IF(OR(Ballots!E339="",'Instant Runoff'!$E$4=1),99,Ballots!E339)</f>
        <v>99</v>
      </c>
      <c r="F339" s="0" t="n">
        <f aca="false">IF(OR(Ballots!F339="",'Instant Runoff'!$F$4=1),99,Ballots!F339)</f>
        <v>99</v>
      </c>
      <c r="G339" s="0" t="n">
        <f aca="false">IF(OR(Ballots!G339="",'Instant Runoff'!$G$4=1),99,Ballots!G339)</f>
        <v>99</v>
      </c>
      <c r="H339" s="0" t="n">
        <f aca="false">IF(OR(Ballots!H339="",'Instant Runoff'!$H$4=1),99,Ballots!H339)</f>
        <v>99</v>
      </c>
      <c r="I339" s="0" t="n">
        <f aca="false">IF(OR(Ballots!I339="",'Instant Runoff'!$I$4=1),99,Ballots!I339)</f>
        <v>99</v>
      </c>
      <c r="J339" s="0" t="str">
        <f aca="false">IF(MIN(B339:I339)=99,"",MATCH(MIN(B339:I339),B339:I339,0))</f>
        <v/>
      </c>
      <c r="K339" s="0" t="n">
        <f aca="false">IF(OR(Ballots!B339="",'Instant Runoff'!$B$6=1),99,Ballots!B339)</f>
        <v>99</v>
      </c>
      <c r="L339" s="0" t="n">
        <f aca="false">IF(OR(Ballots!C339="",'Instant Runoff'!$C$6=1),99,Ballots!C339)</f>
        <v>99</v>
      </c>
      <c r="M339" s="0" t="n">
        <f aca="false">IF(OR(Ballots!D339="",'Instant Runoff'!$D$6=1),99,Ballots!D339)</f>
        <v>99</v>
      </c>
      <c r="N339" s="0" t="n">
        <f aca="false">IF(OR(Ballots!E339="",'Instant Runoff'!$E$6=1),99,Ballots!E339)</f>
        <v>99</v>
      </c>
      <c r="O339" s="0" t="n">
        <f aca="false">IF(OR(Ballots!F339="",'Instant Runoff'!$F$6=1),99,Ballots!F339)</f>
        <v>99</v>
      </c>
      <c r="P339" s="0" t="n">
        <f aca="false">IF(OR(Ballots!G339="",'Instant Runoff'!$G$6=1),99,Ballots!G339)</f>
        <v>99</v>
      </c>
      <c r="Q339" s="0" t="n">
        <f aca="false">IF(OR(Ballots!H339="",'Instant Runoff'!$H$6=1),99,Ballots!H339)</f>
        <v>99</v>
      </c>
      <c r="R339" s="0" t="n">
        <f aca="false">IF(OR(Ballots!I339="",'Instant Runoff'!$I$6=1),99,Ballots!I339)</f>
        <v>99</v>
      </c>
      <c r="S339" s="0" t="str">
        <f aca="false">IF(MIN(K339:R339)=99,"",MATCH(MIN(K339:R339),K339:R339,0))</f>
        <v/>
      </c>
      <c r="T339" s="0" t="n">
        <f aca="false">IF(OR(Ballots!B339="",'Instant Runoff'!$B$8=1),99,Ballots!B339)</f>
        <v>99</v>
      </c>
      <c r="U339" s="0" t="n">
        <f aca="false">IF(OR(Ballots!C339="",'Instant Runoff'!$C$8=1),99,Ballots!C339)</f>
        <v>99</v>
      </c>
      <c r="V339" s="0" t="n">
        <f aca="false">IF(OR(Ballots!D339="",'Instant Runoff'!$D$8=1),99,Ballots!D339)</f>
        <v>99</v>
      </c>
      <c r="W339" s="0" t="n">
        <f aca="false">IF(OR(Ballots!E339="",'Instant Runoff'!$E$8=1),99,Ballots!E339)</f>
        <v>99</v>
      </c>
      <c r="X339" s="0" t="n">
        <f aca="false">IF(OR(Ballots!F339="",'Instant Runoff'!$F$8=1),99,Ballots!F339)</f>
        <v>99</v>
      </c>
      <c r="Y339" s="0" t="n">
        <f aca="false">IF(OR(Ballots!G339="",'Instant Runoff'!$G$8=1),99,Ballots!G339)</f>
        <v>99</v>
      </c>
      <c r="Z339" s="0" t="n">
        <f aca="false">IF(OR(Ballots!H339="",'Instant Runoff'!$H$8=1),99,Ballots!H339)</f>
        <v>99</v>
      </c>
      <c r="AA339" s="0" t="n">
        <f aca="false">IF(OR(Ballots!I339="",'Instant Runoff'!$I$8=1),99,Ballots!I339)</f>
        <v>99</v>
      </c>
      <c r="AB339" s="0" t="str">
        <f aca="false">IF(MIN(T339:AA339)=99,"",MATCH(MIN(T339:AA339),T339:AA339,0))</f>
        <v/>
      </c>
      <c r="AC339" s="0" t="n">
        <f aca="false">IF(OR(Ballots!B339="",'Instant Runoff'!$B$10=1),99,Ballots!B339)</f>
        <v>99</v>
      </c>
      <c r="AD339" s="0" t="n">
        <f aca="false">IF(OR(Ballots!C339="",'Instant Runoff'!$C$10=1),99,Ballots!C339)</f>
        <v>99</v>
      </c>
      <c r="AE339" s="0" t="n">
        <f aca="false">IF(OR(Ballots!D339="",'Instant Runoff'!$D$10=1),99,Ballots!D339)</f>
        <v>99</v>
      </c>
      <c r="AF339" s="0" t="n">
        <f aca="false">IF(OR(Ballots!E339="",'Instant Runoff'!$E$10=1),99,Ballots!E339)</f>
        <v>99</v>
      </c>
      <c r="AG339" s="0" t="n">
        <f aca="false">IF(OR(Ballots!F339="",'Instant Runoff'!$F$10=1),99,Ballots!F339)</f>
        <v>99</v>
      </c>
      <c r="AH339" s="0" t="n">
        <f aca="false">IF(OR(Ballots!G339="",'Instant Runoff'!$G$10=1),99,Ballots!G339)</f>
        <v>99</v>
      </c>
      <c r="AI339" s="0" t="n">
        <f aca="false">IF(OR(Ballots!H339="",'Instant Runoff'!$H$10=1),99,Ballots!H339)</f>
        <v>99</v>
      </c>
      <c r="AJ339" s="0" t="n">
        <f aca="false">IF(OR(Ballots!I339="",'Instant Runoff'!$I$10=1),99,Ballots!I339)</f>
        <v>99</v>
      </c>
      <c r="AK339" s="0" t="str">
        <f aca="false">IF(MIN(AC339:AJ339)=99,"",MATCH(MIN(AC339:AJ339),AC339:AJ339,0))</f>
        <v/>
      </c>
      <c r="AL339" s="0" t="n">
        <f aca="false">IF(OR(Ballots!B339="",'Instant Runoff'!$B$12=1),99,Ballots!B339)</f>
        <v>99</v>
      </c>
      <c r="AM339" s="0" t="n">
        <f aca="false">IF(OR(Ballots!C339="",'Instant Runoff'!$C$12=1),99,Ballots!C339)</f>
        <v>99</v>
      </c>
      <c r="AN339" s="0" t="n">
        <f aca="false">IF(OR(Ballots!D339="",'Instant Runoff'!$D$12=1),99,Ballots!D339)</f>
        <v>99</v>
      </c>
      <c r="AO339" s="0" t="n">
        <f aca="false">IF(OR(Ballots!E339="",'Instant Runoff'!$E$12=1),99,Ballots!E339)</f>
        <v>99</v>
      </c>
      <c r="AP339" s="0" t="n">
        <f aca="false">IF(OR(Ballots!F339="",'Instant Runoff'!$F$12=1),99,Ballots!F339)</f>
        <v>99</v>
      </c>
      <c r="AQ339" s="0" t="n">
        <f aca="false">IF(OR(Ballots!G339="",'Instant Runoff'!$G$12=1),99,Ballots!G339)</f>
        <v>99</v>
      </c>
      <c r="AR339" s="0" t="n">
        <f aca="false">IF(OR(Ballots!H339="",'Instant Runoff'!$H$12=1),99,Ballots!H339)</f>
        <v>99</v>
      </c>
      <c r="AS339" s="0" t="n">
        <f aca="false">IF(OR(Ballots!I339="",'Instant Runoff'!$I$12=1),99,Ballots!I339)</f>
        <v>99</v>
      </c>
      <c r="AT339" s="0" t="str">
        <f aca="false">IF(MIN(AL339:AS339)=99,"",MATCH(MIN(AL339:AS339),AL339:AS339,0))</f>
        <v/>
      </c>
      <c r="AU339" s="0" t="n">
        <f aca="false">IF(OR(Ballots!B339="",'Instant Runoff'!$B$14=1),99,Ballots!B339)</f>
        <v>99</v>
      </c>
      <c r="AV339" s="0" t="n">
        <f aca="false">IF(OR(Ballots!C339="",'Instant Runoff'!$C$14=1),99,Ballots!C339)</f>
        <v>99</v>
      </c>
      <c r="AW339" s="0" t="n">
        <f aca="false">IF(OR(Ballots!D339="",'Instant Runoff'!$D$14=1),99,Ballots!D339)</f>
        <v>99</v>
      </c>
      <c r="AX339" s="0" t="n">
        <f aca="false">IF(OR(Ballots!E339="",'Instant Runoff'!$E$14=1),99,Ballots!E339)</f>
        <v>99</v>
      </c>
      <c r="AY339" s="0" t="n">
        <f aca="false">IF(OR(Ballots!F339="",'Instant Runoff'!$F$14=1),99,Ballots!F339)</f>
        <v>99</v>
      </c>
      <c r="AZ339" s="0" t="n">
        <f aca="false">IF(OR(Ballots!G339="",'Instant Runoff'!$G$14=1),99,Ballots!G339)</f>
        <v>99</v>
      </c>
      <c r="BA339" s="0" t="n">
        <f aca="false">IF(OR(Ballots!H339="",'Instant Runoff'!$H$14=1),99,Ballots!H339)</f>
        <v>99</v>
      </c>
      <c r="BB339" s="0" t="n">
        <f aca="false">IF(OR(Ballots!I339="",'Instant Runoff'!$I$14=1),99,Ballots!I339)</f>
        <v>99</v>
      </c>
      <c r="BC339" s="0" t="str">
        <f aca="false">IF(MIN(AU339:BB339)=99,"",MATCH(MIN(AU339:BB339),AU339:BB339,0))</f>
        <v/>
      </c>
      <c r="BD339" s="0" t="n">
        <f aca="false">IF(OR(Ballots!B339="",'Instant Runoff'!$B$16=1),99,Ballots!B339)</f>
        <v>99</v>
      </c>
      <c r="BE339" s="0" t="n">
        <f aca="false">IF(OR(Ballots!C339="",'Instant Runoff'!$C$16=1),99,Ballots!C339)</f>
        <v>99</v>
      </c>
      <c r="BF339" s="0" t="n">
        <f aca="false">IF(OR(Ballots!D339="",'Instant Runoff'!$D$16=1),99,Ballots!D339)</f>
        <v>99</v>
      </c>
      <c r="BG339" s="0" t="n">
        <f aca="false">IF(OR(Ballots!E339="",'Instant Runoff'!$E$16=1),99,Ballots!E339)</f>
        <v>99</v>
      </c>
      <c r="BH339" s="0" t="n">
        <f aca="false">IF(OR(Ballots!F339="",'Instant Runoff'!$F$16=1),99,Ballots!F339)</f>
        <v>99</v>
      </c>
      <c r="BI339" s="0" t="n">
        <f aca="false">IF(OR(Ballots!G339="",'Instant Runoff'!$G$16=1),99,Ballots!G339)</f>
        <v>99</v>
      </c>
      <c r="BJ339" s="0" t="n">
        <f aca="false">IF(OR(Ballots!H339="",'Instant Runoff'!$H$16=1),99,Ballots!H339)</f>
        <v>99</v>
      </c>
      <c r="BK339" s="0" t="n">
        <f aca="false">IF(OR(Ballots!I339="",'Instant Runoff'!$I$16=1),99,Ballots!I339)</f>
        <v>99</v>
      </c>
      <c r="BL339" s="0" t="str">
        <f aca="false">IF(MIN(BD339:BK339)=99,"",MATCH(MIN(BD339:BK339),BD339:BK339,0))</f>
        <v/>
      </c>
    </row>
    <row r="340" customFormat="false" ht="15" hidden="false" customHeight="false" outlineLevel="0" collapsed="false">
      <c r="B340" s="0" t="n">
        <f aca="false">IF(OR(Ballots!B340="",'Instant Runoff'!$B$4=1),99,Ballots!B340)</f>
        <v>99</v>
      </c>
      <c r="C340" s="0" t="n">
        <f aca="false">IF(OR(Ballots!C340="",'Instant Runoff'!$C$4=1),99,Ballots!C340)</f>
        <v>99</v>
      </c>
      <c r="D340" s="0" t="n">
        <f aca="false">IF(OR(Ballots!D340="",'Instant Runoff'!$D$4=1),99,Ballots!D340)</f>
        <v>99</v>
      </c>
      <c r="E340" s="0" t="n">
        <f aca="false">IF(OR(Ballots!E340="",'Instant Runoff'!$E$4=1),99,Ballots!E340)</f>
        <v>99</v>
      </c>
      <c r="F340" s="0" t="n">
        <f aca="false">IF(OR(Ballots!F340="",'Instant Runoff'!$F$4=1),99,Ballots!F340)</f>
        <v>99</v>
      </c>
      <c r="G340" s="0" t="n">
        <f aca="false">IF(OR(Ballots!G340="",'Instant Runoff'!$G$4=1),99,Ballots!G340)</f>
        <v>99</v>
      </c>
      <c r="H340" s="0" t="n">
        <f aca="false">IF(OR(Ballots!H340="",'Instant Runoff'!$H$4=1),99,Ballots!H340)</f>
        <v>99</v>
      </c>
      <c r="I340" s="0" t="n">
        <f aca="false">IF(OR(Ballots!I340="",'Instant Runoff'!$I$4=1),99,Ballots!I340)</f>
        <v>99</v>
      </c>
      <c r="J340" s="0" t="str">
        <f aca="false">IF(MIN(B340:I340)=99,"",MATCH(MIN(B340:I340),B340:I340,0))</f>
        <v/>
      </c>
      <c r="K340" s="0" t="n">
        <f aca="false">IF(OR(Ballots!B340="",'Instant Runoff'!$B$6=1),99,Ballots!B340)</f>
        <v>99</v>
      </c>
      <c r="L340" s="0" t="n">
        <f aca="false">IF(OR(Ballots!C340="",'Instant Runoff'!$C$6=1),99,Ballots!C340)</f>
        <v>99</v>
      </c>
      <c r="M340" s="0" t="n">
        <f aca="false">IF(OR(Ballots!D340="",'Instant Runoff'!$D$6=1),99,Ballots!D340)</f>
        <v>99</v>
      </c>
      <c r="N340" s="0" t="n">
        <f aca="false">IF(OR(Ballots!E340="",'Instant Runoff'!$E$6=1),99,Ballots!E340)</f>
        <v>99</v>
      </c>
      <c r="O340" s="0" t="n">
        <f aca="false">IF(OR(Ballots!F340="",'Instant Runoff'!$F$6=1),99,Ballots!F340)</f>
        <v>99</v>
      </c>
      <c r="P340" s="0" t="n">
        <f aca="false">IF(OR(Ballots!G340="",'Instant Runoff'!$G$6=1),99,Ballots!G340)</f>
        <v>99</v>
      </c>
      <c r="Q340" s="0" t="n">
        <f aca="false">IF(OR(Ballots!H340="",'Instant Runoff'!$H$6=1),99,Ballots!H340)</f>
        <v>99</v>
      </c>
      <c r="R340" s="0" t="n">
        <f aca="false">IF(OR(Ballots!I340="",'Instant Runoff'!$I$6=1),99,Ballots!I340)</f>
        <v>99</v>
      </c>
      <c r="S340" s="0" t="str">
        <f aca="false">IF(MIN(K340:R340)=99,"",MATCH(MIN(K340:R340),K340:R340,0))</f>
        <v/>
      </c>
      <c r="T340" s="0" t="n">
        <f aca="false">IF(OR(Ballots!B340="",'Instant Runoff'!$B$8=1),99,Ballots!B340)</f>
        <v>99</v>
      </c>
      <c r="U340" s="0" t="n">
        <f aca="false">IF(OR(Ballots!C340="",'Instant Runoff'!$C$8=1),99,Ballots!C340)</f>
        <v>99</v>
      </c>
      <c r="V340" s="0" t="n">
        <f aca="false">IF(OR(Ballots!D340="",'Instant Runoff'!$D$8=1),99,Ballots!D340)</f>
        <v>99</v>
      </c>
      <c r="W340" s="0" t="n">
        <f aca="false">IF(OR(Ballots!E340="",'Instant Runoff'!$E$8=1),99,Ballots!E340)</f>
        <v>99</v>
      </c>
      <c r="X340" s="0" t="n">
        <f aca="false">IF(OR(Ballots!F340="",'Instant Runoff'!$F$8=1),99,Ballots!F340)</f>
        <v>99</v>
      </c>
      <c r="Y340" s="0" t="n">
        <f aca="false">IF(OR(Ballots!G340="",'Instant Runoff'!$G$8=1),99,Ballots!G340)</f>
        <v>99</v>
      </c>
      <c r="Z340" s="0" t="n">
        <f aca="false">IF(OR(Ballots!H340="",'Instant Runoff'!$H$8=1),99,Ballots!H340)</f>
        <v>99</v>
      </c>
      <c r="AA340" s="0" t="n">
        <f aca="false">IF(OR(Ballots!I340="",'Instant Runoff'!$I$8=1),99,Ballots!I340)</f>
        <v>99</v>
      </c>
      <c r="AB340" s="0" t="str">
        <f aca="false">IF(MIN(T340:AA340)=99,"",MATCH(MIN(T340:AA340),T340:AA340,0))</f>
        <v/>
      </c>
      <c r="AC340" s="0" t="n">
        <f aca="false">IF(OR(Ballots!B340="",'Instant Runoff'!$B$10=1),99,Ballots!B340)</f>
        <v>99</v>
      </c>
      <c r="AD340" s="0" t="n">
        <f aca="false">IF(OR(Ballots!C340="",'Instant Runoff'!$C$10=1),99,Ballots!C340)</f>
        <v>99</v>
      </c>
      <c r="AE340" s="0" t="n">
        <f aca="false">IF(OR(Ballots!D340="",'Instant Runoff'!$D$10=1),99,Ballots!D340)</f>
        <v>99</v>
      </c>
      <c r="AF340" s="0" t="n">
        <f aca="false">IF(OR(Ballots!E340="",'Instant Runoff'!$E$10=1),99,Ballots!E340)</f>
        <v>99</v>
      </c>
      <c r="AG340" s="0" t="n">
        <f aca="false">IF(OR(Ballots!F340="",'Instant Runoff'!$F$10=1),99,Ballots!F340)</f>
        <v>99</v>
      </c>
      <c r="AH340" s="0" t="n">
        <f aca="false">IF(OR(Ballots!G340="",'Instant Runoff'!$G$10=1),99,Ballots!G340)</f>
        <v>99</v>
      </c>
      <c r="AI340" s="0" t="n">
        <f aca="false">IF(OR(Ballots!H340="",'Instant Runoff'!$H$10=1),99,Ballots!H340)</f>
        <v>99</v>
      </c>
      <c r="AJ340" s="0" t="n">
        <f aca="false">IF(OR(Ballots!I340="",'Instant Runoff'!$I$10=1),99,Ballots!I340)</f>
        <v>99</v>
      </c>
      <c r="AK340" s="0" t="str">
        <f aca="false">IF(MIN(AC340:AJ340)=99,"",MATCH(MIN(AC340:AJ340),AC340:AJ340,0))</f>
        <v/>
      </c>
      <c r="AL340" s="0" t="n">
        <f aca="false">IF(OR(Ballots!B340="",'Instant Runoff'!$B$12=1),99,Ballots!B340)</f>
        <v>99</v>
      </c>
      <c r="AM340" s="0" t="n">
        <f aca="false">IF(OR(Ballots!C340="",'Instant Runoff'!$C$12=1),99,Ballots!C340)</f>
        <v>99</v>
      </c>
      <c r="AN340" s="0" t="n">
        <f aca="false">IF(OR(Ballots!D340="",'Instant Runoff'!$D$12=1),99,Ballots!D340)</f>
        <v>99</v>
      </c>
      <c r="AO340" s="0" t="n">
        <f aca="false">IF(OR(Ballots!E340="",'Instant Runoff'!$E$12=1),99,Ballots!E340)</f>
        <v>99</v>
      </c>
      <c r="AP340" s="0" t="n">
        <f aca="false">IF(OR(Ballots!F340="",'Instant Runoff'!$F$12=1),99,Ballots!F340)</f>
        <v>99</v>
      </c>
      <c r="AQ340" s="0" t="n">
        <f aca="false">IF(OR(Ballots!G340="",'Instant Runoff'!$G$12=1),99,Ballots!G340)</f>
        <v>99</v>
      </c>
      <c r="AR340" s="0" t="n">
        <f aca="false">IF(OR(Ballots!H340="",'Instant Runoff'!$H$12=1),99,Ballots!H340)</f>
        <v>99</v>
      </c>
      <c r="AS340" s="0" t="n">
        <f aca="false">IF(OR(Ballots!I340="",'Instant Runoff'!$I$12=1),99,Ballots!I340)</f>
        <v>99</v>
      </c>
      <c r="AT340" s="0" t="str">
        <f aca="false">IF(MIN(AL340:AS340)=99,"",MATCH(MIN(AL340:AS340),AL340:AS340,0))</f>
        <v/>
      </c>
      <c r="AU340" s="0" t="n">
        <f aca="false">IF(OR(Ballots!B340="",'Instant Runoff'!$B$14=1),99,Ballots!B340)</f>
        <v>99</v>
      </c>
      <c r="AV340" s="0" t="n">
        <f aca="false">IF(OR(Ballots!C340="",'Instant Runoff'!$C$14=1),99,Ballots!C340)</f>
        <v>99</v>
      </c>
      <c r="AW340" s="0" t="n">
        <f aca="false">IF(OR(Ballots!D340="",'Instant Runoff'!$D$14=1),99,Ballots!D340)</f>
        <v>99</v>
      </c>
      <c r="AX340" s="0" t="n">
        <f aca="false">IF(OR(Ballots!E340="",'Instant Runoff'!$E$14=1),99,Ballots!E340)</f>
        <v>99</v>
      </c>
      <c r="AY340" s="0" t="n">
        <f aca="false">IF(OR(Ballots!F340="",'Instant Runoff'!$F$14=1),99,Ballots!F340)</f>
        <v>99</v>
      </c>
      <c r="AZ340" s="0" t="n">
        <f aca="false">IF(OR(Ballots!G340="",'Instant Runoff'!$G$14=1),99,Ballots!G340)</f>
        <v>99</v>
      </c>
      <c r="BA340" s="0" t="n">
        <f aca="false">IF(OR(Ballots!H340="",'Instant Runoff'!$H$14=1),99,Ballots!H340)</f>
        <v>99</v>
      </c>
      <c r="BB340" s="0" t="n">
        <f aca="false">IF(OR(Ballots!I340="",'Instant Runoff'!$I$14=1),99,Ballots!I340)</f>
        <v>99</v>
      </c>
      <c r="BC340" s="0" t="str">
        <f aca="false">IF(MIN(AU340:BB340)=99,"",MATCH(MIN(AU340:BB340),AU340:BB340,0))</f>
        <v/>
      </c>
      <c r="BD340" s="0" t="n">
        <f aca="false">IF(OR(Ballots!B340="",'Instant Runoff'!$B$16=1),99,Ballots!B340)</f>
        <v>99</v>
      </c>
      <c r="BE340" s="0" t="n">
        <f aca="false">IF(OR(Ballots!C340="",'Instant Runoff'!$C$16=1),99,Ballots!C340)</f>
        <v>99</v>
      </c>
      <c r="BF340" s="0" t="n">
        <f aca="false">IF(OR(Ballots!D340="",'Instant Runoff'!$D$16=1),99,Ballots!D340)</f>
        <v>99</v>
      </c>
      <c r="BG340" s="0" t="n">
        <f aca="false">IF(OR(Ballots!E340="",'Instant Runoff'!$E$16=1),99,Ballots!E340)</f>
        <v>99</v>
      </c>
      <c r="BH340" s="0" t="n">
        <f aca="false">IF(OR(Ballots!F340="",'Instant Runoff'!$F$16=1),99,Ballots!F340)</f>
        <v>99</v>
      </c>
      <c r="BI340" s="0" t="n">
        <f aca="false">IF(OR(Ballots!G340="",'Instant Runoff'!$G$16=1),99,Ballots!G340)</f>
        <v>99</v>
      </c>
      <c r="BJ340" s="0" t="n">
        <f aca="false">IF(OR(Ballots!H340="",'Instant Runoff'!$H$16=1),99,Ballots!H340)</f>
        <v>99</v>
      </c>
      <c r="BK340" s="0" t="n">
        <f aca="false">IF(OR(Ballots!I340="",'Instant Runoff'!$I$16=1),99,Ballots!I340)</f>
        <v>99</v>
      </c>
      <c r="BL340" s="0" t="str">
        <f aca="false">IF(MIN(BD340:BK340)=99,"",MATCH(MIN(BD340:BK340),BD340:BK340,0))</f>
        <v/>
      </c>
    </row>
    <row r="341" customFormat="false" ht="15" hidden="false" customHeight="false" outlineLevel="0" collapsed="false">
      <c r="B341" s="0" t="n">
        <f aca="false">IF(OR(Ballots!B341="",'Instant Runoff'!$B$4=1),99,Ballots!B341)</f>
        <v>99</v>
      </c>
      <c r="C341" s="0" t="n">
        <f aca="false">IF(OR(Ballots!C341="",'Instant Runoff'!$C$4=1),99,Ballots!C341)</f>
        <v>99</v>
      </c>
      <c r="D341" s="0" t="n">
        <f aca="false">IF(OR(Ballots!D341="",'Instant Runoff'!$D$4=1),99,Ballots!D341)</f>
        <v>99</v>
      </c>
      <c r="E341" s="0" t="n">
        <f aca="false">IF(OR(Ballots!E341="",'Instant Runoff'!$E$4=1),99,Ballots!E341)</f>
        <v>99</v>
      </c>
      <c r="F341" s="0" t="n">
        <f aca="false">IF(OR(Ballots!F341="",'Instant Runoff'!$F$4=1),99,Ballots!F341)</f>
        <v>99</v>
      </c>
      <c r="G341" s="0" t="n">
        <f aca="false">IF(OR(Ballots!G341="",'Instant Runoff'!$G$4=1),99,Ballots!G341)</f>
        <v>99</v>
      </c>
      <c r="H341" s="0" t="n">
        <f aca="false">IF(OR(Ballots!H341="",'Instant Runoff'!$H$4=1),99,Ballots!H341)</f>
        <v>99</v>
      </c>
      <c r="I341" s="0" t="n">
        <f aca="false">IF(OR(Ballots!I341="",'Instant Runoff'!$I$4=1),99,Ballots!I341)</f>
        <v>99</v>
      </c>
      <c r="J341" s="0" t="str">
        <f aca="false">IF(MIN(B341:I341)=99,"",MATCH(MIN(B341:I341),B341:I341,0))</f>
        <v/>
      </c>
      <c r="K341" s="0" t="n">
        <f aca="false">IF(OR(Ballots!B341="",'Instant Runoff'!$B$6=1),99,Ballots!B341)</f>
        <v>99</v>
      </c>
      <c r="L341" s="0" t="n">
        <f aca="false">IF(OR(Ballots!C341="",'Instant Runoff'!$C$6=1),99,Ballots!C341)</f>
        <v>99</v>
      </c>
      <c r="M341" s="0" t="n">
        <f aca="false">IF(OR(Ballots!D341="",'Instant Runoff'!$D$6=1),99,Ballots!D341)</f>
        <v>99</v>
      </c>
      <c r="N341" s="0" t="n">
        <f aca="false">IF(OR(Ballots!E341="",'Instant Runoff'!$E$6=1),99,Ballots!E341)</f>
        <v>99</v>
      </c>
      <c r="O341" s="0" t="n">
        <f aca="false">IF(OR(Ballots!F341="",'Instant Runoff'!$F$6=1),99,Ballots!F341)</f>
        <v>99</v>
      </c>
      <c r="P341" s="0" t="n">
        <f aca="false">IF(OR(Ballots!G341="",'Instant Runoff'!$G$6=1),99,Ballots!G341)</f>
        <v>99</v>
      </c>
      <c r="Q341" s="0" t="n">
        <f aca="false">IF(OR(Ballots!H341="",'Instant Runoff'!$H$6=1),99,Ballots!H341)</f>
        <v>99</v>
      </c>
      <c r="R341" s="0" t="n">
        <f aca="false">IF(OR(Ballots!I341="",'Instant Runoff'!$I$6=1),99,Ballots!I341)</f>
        <v>99</v>
      </c>
      <c r="S341" s="0" t="str">
        <f aca="false">IF(MIN(K341:R341)=99,"",MATCH(MIN(K341:R341),K341:R341,0))</f>
        <v/>
      </c>
      <c r="T341" s="0" t="n">
        <f aca="false">IF(OR(Ballots!B341="",'Instant Runoff'!$B$8=1),99,Ballots!B341)</f>
        <v>99</v>
      </c>
      <c r="U341" s="0" t="n">
        <f aca="false">IF(OR(Ballots!C341="",'Instant Runoff'!$C$8=1),99,Ballots!C341)</f>
        <v>99</v>
      </c>
      <c r="V341" s="0" t="n">
        <f aca="false">IF(OR(Ballots!D341="",'Instant Runoff'!$D$8=1),99,Ballots!D341)</f>
        <v>99</v>
      </c>
      <c r="W341" s="0" t="n">
        <f aca="false">IF(OR(Ballots!E341="",'Instant Runoff'!$E$8=1),99,Ballots!E341)</f>
        <v>99</v>
      </c>
      <c r="X341" s="0" t="n">
        <f aca="false">IF(OR(Ballots!F341="",'Instant Runoff'!$F$8=1),99,Ballots!F341)</f>
        <v>99</v>
      </c>
      <c r="Y341" s="0" t="n">
        <f aca="false">IF(OR(Ballots!G341="",'Instant Runoff'!$G$8=1),99,Ballots!G341)</f>
        <v>99</v>
      </c>
      <c r="Z341" s="0" t="n">
        <f aca="false">IF(OR(Ballots!H341="",'Instant Runoff'!$H$8=1),99,Ballots!H341)</f>
        <v>99</v>
      </c>
      <c r="AA341" s="0" t="n">
        <f aca="false">IF(OR(Ballots!I341="",'Instant Runoff'!$I$8=1),99,Ballots!I341)</f>
        <v>99</v>
      </c>
      <c r="AB341" s="0" t="str">
        <f aca="false">IF(MIN(T341:AA341)=99,"",MATCH(MIN(T341:AA341),T341:AA341,0))</f>
        <v/>
      </c>
      <c r="AC341" s="0" t="n">
        <f aca="false">IF(OR(Ballots!B341="",'Instant Runoff'!$B$10=1),99,Ballots!B341)</f>
        <v>99</v>
      </c>
      <c r="AD341" s="0" t="n">
        <f aca="false">IF(OR(Ballots!C341="",'Instant Runoff'!$C$10=1),99,Ballots!C341)</f>
        <v>99</v>
      </c>
      <c r="AE341" s="0" t="n">
        <f aca="false">IF(OR(Ballots!D341="",'Instant Runoff'!$D$10=1),99,Ballots!D341)</f>
        <v>99</v>
      </c>
      <c r="AF341" s="0" t="n">
        <f aca="false">IF(OR(Ballots!E341="",'Instant Runoff'!$E$10=1),99,Ballots!E341)</f>
        <v>99</v>
      </c>
      <c r="AG341" s="0" t="n">
        <f aca="false">IF(OR(Ballots!F341="",'Instant Runoff'!$F$10=1),99,Ballots!F341)</f>
        <v>99</v>
      </c>
      <c r="AH341" s="0" t="n">
        <f aca="false">IF(OR(Ballots!G341="",'Instant Runoff'!$G$10=1),99,Ballots!G341)</f>
        <v>99</v>
      </c>
      <c r="AI341" s="0" t="n">
        <f aca="false">IF(OR(Ballots!H341="",'Instant Runoff'!$H$10=1),99,Ballots!H341)</f>
        <v>99</v>
      </c>
      <c r="AJ341" s="0" t="n">
        <f aca="false">IF(OR(Ballots!I341="",'Instant Runoff'!$I$10=1),99,Ballots!I341)</f>
        <v>99</v>
      </c>
      <c r="AK341" s="0" t="str">
        <f aca="false">IF(MIN(AC341:AJ341)=99,"",MATCH(MIN(AC341:AJ341),AC341:AJ341,0))</f>
        <v/>
      </c>
      <c r="AL341" s="0" t="n">
        <f aca="false">IF(OR(Ballots!B341="",'Instant Runoff'!$B$12=1),99,Ballots!B341)</f>
        <v>99</v>
      </c>
      <c r="AM341" s="0" t="n">
        <f aca="false">IF(OR(Ballots!C341="",'Instant Runoff'!$C$12=1),99,Ballots!C341)</f>
        <v>99</v>
      </c>
      <c r="AN341" s="0" t="n">
        <f aca="false">IF(OR(Ballots!D341="",'Instant Runoff'!$D$12=1),99,Ballots!D341)</f>
        <v>99</v>
      </c>
      <c r="AO341" s="0" t="n">
        <f aca="false">IF(OR(Ballots!E341="",'Instant Runoff'!$E$12=1),99,Ballots!E341)</f>
        <v>99</v>
      </c>
      <c r="AP341" s="0" t="n">
        <f aca="false">IF(OR(Ballots!F341="",'Instant Runoff'!$F$12=1),99,Ballots!F341)</f>
        <v>99</v>
      </c>
      <c r="AQ341" s="0" t="n">
        <f aca="false">IF(OR(Ballots!G341="",'Instant Runoff'!$G$12=1),99,Ballots!G341)</f>
        <v>99</v>
      </c>
      <c r="AR341" s="0" t="n">
        <f aca="false">IF(OR(Ballots!H341="",'Instant Runoff'!$H$12=1),99,Ballots!H341)</f>
        <v>99</v>
      </c>
      <c r="AS341" s="0" t="n">
        <f aca="false">IF(OR(Ballots!I341="",'Instant Runoff'!$I$12=1),99,Ballots!I341)</f>
        <v>99</v>
      </c>
      <c r="AT341" s="0" t="str">
        <f aca="false">IF(MIN(AL341:AS341)=99,"",MATCH(MIN(AL341:AS341),AL341:AS341,0))</f>
        <v/>
      </c>
      <c r="AU341" s="0" t="n">
        <f aca="false">IF(OR(Ballots!B341="",'Instant Runoff'!$B$14=1),99,Ballots!B341)</f>
        <v>99</v>
      </c>
      <c r="AV341" s="0" t="n">
        <f aca="false">IF(OR(Ballots!C341="",'Instant Runoff'!$C$14=1),99,Ballots!C341)</f>
        <v>99</v>
      </c>
      <c r="AW341" s="0" t="n">
        <f aca="false">IF(OR(Ballots!D341="",'Instant Runoff'!$D$14=1),99,Ballots!D341)</f>
        <v>99</v>
      </c>
      <c r="AX341" s="0" t="n">
        <f aca="false">IF(OR(Ballots!E341="",'Instant Runoff'!$E$14=1),99,Ballots!E341)</f>
        <v>99</v>
      </c>
      <c r="AY341" s="0" t="n">
        <f aca="false">IF(OR(Ballots!F341="",'Instant Runoff'!$F$14=1),99,Ballots!F341)</f>
        <v>99</v>
      </c>
      <c r="AZ341" s="0" t="n">
        <f aca="false">IF(OR(Ballots!G341="",'Instant Runoff'!$G$14=1),99,Ballots!G341)</f>
        <v>99</v>
      </c>
      <c r="BA341" s="0" t="n">
        <f aca="false">IF(OR(Ballots!H341="",'Instant Runoff'!$H$14=1),99,Ballots!H341)</f>
        <v>99</v>
      </c>
      <c r="BB341" s="0" t="n">
        <f aca="false">IF(OR(Ballots!I341="",'Instant Runoff'!$I$14=1),99,Ballots!I341)</f>
        <v>99</v>
      </c>
      <c r="BC341" s="0" t="str">
        <f aca="false">IF(MIN(AU341:BB341)=99,"",MATCH(MIN(AU341:BB341),AU341:BB341,0))</f>
        <v/>
      </c>
      <c r="BD341" s="0" t="n">
        <f aca="false">IF(OR(Ballots!B341="",'Instant Runoff'!$B$16=1),99,Ballots!B341)</f>
        <v>99</v>
      </c>
      <c r="BE341" s="0" t="n">
        <f aca="false">IF(OR(Ballots!C341="",'Instant Runoff'!$C$16=1),99,Ballots!C341)</f>
        <v>99</v>
      </c>
      <c r="BF341" s="0" t="n">
        <f aca="false">IF(OR(Ballots!D341="",'Instant Runoff'!$D$16=1),99,Ballots!D341)</f>
        <v>99</v>
      </c>
      <c r="BG341" s="0" t="n">
        <f aca="false">IF(OR(Ballots!E341="",'Instant Runoff'!$E$16=1),99,Ballots!E341)</f>
        <v>99</v>
      </c>
      <c r="BH341" s="0" t="n">
        <f aca="false">IF(OR(Ballots!F341="",'Instant Runoff'!$F$16=1),99,Ballots!F341)</f>
        <v>99</v>
      </c>
      <c r="BI341" s="0" t="n">
        <f aca="false">IF(OR(Ballots!G341="",'Instant Runoff'!$G$16=1),99,Ballots!G341)</f>
        <v>99</v>
      </c>
      <c r="BJ341" s="0" t="n">
        <f aca="false">IF(OR(Ballots!H341="",'Instant Runoff'!$H$16=1),99,Ballots!H341)</f>
        <v>99</v>
      </c>
      <c r="BK341" s="0" t="n">
        <f aca="false">IF(OR(Ballots!I341="",'Instant Runoff'!$I$16=1),99,Ballots!I341)</f>
        <v>99</v>
      </c>
      <c r="BL341" s="0" t="str">
        <f aca="false">IF(MIN(BD341:BK341)=99,"",MATCH(MIN(BD341:BK341),BD341:BK341,0))</f>
        <v/>
      </c>
    </row>
    <row r="342" customFormat="false" ht="15" hidden="false" customHeight="false" outlineLevel="0" collapsed="false">
      <c r="B342" s="0" t="n">
        <f aca="false">IF(OR(Ballots!B342="",'Instant Runoff'!$B$4=1),99,Ballots!B342)</f>
        <v>99</v>
      </c>
      <c r="C342" s="0" t="n">
        <f aca="false">IF(OR(Ballots!C342="",'Instant Runoff'!$C$4=1),99,Ballots!C342)</f>
        <v>99</v>
      </c>
      <c r="D342" s="0" t="n">
        <f aca="false">IF(OR(Ballots!D342="",'Instant Runoff'!$D$4=1),99,Ballots!D342)</f>
        <v>99</v>
      </c>
      <c r="E342" s="0" t="n">
        <f aca="false">IF(OR(Ballots!E342="",'Instant Runoff'!$E$4=1),99,Ballots!E342)</f>
        <v>99</v>
      </c>
      <c r="F342" s="0" t="n">
        <f aca="false">IF(OR(Ballots!F342="",'Instant Runoff'!$F$4=1),99,Ballots!F342)</f>
        <v>99</v>
      </c>
      <c r="G342" s="0" t="n">
        <f aca="false">IF(OR(Ballots!G342="",'Instant Runoff'!$G$4=1),99,Ballots!G342)</f>
        <v>99</v>
      </c>
      <c r="H342" s="0" t="n">
        <f aca="false">IF(OR(Ballots!H342="",'Instant Runoff'!$H$4=1),99,Ballots!H342)</f>
        <v>99</v>
      </c>
      <c r="I342" s="0" t="n">
        <f aca="false">IF(OR(Ballots!I342="",'Instant Runoff'!$I$4=1),99,Ballots!I342)</f>
        <v>99</v>
      </c>
      <c r="J342" s="0" t="str">
        <f aca="false">IF(MIN(B342:I342)=99,"",MATCH(MIN(B342:I342),B342:I342,0))</f>
        <v/>
      </c>
      <c r="K342" s="0" t="n">
        <f aca="false">IF(OR(Ballots!B342="",'Instant Runoff'!$B$6=1),99,Ballots!B342)</f>
        <v>99</v>
      </c>
      <c r="L342" s="0" t="n">
        <f aca="false">IF(OR(Ballots!C342="",'Instant Runoff'!$C$6=1),99,Ballots!C342)</f>
        <v>99</v>
      </c>
      <c r="M342" s="0" t="n">
        <f aca="false">IF(OR(Ballots!D342="",'Instant Runoff'!$D$6=1),99,Ballots!D342)</f>
        <v>99</v>
      </c>
      <c r="N342" s="0" t="n">
        <f aca="false">IF(OR(Ballots!E342="",'Instant Runoff'!$E$6=1),99,Ballots!E342)</f>
        <v>99</v>
      </c>
      <c r="O342" s="0" t="n">
        <f aca="false">IF(OR(Ballots!F342="",'Instant Runoff'!$F$6=1),99,Ballots!F342)</f>
        <v>99</v>
      </c>
      <c r="P342" s="0" t="n">
        <f aca="false">IF(OR(Ballots!G342="",'Instant Runoff'!$G$6=1),99,Ballots!G342)</f>
        <v>99</v>
      </c>
      <c r="Q342" s="0" t="n">
        <f aca="false">IF(OR(Ballots!H342="",'Instant Runoff'!$H$6=1),99,Ballots!H342)</f>
        <v>99</v>
      </c>
      <c r="R342" s="0" t="n">
        <f aca="false">IF(OR(Ballots!I342="",'Instant Runoff'!$I$6=1),99,Ballots!I342)</f>
        <v>99</v>
      </c>
      <c r="S342" s="0" t="str">
        <f aca="false">IF(MIN(K342:R342)=99,"",MATCH(MIN(K342:R342),K342:R342,0))</f>
        <v/>
      </c>
      <c r="T342" s="0" t="n">
        <f aca="false">IF(OR(Ballots!B342="",'Instant Runoff'!$B$8=1),99,Ballots!B342)</f>
        <v>99</v>
      </c>
      <c r="U342" s="0" t="n">
        <f aca="false">IF(OR(Ballots!C342="",'Instant Runoff'!$C$8=1),99,Ballots!C342)</f>
        <v>99</v>
      </c>
      <c r="V342" s="0" t="n">
        <f aca="false">IF(OR(Ballots!D342="",'Instant Runoff'!$D$8=1),99,Ballots!D342)</f>
        <v>99</v>
      </c>
      <c r="W342" s="0" t="n">
        <f aca="false">IF(OR(Ballots!E342="",'Instant Runoff'!$E$8=1),99,Ballots!E342)</f>
        <v>99</v>
      </c>
      <c r="X342" s="0" t="n">
        <f aca="false">IF(OR(Ballots!F342="",'Instant Runoff'!$F$8=1),99,Ballots!F342)</f>
        <v>99</v>
      </c>
      <c r="Y342" s="0" t="n">
        <f aca="false">IF(OR(Ballots!G342="",'Instant Runoff'!$G$8=1),99,Ballots!G342)</f>
        <v>99</v>
      </c>
      <c r="Z342" s="0" t="n">
        <f aca="false">IF(OR(Ballots!H342="",'Instant Runoff'!$H$8=1),99,Ballots!H342)</f>
        <v>99</v>
      </c>
      <c r="AA342" s="0" t="n">
        <f aca="false">IF(OR(Ballots!I342="",'Instant Runoff'!$I$8=1),99,Ballots!I342)</f>
        <v>99</v>
      </c>
      <c r="AB342" s="0" t="str">
        <f aca="false">IF(MIN(T342:AA342)=99,"",MATCH(MIN(T342:AA342),T342:AA342,0))</f>
        <v/>
      </c>
      <c r="AC342" s="0" t="n">
        <f aca="false">IF(OR(Ballots!B342="",'Instant Runoff'!$B$10=1),99,Ballots!B342)</f>
        <v>99</v>
      </c>
      <c r="AD342" s="0" t="n">
        <f aca="false">IF(OR(Ballots!C342="",'Instant Runoff'!$C$10=1),99,Ballots!C342)</f>
        <v>99</v>
      </c>
      <c r="AE342" s="0" t="n">
        <f aca="false">IF(OR(Ballots!D342="",'Instant Runoff'!$D$10=1),99,Ballots!D342)</f>
        <v>99</v>
      </c>
      <c r="AF342" s="0" t="n">
        <f aca="false">IF(OR(Ballots!E342="",'Instant Runoff'!$E$10=1),99,Ballots!E342)</f>
        <v>99</v>
      </c>
      <c r="AG342" s="0" t="n">
        <f aca="false">IF(OR(Ballots!F342="",'Instant Runoff'!$F$10=1),99,Ballots!F342)</f>
        <v>99</v>
      </c>
      <c r="AH342" s="0" t="n">
        <f aca="false">IF(OR(Ballots!G342="",'Instant Runoff'!$G$10=1),99,Ballots!G342)</f>
        <v>99</v>
      </c>
      <c r="AI342" s="0" t="n">
        <f aca="false">IF(OR(Ballots!H342="",'Instant Runoff'!$H$10=1),99,Ballots!H342)</f>
        <v>99</v>
      </c>
      <c r="AJ342" s="0" t="n">
        <f aca="false">IF(OR(Ballots!I342="",'Instant Runoff'!$I$10=1),99,Ballots!I342)</f>
        <v>99</v>
      </c>
      <c r="AK342" s="0" t="str">
        <f aca="false">IF(MIN(AC342:AJ342)=99,"",MATCH(MIN(AC342:AJ342),AC342:AJ342,0))</f>
        <v/>
      </c>
      <c r="AL342" s="0" t="n">
        <f aca="false">IF(OR(Ballots!B342="",'Instant Runoff'!$B$12=1),99,Ballots!B342)</f>
        <v>99</v>
      </c>
      <c r="AM342" s="0" t="n">
        <f aca="false">IF(OR(Ballots!C342="",'Instant Runoff'!$C$12=1),99,Ballots!C342)</f>
        <v>99</v>
      </c>
      <c r="AN342" s="0" t="n">
        <f aca="false">IF(OR(Ballots!D342="",'Instant Runoff'!$D$12=1),99,Ballots!D342)</f>
        <v>99</v>
      </c>
      <c r="AO342" s="0" t="n">
        <f aca="false">IF(OR(Ballots!E342="",'Instant Runoff'!$E$12=1),99,Ballots!E342)</f>
        <v>99</v>
      </c>
      <c r="AP342" s="0" t="n">
        <f aca="false">IF(OR(Ballots!F342="",'Instant Runoff'!$F$12=1),99,Ballots!F342)</f>
        <v>99</v>
      </c>
      <c r="AQ342" s="0" t="n">
        <f aca="false">IF(OR(Ballots!G342="",'Instant Runoff'!$G$12=1),99,Ballots!G342)</f>
        <v>99</v>
      </c>
      <c r="AR342" s="0" t="n">
        <f aca="false">IF(OR(Ballots!H342="",'Instant Runoff'!$H$12=1),99,Ballots!H342)</f>
        <v>99</v>
      </c>
      <c r="AS342" s="0" t="n">
        <f aca="false">IF(OR(Ballots!I342="",'Instant Runoff'!$I$12=1),99,Ballots!I342)</f>
        <v>99</v>
      </c>
      <c r="AT342" s="0" t="str">
        <f aca="false">IF(MIN(AL342:AS342)=99,"",MATCH(MIN(AL342:AS342),AL342:AS342,0))</f>
        <v/>
      </c>
      <c r="AU342" s="0" t="n">
        <f aca="false">IF(OR(Ballots!B342="",'Instant Runoff'!$B$14=1),99,Ballots!B342)</f>
        <v>99</v>
      </c>
      <c r="AV342" s="0" t="n">
        <f aca="false">IF(OR(Ballots!C342="",'Instant Runoff'!$C$14=1),99,Ballots!C342)</f>
        <v>99</v>
      </c>
      <c r="AW342" s="0" t="n">
        <f aca="false">IF(OR(Ballots!D342="",'Instant Runoff'!$D$14=1),99,Ballots!D342)</f>
        <v>99</v>
      </c>
      <c r="AX342" s="0" t="n">
        <f aca="false">IF(OR(Ballots!E342="",'Instant Runoff'!$E$14=1),99,Ballots!E342)</f>
        <v>99</v>
      </c>
      <c r="AY342" s="0" t="n">
        <f aca="false">IF(OR(Ballots!F342="",'Instant Runoff'!$F$14=1),99,Ballots!F342)</f>
        <v>99</v>
      </c>
      <c r="AZ342" s="0" t="n">
        <f aca="false">IF(OR(Ballots!G342="",'Instant Runoff'!$G$14=1),99,Ballots!G342)</f>
        <v>99</v>
      </c>
      <c r="BA342" s="0" t="n">
        <f aca="false">IF(OR(Ballots!H342="",'Instant Runoff'!$H$14=1),99,Ballots!H342)</f>
        <v>99</v>
      </c>
      <c r="BB342" s="0" t="n">
        <f aca="false">IF(OR(Ballots!I342="",'Instant Runoff'!$I$14=1),99,Ballots!I342)</f>
        <v>99</v>
      </c>
      <c r="BC342" s="0" t="str">
        <f aca="false">IF(MIN(AU342:BB342)=99,"",MATCH(MIN(AU342:BB342),AU342:BB342,0))</f>
        <v/>
      </c>
      <c r="BD342" s="0" t="n">
        <f aca="false">IF(OR(Ballots!B342="",'Instant Runoff'!$B$16=1),99,Ballots!B342)</f>
        <v>99</v>
      </c>
      <c r="BE342" s="0" t="n">
        <f aca="false">IF(OR(Ballots!C342="",'Instant Runoff'!$C$16=1),99,Ballots!C342)</f>
        <v>99</v>
      </c>
      <c r="BF342" s="0" t="n">
        <f aca="false">IF(OR(Ballots!D342="",'Instant Runoff'!$D$16=1),99,Ballots!D342)</f>
        <v>99</v>
      </c>
      <c r="BG342" s="0" t="n">
        <f aca="false">IF(OR(Ballots!E342="",'Instant Runoff'!$E$16=1),99,Ballots!E342)</f>
        <v>99</v>
      </c>
      <c r="BH342" s="0" t="n">
        <f aca="false">IF(OR(Ballots!F342="",'Instant Runoff'!$F$16=1),99,Ballots!F342)</f>
        <v>99</v>
      </c>
      <c r="BI342" s="0" t="n">
        <f aca="false">IF(OR(Ballots!G342="",'Instant Runoff'!$G$16=1),99,Ballots!G342)</f>
        <v>99</v>
      </c>
      <c r="BJ342" s="0" t="n">
        <f aca="false">IF(OR(Ballots!H342="",'Instant Runoff'!$H$16=1),99,Ballots!H342)</f>
        <v>99</v>
      </c>
      <c r="BK342" s="0" t="n">
        <f aca="false">IF(OR(Ballots!I342="",'Instant Runoff'!$I$16=1),99,Ballots!I342)</f>
        <v>99</v>
      </c>
      <c r="BL342" s="0" t="str">
        <f aca="false">IF(MIN(BD342:BK342)=99,"",MATCH(MIN(BD342:BK342),BD342:BK342,0))</f>
        <v/>
      </c>
    </row>
    <row r="343" customFormat="false" ht="15" hidden="false" customHeight="false" outlineLevel="0" collapsed="false">
      <c r="B343" s="0" t="n">
        <f aca="false">IF(OR(Ballots!B343="",'Instant Runoff'!$B$4=1),99,Ballots!B343)</f>
        <v>99</v>
      </c>
      <c r="C343" s="0" t="n">
        <f aca="false">IF(OR(Ballots!C343="",'Instant Runoff'!$C$4=1),99,Ballots!C343)</f>
        <v>99</v>
      </c>
      <c r="D343" s="0" t="n">
        <f aca="false">IF(OR(Ballots!D343="",'Instant Runoff'!$D$4=1),99,Ballots!D343)</f>
        <v>99</v>
      </c>
      <c r="E343" s="0" t="n">
        <f aca="false">IF(OR(Ballots!E343="",'Instant Runoff'!$E$4=1),99,Ballots!E343)</f>
        <v>99</v>
      </c>
      <c r="F343" s="0" t="n">
        <f aca="false">IF(OR(Ballots!F343="",'Instant Runoff'!$F$4=1),99,Ballots!F343)</f>
        <v>99</v>
      </c>
      <c r="G343" s="0" t="n">
        <f aca="false">IF(OR(Ballots!G343="",'Instant Runoff'!$G$4=1),99,Ballots!G343)</f>
        <v>99</v>
      </c>
      <c r="H343" s="0" t="n">
        <f aca="false">IF(OR(Ballots!H343="",'Instant Runoff'!$H$4=1),99,Ballots!H343)</f>
        <v>99</v>
      </c>
      <c r="I343" s="0" t="n">
        <f aca="false">IF(OR(Ballots!I343="",'Instant Runoff'!$I$4=1),99,Ballots!I343)</f>
        <v>99</v>
      </c>
      <c r="J343" s="0" t="str">
        <f aca="false">IF(MIN(B343:I343)=99,"",MATCH(MIN(B343:I343),B343:I343,0))</f>
        <v/>
      </c>
      <c r="K343" s="0" t="n">
        <f aca="false">IF(OR(Ballots!B343="",'Instant Runoff'!$B$6=1),99,Ballots!B343)</f>
        <v>99</v>
      </c>
      <c r="L343" s="0" t="n">
        <f aca="false">IF(OR(Ballots!C343="",'Instant Runoff'!$C$6=1),99,Ballots!C343)</f>
        <v>99</v>
      </c>
      <c r="M343" s="0" t="n">
        <f aca="false">IF(OR(Ballots!D343="",'Instant Runoff'!$D$6=1),99,Ballots!D343)</f>
        <v>99</v>
      </c>
      <c r="N343" s="0" t="n">
        <f aca="false">IF(OR(Ballots!E343="",'Instant Runoff'!$E$6=1),99,Ballots!E343)</f>
        <v>99</v>
      </c>
      <c r="O343" s="0" t="n">
        <f aca="false">IF(OR(Ballots!F343="",'Instant Runoff'!$F$6=1),99,Ballots!F343)</f>
        <v>99</v>
      </c>
      <c r="P343" s="0" t="n">
        <f aca="false">IF(OR(Ballots!G343="",'Instant Runoff'!$G$6=1),99,Ballots!G343)</f>
        <v>99</v>
      </c>
      <c r="Q343" s="0" t="n">
        <f aca="false">IF(OR(Ballots!H343="",'Instant Runoff'!$H$6=1),99,Ballots!H343)</f>
        <v>99</v>
      </c>
      <c r="R343" s="0" t="n">
        <f aca="false">IF(OR(Ballots!I343="",'Instant Runoff'!$I$6=1),99,Ballots!I343)</f>
        <v>99</v>
      </c>
      <c r="S343" s="0" t="str">
        <f aca="false">IF(MIN(K343:R343)=99,"",MATCH(MIN(K343:R343),K343:R343,0))</f>
        <v/>
      </c>
      <c r="T343" s="0" t="n">
        <f aca="false">IF(OR(Ballots!B343="",'Instant Runoff'!$B$8=1),99,Ballots!B343)</f>
        <v>99</v>
      </c>
      <c r="U343" s="0" t="n">
        <f aca="false">IF(OR(Ballots!C343="",'Instant Runoff'!$C$8=1),99,Ballots!C343)</f>
        <v>99</v>
      </c>
      <c r="V343" s="0" t="n">
        <f aca="false">IF(OR(Ballots!D343="",'Instant Runoff'!$D$8=1),99,Ballots!D343)</f>
        <v>99</v>
      </c>
      <c r="W343" s="0" t="n">
        <f aca="false">IF(OR(Ballots!E343="",'Instant Runoff'!$E$8=1),99,Ballots!E343)</f>
        <v>99</v>
      </c>
      <c r="X343" s="0" t="n">
        <f aca="false">IF(OR(Ballots!F343="",'Instant Runoff'!$F$8=1),99,Ballots!F343)</f>
        <v>99</v>
      </c>
      <c r="Y343" s="0" t="n">
        <f aca="false">IF(OR(Ballots!G343="",'Instant Runoff'!$G$8=1),99,Ballots!G343)</f>
        <v>99</v>
      </c>
      <c r="Z343" s="0" t="n">
        <f aca="false">IF(OR(Ballots!H343="",'Instant Runoff'!$H$8=1),99,Ballots!H343)</f>
        <v>99</v>
      </c>
      <c r="AA343" s="0" t="n">
        <f aca="false">IF(OR(Ballots!I343="",'Instant Runoff'!$I$8=1),99,Ballots!I343)</f>
        <v>99</v>
      </c>
      <c r="AB343" s="0" t="str">
        <f aca="false">IF(MIN(T343:AA343)=99,"",MATCH(MIN(T343:AA343),T343:AA343,0))</f>
        <v/>
      </c>
      <c r="AC343" s="0" t="n">
        <f aca="false">IF(OR(Ballots!B343="",'Instant Runoff'!$B$10=1),99,Ballots!B343)</f>
        <v>99</v>
      </c>
      <c r="AD343" s="0" t="n">
        <f aca="false">IF(OR(Ballots!C343="",'Instant Runoff'!$C$10=1),99,Ballots!C343)</f>
        <v>99</v>
      </c>
      <c r="AE343" s="0" t="n">
        <f aca="false">IF(OR(Ballots!D343="",'Instant Runoff'!$D$10=1),99,Ballots!D343)</f>
        <v>99</v>
      </c>
      <c r="AF343" s="0" t="n">
        <f aca="false">IF(OR(Ballots!E343="",'Instant Runoff'!$E$10=1),99,Ballots!E343)</f>
        <v>99</v>
      </c>
      <c r="AG343" s="0" t="n">
        <f aca="false">IF(OR(Ballots!F343="",'Instant Runoff'!$F$10=1),99,Ballots!F343)</f>
        <v>99</v>
      </c>
      <c r="AH343" s="0" t="n">
        <f aca="false">IF(OR(Ballots!G343="",'Instant Runoff'!$G$10=1),99,Ballots!G343)</f>
        <v>99</v>
      </c>
      <c r="AI343" s="0" t="n">
        <f aca="false">IF(OR(Ballots!H343="",'Instant Runoff'!$H$10=1),99,Ballots!H343)</f>
        <v>99</v>
      </c>
      <c r="AJ343" s="0" t="n">
        <f aca="false">IF(OR(Ballots!I343="",'Instant Runoff'!$I$10=1),99,Ballots!I343)</f>
        <v>99</v>
      </c>
      <c r="AK343" s="0" t="str">
        <f aca="false">IF(MIN(AC343:AJ343)=99,"",MATCH(MIN(AC343:AJ343),AC343:AJ343,0))</f>
        <v/>
      </c>
      <c r="AL343" s="0" t="n">
        <f aca="false">IF(OR(Ballots!B343="",'Instant Runoff'!$B$12=1),99,Ballots!B343)</f>
        <v>99</v>
      </c>
      <c r="AM343" s="0" t="n">
        <f aca="false">IF(OR(Ballots!C343="",'Instant Runoff'!$C$12=1),99,Ballots!C343)</f>
        <v>99</v>
      </c>
      <c r="AN343" s="0" t="n">
        <f aca="false">IF(OR(Ballots!D343="",'Instant Runoff'!$D$12=1),99,Ballots!D343)</f>
        <v>99</v>
      </c>
      <c r="AO343" s="0" t="n">
        <f aca="false">IF(OR(Ballots!E343="",'Instant Runoff'!$E$12=1),99,Ballots!E343)</f>
        <v>99</v>
      </c>
      <c r="AP343" s="0" t="n">
        <f aca="false">IF(OR(Ballots!F343="",'Instant Runoff'!$F$12=1),99,Ballots!F343)</f>
        <v>99</v>
      </c>
      <c r="AQ343" s="0" t="n">
        <f aca="false">IF(OR(Ballots!G343="",'Instant Runoff'!$G$12=1),99,Ballots!G343)</f>
        <v>99</v>
      </c>
      <c r="AR343" s="0" t="n">
        <f aca="false">IF(OR(Ballots!H343="",'Instant Runoff'!$H$12=1),99,Ballots!H343)</f>
        <v>99</v>
      </c>
      <c r="AS343" s="0" t="n">
        <f aca="false">IF(OR(Ballots!I343="",'Instant Runoff'!$I$12=1),99,Ballots!I343)</f>
        <v>99</v>
      </c>
      <c r="AT343" s="0" t="str">
        <f aca="false">IF(MIN(AL343:AS343)=99,"",MATCH(MIN(AL343:AS343),AL343:AS343,0))</f>
        <v/>
      </c>
      <c r="AU343" s="0" t="n">
        <f aca="false">IF(OR(Ballots!B343="",'Instant Runoff'!$B$14=1),99,Ballots!B343)</f>
        <v>99</v>
      </c>
      <c r="AV343" s="0" t="n">
        <f aca="false">IF(OR(Ballots!C343="",'Instant Runoff'!$C$14=1),99,Ballots!C343)</f>
        <v>99</v>
      </c>
      <c r="AW343" s="0" t="n">
        <f aca="false">IF(OR(Ballots!D343="",'Instant Runoff'!$D$14=1),99,Ballots!D343)</f>
        <v>99</v>
      </c>
      <c r="AX343" s="0" t="n">
        <f aca="false">IF(OR(Ballots!E343="",'Instant Runoff'!$E$14=1),99,Ballots!E343)</f>
        <v>99</v>
      </c>
      <c r="AY343" s="0" t="n">
        <f aca="false">IF(OR(Ballots!F343="",'Instant Runoff'!$F$14=1),99,Ballots!F343)</f>
        <v>99</v>
      </c>
      <c r="AZ343" s="0" t="n">
        <f aca="false">IF(OR(Ballots!G343="",'Instant Runoff'!$G$14=1),99,Ballots!G343)</f>
        <v>99</v>
      </c>
      <c r="BA343" s="0" t="n">
        <f aca="false">IF(OR(Ballots!H343="",'Instant Runoff'!$H$14=1),99,Ballots!H343)</f>
        <v>99</v>
      </c>
      <c r="BB343" s="0" t="n">
        <f aca="false">IF(OR(Ballots!I343="",'Instant Runoff'!$I$14=1),99,Ballots!I343)</f>
        <v>99</v>
      </c>
      <c r="BC343" s="0" t="str">
        <f aca="false">IF(MIN(AU343:BB343)=99,"",MATCH(MIN(AU343:BB343),AU343:BB343,0))</f>
        <v/>
      </c>
      <c r="BD343" s="0" t="n">
        <f aca="false">IF(OR(Ballots!B343="",'Instant Runoff'!$B$16=1),99,Ballots!B343)</f>
        <v>99</v>
      </c>
      <c r="BE343" s="0" t="n">
        <f aca="false">IF(OR(Ballots!C343="",'Instant Runoff'!$C$16=1),99,Ballots!C343)</f>
        <v>99</v>
      </c>
      <c r="BF343" s="0" t="n">
        <f aca="false">IF(OR(Ballots!D343="",'Instant Runoff'!$D$16=1),99,Ballots!D343)</f>
        <v>99</v>
      </c>
      <c r="BG343" s="0" t="n">
        <f aca="false">IF(OR(Ballots!E343="",'Instant Runoff'!$E$16=1),99,Ballots!E343)</f>
        <v>99</v>
      </c>
      <c r="BH343" s="0" t="n">
        <f aca="false">IF(OR(Ballots!F343="",'Instant Runoff'!$F$16=1),99,Ballots!F343)</f>
        <v>99</v>
      </c>
      <c r="BI343" s="0" t="n">
        <f aca="false">IF(OR(Ballots!G343="",'Instant Runoff'!$G$16=1),99,Ballots!G343)</f>
        <v>99</v>
      </c>
      <c r="BJ343" s="0" t="n">
        <f aca="false">IF(OR(Ballots!H343="",'Instant Runoff'!$H$16=1),99,Ballots!H343)</f>
        <v>99</v>
      </c>
      <c r="BK343" s="0" t="n">
        <f aca="false">IF(OR(Ballots!I343="",'Instant Runoff'!$I$16=1),99,Ballots!I343)</f>
        <v>99</v>
      </c>
      <c r="BL343" s="0" t="str">
        <f aca="false">IF(MIN(BD343:BK343)=99,"",MATCH(MIN(BD343:BK343),BD343:BK343,0))</f>
        <v/>
      </c>
    </row>
    <row r="344" customFormat="false" ht="15" hidden="false" customHeight="false" outlineLevel="0" collapsed="false">
      <c r="B344" s="0" t="n">
        <f aca="false">IF(OR(Ballots!B344="",'Instant Runoff'!$B$4=1),99,Ballots!B344)</f>
        <v>99</v>
      </c>
      <c r="C344" s="0" t="n">
        <f aca="false">IF(OR(Ballots!C344="",'Instant Runoff'!$C$4=1),99,Ballots!C344)</f>
        <v>99</v>
      </c>
      <c r="D344" s="0" t="n">
        <f aca="false">IF(OR(Ballots!D344="",'Instant Runoff'!$D$4=1),99,Ballots!D344)</f>
        <v>99</v>
      </c>
      <c r="E344" s="0" t="n">
        <f aca="false">IF(OR(Ballots!E344="",'Instant Runoff'!$E$4=1),99,Ballots!E344)</f>
        <v>99</v>
      </c>
      <c r="F344" s="0" t="n">
        <f aca="false">IF(OR(Ballots!F344="",'Instant Runoff'!$F$4=1),99,Ballots!F344)</f>
        <v>99</v>
      </c>
      <c r="G344" s="0" t="n">
        <f aca="false">IF(OR(Ballots!G344="",'Instant Runoff'!$G$4=1),99,Ballots!G344)</f>
        <v>99</v>
      </c>
      <c r="H344" s="0" t="n">
        <f aca="false">IF(OR(Ballots!H344="",'Instant Runoff'!$H$4=1),99,Ballots!H344)</f>
        <v>99</v>
      </c>
      <c r="I344" s="0" t="n">
        <f aca="false">IF(OR(Ballots!I344="",'Instant Runoff'!$I$4=1),99,Ballots!I344)</f>
        <v>99</v>
      </c>
      <c r="J344" s="0" t="str">
        <f aca="false">IF(MIN(B344:I344)=99,"",MATCH(MIN(B344:I344),B344:I344,0))</f>
        <v/>
      </c>
      <c r="K344" s="0" t="n">
        <f aca="false">IF(OR(Ballots!B344="",'Instant Runoff'!$B$6=1),99,Ballots!B344)</f>
        <v>99</v>
      </c>
      <c r="L344" s="0" t="n">
        <f aca="false">IF(OR(Ballots!C344="",'Instant Runoff'!$C$6=1),99,Ballots!C344)</f>
        <v>99</v>
      </c>
      <c r="M344" s="0" t="n">
        <f aca="false">IF(OR(Ballots!D344="",'Instant Runoff'!$D$6=1),99,Ballots!D344)</f>
        <v>99</v>
      </c>
      <c r="N344" s="0" t="n">
        <f aca="false">IF(OR(Ballots!E344="",'Instant Runoff'!$E$6=1),99,Ballots!E344)</f>
        <v>99</v>
      </c>
      <c r="O344" s="0" t="n">
        <f aca="false">IF(OR(Ballots!F344="",'Instant Runoff'!$F$6=1),99,Ballots!F344)</f>
        <v>99</v>
      </c>
      <c r="P344" s="0" t="n">
        <f aca="false">IF(OR(Ballots!G344="",'Instant Runoff'!$G$6=1),99,Ballots!G344)</f>
        <v>99</v>
      </c>
      <c r="Q344" s="0" t="n">
        <f aca="false">IF(OR(Ballots!H344="",'Instant Runoff'!$H$6=1),99,Ballots!H344)</f>
        <v>99</v>
      </c>
      <c r="R344" s="0" t="n">
        <f aca="false">IF(OR(Ballots!I344="",'Instant Runoff'!$I$6=1),99,Ballots!I344)</f>
        <v>99</v>
      </c>
      <c r="S344" s="0" t="str">
        <f aca="false">IF(MIN(K344:R344)=99,"",MATCH(MIN(K344:R344),K344:R344,0))</f>
        <v/>
      </c>
      <c r="T344" s="0" t="n">
        <f aca="false">IF(OR(Ballots!B344="",'Instant Runoff'!$B$8=1),99,Ballots!B344)</f>
        <v>99</v>
      </c>
      <c r="U344" s="0" t="n">
        <f aca="false">IF(OR(Ballots!C344="",'Instant Runoff'!$C$8=1),99,Ballots!C344)</f>
        <v>99</v>
      </c>
      <c r="V344" s="0" t="n">
        <f aca="false">IF(OR(Ballots!D344="",'Instant Runoff'!$D$8=1),99,Ballots!D344)</f>
        <v>99</v>
      </c>
      <c r="W344" s="0" t="n">
        <f aca="false">IF(OR(Ballots!E344="",'Instant Runoff'!$E$8=1),99,Ballots!E344)</f>
        <v>99</v>
      </c>
      <c r="X344" s="0" t="n">
        <f aca="false">IF(OR(Ballots!F344="",'Instant Runoff'!$F$8=1),99,Ballots!F344)</f>
        <v>99</v>
      </c>
      <c r="Y344" s="0" t="n">
        <f aca="false">IF(OR(Ballots!G344="",'Instant Runoff'!$G$8=1),99,Ballots!G344)</f>
        <v>99</v>
      </c>
      <c r="Z344" s="0" t="n">
        <f aca="false">IF(OR(Ballots!H344="",'Instant Runoff'!$H$8=1),99,Ballots!H344)</f>
        <v>99</v>
      </c>
      <c r="AA344" s="0" t="n">
        <f aca="false">IF(OR(Ballots!I344="",'Instant Runoff'!$I$8=1),99,Ballots!I344)</f>
        <v>99</v>
      </c>
      <c r="AB344" s="0" t="str">
        <f aca="false">IF(MIN(T344:AA344)=99,"",MATCH(MIN(T344:AA344),T344:AA344,0))</f>
        <v/>
      </c>
      <c r="AC344" s="0" t="n">
        <f aca="false">IF(OR(Ballots!B344="",'Instant Runoff'!$B$10=1),99,Ballots!B344)</f>
        <v>99</v>
      </c>
      <c r="AD344" s="0" t="n">
        <f aca="false">IF(OR(Ballots!C344="",'Instant Runoff'!$C$10=1),99,Ballots!C344)</f>
        <v>99</v>
      </c>
      <c r="AE344" s="0" t="n">
        <f aca="false">IF(OR(Ballots!D344="",'Instant Runoff'!$D$10=1),99,Ballots!D344)</f>
        <v>99</v>
      </c>
      <c r="AF344" s="0" t="n">
        <f aca="false">IF(OR(Ballots!E344="",'Instant Runoff'!$E$10=1),99,Ballots!E344)</f>
        <v>99</v>
      </c>
      <c r="AG344" s="0" t="n">
        <f aca="false">IF(OR(Ballots!F344="",'Instant Runoff'!$F$10=1),99,Ballots!F344)</f>
        <v>99</v>
      </c>
      <c r="AH344" s="0" t="n">
        <f aca="false">IF(OR(Ballots!G344="",'Instant Runoff'!$G$10=1),99,Ballots!G344)</f>
        <v>99</v>
      </c>
      <c r="AI344" s="0" t="n">
        <f aca="false">IF(OR(Ballots!H344="",'Instant Runoff'!$H$10=1),99,Ballots!H344)</f>
        <v>99</v>
      </c>
      <c r="AJ344" s="0" t="n">
        <f aca="false">IF(OR(Ballots!I344="",'Instant Runoff'!$I$10=1),99,Ballots!I344)</f>
        <v>99</v>
      </c>
      <c r="AK344" s="0" t="str">
        <f aca="false">IF(MIN(AC344:AJ344)=99,"",MATCH(MIN(AC344:AJ344),AC344:AJ344,0))</f>
        <v/>
      </c>
      <c r="AL344" s="0" t="n">
        <f aca="false">IF(OR(Ballots!B344="",'Instant Runoff'!$B$12=1),99,Ballots!B344)</f>
        <v>99</v>
      </c>
      <c r="AM344" s="0" t="n">
        <f aca="false">IF(OR(Ballots!C344="",'Instant Runoff'!$C$12=1),99,Ballots!C344)</f>
        <v>99</v>
      </c>
      <c r="AN344" s="0" t="n">
        <f aca="false">IF(OR(Ballots!D344="",'Instant Runoff'!$D$12=1),99,Ballots!D344)</f>
        <v>99</v>
      </c>
      <c r="AO344" s="0" t="n">
        <f aca="false">IF(OR(Ballots!E344="",'Instant Runoff'!$E$12=1),99,Ballots!E344)</f>
        <v>99</v>
      </c>
      <c r="AP344" s="0" t="n">
        <f aca="false">IF(OR(Ballots!F344="",'Instant Runoff'!$F$12=1),99,Ballots!F344)</f>
        <v>99</v>
      </c>
      <c r="AQ344" s="0" t="n">
        <f aca="false">IF(OR(Ballots!G344="",'Instant Runoff'!$G$12=1),99,Ballots!G344)</f>
        <v>99</v>
      </c>
      <c r="AR344" s="0" t="n">
        <f aca="false">IF(OR(Ballots!H344="",'Instant Runoff'!$H$12=1),99,Ballots!H344)</f>
        <v>99</v>
      </c>
      <c r="AS344" s="0" t="n">
        <f aca="false">IF(OR(Ballots!I344="",'Instant Runoff'!$I$12=1),99,Ballots!I344)</f>
        <v>99</v>
      </c>
      <c r="AT344" s="0" t="str">
        <f aca="false">IF(MIN(AL344:AS344)=99,"",MATCH(MIN(AL344:AS344),AL344:AS344,0))</f>
        <v/>
      </c>
      <c r="AU344" s="0" t="n">
        <f aca="false">IF(OR(Ballots!B344="",'Instant Runoff'!$B$14=1),99,Ballots!B344)</f>
        <v>99</v>
      </c>
      <c r="AV344" s="0" t="n">
        <f aca="false">IF(OR(Ballots!C344="",'Instant Runoff'!$C$14=1),99,Ballots!C344)</f>
        <v>99</v>
      </c>
      <c r="AW344" s="0" t="n">
        <f aca="false">IF(OR(Ballots!D344="",'Instant Runoff'!$D$14=1),99,Ballots!D344)</f>
        <v>99</v>
      </c>
      <c r="AX344" s="0" t="n">
        <f aca="false">IF(OR(Ballots!E344="",'Instant Runoff'!$E$14=1),99,Ballots!E344)</f>
        <v>99</v>
      </c>
      <c r="AY344" s="0" t="n">
        <f aca="false">IF(OR(Ballots!F344="",'Instant Runoff'!$F$14=1),99,Ballots!F344)</f>
        <v>99</v>
      </c>
      <c r="AZ344" s="0" t="n">
        <f aca="false">IF(OR(Ballots!G344="",'Instant Runoff'!$G$14=1),99,Ballots!G344)</f>
        <v>99</v>
      </c>
      <c r="BA344" s="0" t="n">
        <f aca="false">IF(OR(Ballots!H344="",'Instant Runoff'!$H$14=1),99,Ballots!H344)</f>
        <v>99</v>
      </c>
      <c r="BB344" s="0" t="n">
        <f aca="false">IF(OR(Ballots!I344="",'Instant Runoff'!$I$14=1),99,Ballots!I344)</f>
        <v>99</v>
      </c>
      <c r="BC344" s="0" t="str">
        <f aca="false">IF(MIN(AU344:BB344)=99,"",MATCH(MIN(AU344:BB344),AU344:BB344,0))</f>
        <v/>
      </c>
      <c r="BD344" s="0" t="n">
        <f aca="false">IF(OR(Ballots!B344="",'Instant Runoff'!$B$16=1),99,Ballots!B344)</f>
        <v>99</v>
      </c>
      <c r="BE344" s="0" t="n">
        <f aca="false">IF(OR(Ballots!C344="",'Instant Runoff'!$C$16=1),99,Ballots!C344)</f>
        <v>99</v>
      </c>
      <c r="BF344" s="0" t="n">
        <f aca="false">IF(OR(Ballots!D344="",'Instant Runoff'!$D$16=1),99,Ballots!D344)</f>
        <v>99</v>
      </c>
      <c r="BG344" s="0" t="n">
        <f aca="false">IF(OR(Ballots!E344="",'Instant Runoff'!$E$16=1),99,Ballots!E344)</f>
        <v>99</v>
      </c>
      <c r="BH344" s="0" t="n">
        <f aca="false">IF(OR(Ballots!F344="",'Instant Runoff'!$F$16=1),99,Ballots!F344)</f>
        <v>99</v>
      </c>
      <c r="BI344" s="0" t="n">
        <f aca="false">IF(OR(Ballots!G344="",'Instant Runoff'!$G$16=1),99,Ballots!G344)</f>
        <v>99</v>
      </c>
      <c r="BJ344" s="0" t="n">
        <f aca="false">IF(OR(Ballots!H344="",'Instant Runoff'!$H$16=1),99,Ballots!H344)</f>
        <v>99</v>
      </c>
      <c r="BK344" s="0" t="n">
        <f aca="false">IF(OR(Ballots!I344="",'Instant Runoff'!$I$16=1),99,Ballots!I344)</f>
        <v>99</v>
      </c>
      <c r="BL344" s="0" t="str">
        <f aca="false">IF(MIN(BD344:BK344)=99,"",MATCH(MIN(BD344:BK344),BD344:BK344,0))</f>
        <v/>
      </c>
    </row>
    <row r="345" customFormat="false" ht="15" hidden="false" customHeight="false" outlineLevel="0" collapsed="false">
      <c r="B345" s="0" t="n">
        <f aca="false">IF(OR(Ballots!B345="",'Instant Runoff'!$B$4=1),99,Ballots!B345)</f>
        <v>99</v>
      </c>
      <c r="C345" s="0" t="n">
        <f aca="false">IF(OR(Ballots!C345="",'Instant Runoff'!$C$4=1),99,Ballots!C345)</f>
        <v>99</v>
      </c>
      <c r="D345" s="0" t="n">
        <f aca="false">IF(OR(Ballots!D345="",'Instant Runoff'!$D$4=1),99,Ballots!D345)</f>
        <v>99</v>
      </c>
      <c r="E345" s="0" t="n">
        <f aca="false">IF(OR(Ballots!E345="",'Instant Runoff'!$E$4=1),99,Ballots!E345)</f>
        <v>99</v>
      </c>
      <c r="F345" s="0" t="n">
        <f aca="false">IF(OR(Ballots!F345="",'Instant Runoff'!$F$4=1),99,Ballots!F345)</f>
        <v>99</v>
      </c>
      <c r="G345" s="0" t="n">
        <f aca="false">IF(OR(Ballots!G345="",'Instant Runoff'!$G$4=1),99,Ballots!G345)</f>
        <v>99</v>
      </c>
      <c r="H345" s="0" t="n">
        <f aca="false">IF(OR(Ballots!H345="",'Instant Runoff'!$H$4=1),99,Ballots!H345)</f>
        <v>99</v>
      </c>
      <c r="I345" s="0" t="n">
        <f aca="false">IF(OR(Ballots!I345="",'Instant Runoff'!$I$4=1),99,Ballots!I345)</f>
        <v>99</v>
      </c>
      <c r="J345" s="0" t="str">
        <f aca="false">IF(MIN(B345:I345)=99,"",MATCH(MIN(B345:I345),B345:I345,0))</f>
        <v/>
      </c>
      <c r="K345" s="0" t="n">
        <f aca="false">IF(OR(Ballots!B345="",'Instant Runoff'!$B$6=1),99,Ballots!B345)</f>
        <v>99</v>
      </c>
      <c r="L345" s="0" t="n">
        <f aca="false">IF(OR(Ballots!C345="",'Instant Runoff'!$C$6=1),99,Ballots!C345)</f>
        <v>99</v>
      </c>
      <c r="M345" s="0" t="n">
        <f aca="false">IF(OR(Ballots!D345="",'Instant Runoff'!$D$6=1),99,Ballots!D345)</f>
        <v>99</v>
      </c>
      <c r="N345" s="0" t="n">
        <f aca="false">IF(OR(Ballots!E345="",'Instant Runoff'!$E$6=1),99,Ballots!E345)</f>
        <v>99</v>
      </c>
      <c r="O345" s="0" t="n">
        <f aca="false">IF(OR(Ballots!F345="",'Instant Runoff'!$F$6=1),99,Ballots!F345)</f>
        <v>99</v>
      </c>
      <c r="P345" s="0" t="n">
        <f aca="false">IF(OR(Ballots!G345="",'Instant Runoff'!$G$6=1),99,Ballots!G345)</f>
        <v>99</v>
      </c>
      <c r="Q345" s="0" t="n">
        <f aca="false">IF(OR(Ballots!H345="",'Instant Runoff'!$H$6=1),99,Ballots!H345)</f>
        <v>99</v>
      </c>
      <c r="R345" s="0" t="n">
        <f aca="false">IF(OR(Ballots!I345="",'Instant Runoff'!$I$6=1),99,Ballots!I345)</f>
        <v>99</v>
      </c>
      <c r="S345" s="0" t="str">
        <f aca="false">IF(MIN(K345:R345)=99,"",MATCH(MIN(K345:R345),K345:R345,0))</f>
        <v/>
      </c>
      <c r="T345" s="0" t="n">
        <f aca="false">IF(OR(Ballots!B345="",'Instant Runoff'!$B$8=1),99,Ballots!B345)</f>
        <v>99</v>
      </c>
      <c r="U345" s="0" t="n">
        <f aca="false">IF(OR(Ballots!C345="",'Instant Runoff'!$C$8=1),99,Ballots!C345)</f>
        <v>99</v>
      </c>
      <c r="V345" s="0" t="n">
        <f aca="false">IF(OR(Ballots!D345="",'Instant Runoff'!$D$8=1),99,Ballots!D345)</f>
        <v>99</v>
      </c>
      <c r="W345" s="0" t="n">
        <f aca="false">IF(OR(Ballots!E345="",'Instant Runoff'!$E$8=1),99,Ballots!E345)</f>
        <v>99</v>
      </c>
      <c r="X345" s="0" t="n">
        <f aca="false">IF(OR(Ballots!F345="",'Instant Runoff'!$F$8=1),99,Ballots!F345)</f>
        <v>99</v>
      </c>
      <c r="Y345" s="0" t="n">
        <f aca="false">IF(OR(Ballots!G345="",'Instant Runoff'!$G$8=1),99,Ballots!G345)</f>
        <v>99</v>
      </c>
      <c r="Z345" s="0" t="n">
        <f aca="false">IF(OR(Ballots!H345="",'Instant Runoff'!$H$8=1),99,Ballots!H345)</f>
        <v>99</v>
      </c>
      <c r="AA345" s="0" t="n">
        <f aca="false">IF(OR(Ballots!I345="",'Instant Runoff'!$I$8=1),99,Ballots!I345)</f>
        <v>99</v>
      </c>
      <c r="AB345" s="0" t="str">
        <f aca="false">IF(MIN(T345:AA345)=99,"",MATCH(MIN(T345:AA345),T345:AA345,0))</f>
        <v/>
      </c>
      <c r="AC345" s="0" t="n">
        <f aca="false">IF(OR(Ballots!B345="",'Instant Runoff'!$B$10=1),99,Ballots!B345)</f>
        <v>99</v>
      </c>
      <c r="AD345" s="0" t="n">
        <f aca="false">IF(OR(Ballots!C345="",'Instant Runoff'!$C$10=1),99,Ballots!C345)</f>
        <v>99</v>
      </c>
      <c r="AE345" s="0" t="n">
        <f aca="false">IF(OR(Ballots!D345="",'Instant Runoff'!$D$10=1),99,Ballots!D345)</f>
        <v>99</v>
      </c>
      <c r="AF345" s="0" t="n">
        <f aca="false">IF(OR(Ballots!E345="",'Instant Runoff'!$E$10=1),99,Ballots!E345)</f>
        <v>99</v>
      </c>
      <c r="AG345" s="0" t="n">
        <f aca="false">IF(OR(Ballots!F345="",'Instant Runoff'!$F$10=1),99,Ballots!F345)</f>
        <v>99</v>
      </c>
      <c r="AH345" s="0" t="n">
        <f aca="false">IF(OR(Ballots!G345="",'Instant Runoff'!$G$10=1),99,Ballots!G345)</f>
        <v>99</v>
      </c>
      <c r="AI345" s="0" t="n">
        <f aca="false">IF(OR(Ballots!H345="",'Instant Runoff'!$H$10=1),99,Ballots!H345)</f>
        <v>99</v>
      </c>
      <c r="AJ345" s="0" t="n">
        <f aca="false">IF(OR(Ballots!I345="",'Instant Runoff'!$I$10=1),99,Ballots!I345)</f>
        <v>99</v>
      </c>
      <c r="AK345" s="0" t="str">
        <f aca="false">IF(MIN(AC345:AJ345)=99,"",MATCH(MIN(AC345:AJ345),AC345:AJ345,0))</f>
        <v/>
      </c>
      <c r="AL345" s="0" t="n">
        <f aca="false">IF(OR(Ballots!B345="",'Instant Runoff'!$B$12=1),99,Ballots!B345)</f>
        <v>99</v>
      </c>
      <c r="AM345" s="0" t="n">
        <f aca="false">IF(OR(Ballots!C345="",'Instant Runoff'!$C$12=1),99,Ballots!C345)</f>
        <v>99</v>
      </c>
      <c r="AN345" s="0" t="n">
        <f aca="false">IF(OR(Ballots!D345="",'Instant Runoff'!$D$12=1),99,Ballots!D345)</f>
        <v>99</v>
      </c>
      <c r="AO345" s="0" t="n">
        <f aca="false">IF(OR(Ballots!E345="",'Instant Runoff'!$E$12=1),99,Ballots!E345)</f>
        <v>99</v>
      </c>
      <c r="AP345" s="0" t="n">
        <f aca="false">IF(OR(Ballots!F345="",'Instant Runoff'!$F$12=1),99,Ballots!F345)</f>
        <v>99</v>
      </c>
      <c r="AQ345" s="0" t="n">
        <f aca="false">IF(OR(Ballots!G345="",'Instant Runoff'!$G$12=1),99,Ballots!G345)</f>
        <v>99</v>
      </c>
      <c r="AR345" s="0" t="n">
        <f aca="false">IF(OR(Ballots!H345="",'Instant Runoff'!$H$12=1),99,Ballots!H345)</f>
        <v>99</v>
      </c>
      <c r="AS345" s="0" t="n">
        <f aca="false">IF(OR(Ballots!I345="",'Instant Runoff'!$I$12=1),99,Ballots!I345)</f>
        <v>99</v>
      </c>
      <c r="AT345" s="0" t="str">
        <f aca="false">IF(MIN(AL345:AS345)=99,"",MATCH(MIN(AL345:AS345),AL345:AS345,0))</f>
        <v/>
      </c>
      <c r="AU345" s="0" t="n">
        <f aca="false">IF(OR(Ballots!B345="",'Instant Runoff'!$B$14=1),99,Ballots!B345)</f>
        <v>99</v>
      </c>
      <c r="AV345" s="0" t="n">
        <f aca="false">IF(OR(Ballots!C345="",'Instant Runoff'!$C$14=1),99,Ballots!C345)</f>
        <v>99</v>
      </c>
      <c r="AW345" s="0" t="n">
        <f aca="false">IF(OR(Ballots!D345="",'Instant Runoff'!$D$14=1),99,Ballots!D345)</f>
        <v>99</v>
      </c>
      <c r="AX345" s="0" t="n">
        <f aca="false">IF(OR(Ballots!E345="",'Instant Runoff'!$E$14=1),99,Ballots!E345)</f>
        <v>99</v>
      </c>
      <c r="AY345" s="0" t="n">
        <f aca="false">IF(OR(Ballots!F345="",'Instant Runoff'!$F$14=1),99,Ballots!F345)</f>
        <v>99</v>
      </c>
      <c r="AZ345" s="0" t="n">
        <f aca="false">IF(OR(Ballots!G345="",'Instant Runoff'!$G$14=1),99,Ballots!G345)</f>
        <v>99</v>
      </c>
      <c r="BA345" s="0" t="n">
        <f aca="false">IF(OR(Ballots!H345="",'Instant Runoff'!$H$14=1),99,Ballots!H345)</f>
        <v>99</v>
      </c>
      <c r="BB345" s="0" t="n">
        <f aca="false">IF(OR(Ballots!I345="",'Instant Runoff'!$I$14=1),99,Ballots!I345)</f>
        <v>99</v>
      </c>
      <c r="BC345" s="0" t="str">
        <f aca="false">IF(MIN(AU345:BB345)=99,"",MATCH(MIN(AU345:BB345),AU345:BB345,0))</f>
        <v/>
      </c>
      <c r="BD345" s="0" t="n">
        <f aca="false">IF(OR(Ballots!B345="",'Instant Runoff'!$B$16=1),99,Ballots!B345)</f>
        <v>99</v>
      </c>
      <c r="BE345" s="0" t="n">
        <f aca="false">IF(OR(Ballots!C345="",'Instant Runoff'!$C$16=1),99,Ballots!C345)</f>
        <v>99</v>
      </c>
      <c r="BF345" s="0" t="n">
        <f aca="false">IF(OR(Ballots!D345="",'Instant Runoff'!$D$16=1),99,Ballots!D345)</f>
        <v>99</v>
      </c>
      <c r="BG345" s="0" t="n">
        <f aca="false">IF(OR(Ballots!E345="",'Instant Runoff'!$E$16=1),99,Ballots!E345)</f>
        <v>99</v>
      </c>
      <c r="BH345" s="0" t="n">
        <f aca="false">IF(OR(Ballots!F345="",'Instant Runoff'!$F$16=1),99,Ballots!F345)</f>
        <v>99</v>
      </c>
      <c r="BI345" s="0" t="n">
        <f aca="false">IF(OR(Ballots!G345="",'Instant Runoff'!$G$16=1),99,Ballots!G345)</f>
        <v>99</v>
      </c>
      <c r="BJ345" s="0" t="n">
        <f aca="false">IF(OR(Ballots!H345="",'Instant Runoff'!$H$16=1),99,Ballots!H345)</f>
        <v>99</v>
      </c>
      <c r="BK345" s="0" t="n">
        <f aca="false">IF(OR(Ballots!I345="",'Instant Runoff'!$I$16=1),99,Ballots!I345)</f>
        <v>99</v>
      </c>
      <c r="BL345" s="0" t="str">
        <f aca="false">IF(MIN(BD345:BK345)=99,"",MATCH(MIN(BD345:BK345),BD345:BK345,0))</f>
        <v/>
      </c>
    </row>
    <row r="346" customFormat="false" ht="15" hidden="false" customHeight="false" outlineLevel="0" collapsed="false">
      <c r="B346" s="0" t="n">
        <f aca="false">IF(OR(Ballots!B346="",'Instant Runoff'!$B$4=1),99,Ballots!B346)</f>
        <v>99</v>
      </c>
      <c r="C346" s="0" t="n">
        <f aca="false">IF(OR(Ballots!C346="",'Instant Runoff'!$C$4=1),99,Ballots!C346)</f>
        <v>99</v>
      </c>
      <c r="D346" s="0" t="n">
        <f aca="false">IF(OR(Ballots!D346="",'Instant Runoff'!$D$4=1),99,Ballots!D346)</f>
        <v>99</v>
      </c>
      <c r="E346" s="0" t="n">
        <f aca="false">IF(OR(Ballots!E346="",'Instant Runoff'!$E$4=1),99,Ballots!E346)</f>
        <v>99</v>
      </c>
      <c r="F346" s="0" t="n">
        <f aca="false">IF(OR(Ballots!F346="",'Instant Runoff'!$F$4=1),99,Ballots!F346)</f>
        <v>99</v>
      </c>
      <c r="G346" s="0" t="n">
        <f aca="false">IF(OR(Ballots!G346="",'Instant Runoff'!$G$4=1),99,Ballots!G346)</f>
        <v>99</v>
      </c>
      <c r="H346" s="0" t="n">
        <f aca="false">IF(OR(Ballots!H346="",'Instant Runoff'!$H$4=1),99,Ballots!H346)</f>
        <v>99</v>
      </c>
      <c r="I346" s="0" t="n">
        <f aca="false">IF(OR(Ballots!I346="",'Instant Runoff'!$I$4=1),99,Ballots!I346)</f>
        <v>99</v>
      </c>
      <c r="J346" s="0" t="str">
        <f aca="false">IF(MIN(B346:I346)=99,"",MATCH(MIN(B346:I346),B346:I346,0))</f>
        <v/>
      </c>
      <c r="K346" s="0" t="n">
        <f aca="false">IF(OR(Ballots!B346="",'Instant Runoff'!$B$6=1),99,Ballots!B346)</f>
        <v>99</v>
      </c>
      <c r="L346" s="0" t="n">
        <f aca="false">IF(OR(Ballots!C346="",'Instant Runoff'!$C$6=1),99,Ballots!C346)</f>
        <v>99</v>
      </c>
      <c r="M346" s="0" t="n">
        <f aca="false">IF(OR(Ballots!D346="",'Instant Runoff'!$D$6=1),99,Ballots!D346)</f>
        <v>99</v>
      </c>
      <c r="N346" s="0" t="n">
        <f aca="false">IF(OR(Ballots!E346="",'Instant Runoff'!$E$6=1),99,Ballots!E346)</f>
        <v>99</v>
      </c>
      <c r="O346" s="0" t="n">
        <f aca="false">IF(OR(Ballots!F346="",'Instant Runoff'!$F$6=1),99,Ballots!F346)</f>
        <v>99</v>
      </c>
      <c r="P346" s="0" t="n">
        <f aca="false">IF(OR(Ballots!G346="",'Instant Runoff'!$G$6=1),99,Ballots!G346)</f>
        <v>99</v>
      </c>
      <c r="Q346" s="0" t="n">
        <f aca="false">IF(OR(Ballots!H346="",'Instant Runoff'!$H$6=1),99,Ballots!H346)</f>
        <v>99</v>
      </c>
      <c r="R346" s="0" t="n">
        <f aca="false">IF(OR(Ballots!I346="",'Instant Runoff'!$I$6=1),99,Ballots!I346)</f>
        <v>99</v>
      </c>
      <c r="S346" s="0" t="str">
        <f aca="false">IF(MIN(K346:R346)=99,"",MATCH(MIN(K346:R346),K346:R346,0))</f>
        <v/>
      </c>
      <c r="T346" s="0" t="n">
        <f aca="false">IF(OR(Ballots!B346="",'Instant Runoff'!$B$8=1),99,Ballots!B346)</f>
        <v>99</v>
      </c>
      <c r="U346" s="0" t="n">
        <f aca="false">IF(OR(Ballots!C346="",'Instant Runoff'!$C$8=1),99,Ballots!C346)</f>
        <v>99</v>
      </c>
      <c r="V346" s="0" t="n">
        <f aca="false">IF(OR(Ballots!D346="",'Instant Runoff'!$D$8=1),99,Ballots!D346)</f>
        <v>99</v>
      </c>
      <c r="W346" s="0" t="n">
        <f aca="false">IF(OR(Ballots!E346="",'Instant Runoff'!$E$8=1),99,Ballots!E346)</f>
        <v>99</v>
      </c>
      <c r="X346" s="0" t="n">
        <f aca="false">IF(OR(Ballots!F346="",'Instant Runoff'!$F$8=1),99,Ballots!F346)</f>
        <v>99</v>
      </c>
      <c r="Y346" s="0" t="n">
        <f aca="false">IF(OR(Ballots!G346="",'Instant Runoff'!$G$8=1),99,Ballots!G346)</f>
        <v>99</v>
      </c>
      <c r="Z346" s="0" t="n">
        <f aca="false">IF(OR(Ballots!H346="",'Instant Runoff'!$H$8=1),99,Ballots!H346)</f>
        <v>99</v>
      </c>
      <c r="AA346" s="0" t="n">
        <f aca="false">IF(OR(Ballots!I346="",'Instant Runoff'!$I$8=1),99,Ballots!I346)</f>
        <v>99</v>
      </c>
      <c r="AB346" s="0" t="str">
        <f aca="false">IF(MIN(T346:AA346)=99,"",MATCH(MIN(T346:AA346),T346:AA346,0))</f>
        <v/>
      </c>
      <c r="AC346" s="0" t="n">
        <f aca="false">IF(OR(Ballots!B346="",'Instant Runoff'!$B$10=1),99,Ballots!B346)</f>
        <v>99</v>
      </c>
      <c r="AD346" s="0" t="n">
        <f aca="false">IF(OR(Ballots!C346="",'Instant Runoff'!$C$10=1),99,Ballots!C346)</f>
        <v>99</v>
      </c>
      <c r="AE346" s="0" t="n">
        <f aca="false">IF(OR(Ballots!D346="",'Instant Runoff'!$D$10=1),99,Ballots!D346)</f>
        <v>99</v>
      </c>
      <c r="AF346" s="0" t="n">
        <f aca="false">IF(OR(Ballots!E346="",'Instant Runoff'!$E$10=1),99,Ballots!E346)</f>
        <v>99</v>
      </c>
      <c r="AG346" s="0" t="n">
        <f aca="false">IF(OR(Ballots!F346="",'Instant Runoff'!$F$10=1),99,Ballots!F346)</f>
        <v>99</v>
      </c>
      <c r="AH346" s="0" t="n">
        <f aca="false">IF(OR(Ballots!G346="",'Instant Runoff'!$G$10=1),99,Ballots!G346)</f>
        <v>99</v>
      </c>
      <c r="AI346" s="0" t="n">
        <f aca="false">IF(OR(Ballots!H346="",'Instant Runoff'!$H$10=1),99,Ballots!H346)</f>
        <v>99</v>
      </c>
      <c r="AJ346" s="0" t="n">
        <f aca="false">IF(OR(Ballots!I346="",'Instant Runoff'!$I$10=1),99,Ballots!I346)</f>
        <v>99</v>
      </c>
      <c r="AK346" s="0" t="str">
        <f aca="false">IF(MIN(AC346:AJ346)=99,"",MATCH(MIN(AC346:AJ346),AC346:AJ346,0))</f>
        <v/>
      </c>
      <c r="AL346" s="0" t="n">
        <f aca="false">IF(OR(Ballots!B346="",'Instant Runoff'!$B$12=1),99,Ballots!B346)</f>
        <v>99</v>
      </c>
      <c r="AM346" s="0" t="n">
        <f aca="false">IF(OR(Ballots!C346="",'Instant Runoff'!$C$12=1),99,Ballots!C346)</f>
        <v>99</v>
      </c>
      <c r="AN346" s="0" t="n">
        <f aca="false">IF(OR(Ballots!D346="",'Instant Runoff'!$D$12=1),99,Ballots!D346)</f>
        <v>99</v>
      </c>
      <c r="AO346" s="0" t="n">
        <f aca="false">IF(OR(Ballots!E346="",'Instant Runoff'!$E$12=1),99,Ballots!E346)</f>
        <v>99</v>
      </c>
      <c r="AP346" s="0" t="n">
        <f aca="false">IF(OR(Ballots!F346="",'Instant Runoff'!$F$12=1),99,Ballots!F346)</f>
        <v>99</v>
      </c>
      <c r="AQ346" s="0" t="n">
        <f aca="false">IF(OR(Ballots!G346="",'Instant Runoff'!$G$12=1),99,Ballots!G346)</f>
        <v>99</v>
      </c>
      <c r="AR346" s="0" t="n">
        <f aca="false">IF(OR(Ballots!H346="",'Instant Runoff'!$H$12=1),99,Ballots!H346)</f>
        <v>99</v>
      </c>
      <c r="AS346" s="0" t="n">
        <f aca="false">IF(OR(Ballots!I346="",'Instant Runoff'!$I$12=1),99,Ballots!I346)</f>
        <v>99</v>
      </c>
      <c r="AT346" s="0" t="str">
        <f aca="false">IF(MIN(AL346:AS346)=99,"",MATCH(MIN(AL346:AS346),AL346:AS346,0))</f>
        <v/>
      </c>
      <c r="AU346" s="0" t="n">
        <f aca="false">IF(OR(Ballots!B346="",'Instant Runoff'!$B$14=1),99,Ballots!B346)</f>
        <v>99</v>
      </c>
      <c r="AV346" s="0" t="n">
        <f aca="false">IF(OR(Ballots!C346="",'Instant Runoff'!$C$14=1),99,Ballots!C346)</f>
        <v>99</v>
      </c>
      <c r="AW346" s="0" t="n">
        <f aca="false">IF(OR(Ballots!D346="",'Instant Runoff'!$D$14=1),99,Ballots!D346)</f>
        <v>99</v>
      </c>
      <c r="AX346" s="0" t="n">
        <f aca="false">IF(OR(Ballots!E346="",'Instant Runoff'!$E$14=1),99,Ballots!E346)</f>
        <v>99</v>
      </c>
      <c r="AY346" s="0" t="n">
        <f aca="false">IF(OR(Ballots!F346="",'Instant Runoff'!$F$14=1),99,Ballots!F346)</f>
        <v>99</v>
      </c>
      <c r="AZ346" s="0" t="n">
        <f aca="false">IF(OR(Ballots!G346="",'Instant Runoff'!$G$14=1),99,Ballots!G346)</f>
        <v>99</v>
      </c>
      <c r="BA346" s="0" t="n">
        <f aca="false">IF(OR(Ballots!H346="",'Instant Runoff'!$H$14=1),99,Ballots!H346)</f>
        <v>99</v>
      </c>
      <c r="BB346" s="0" t="n">
        <f aca="false">IF(OR(Ballots!I346="",'Instant Runoff'!$I$14=1),99,Ballots!I346)</f>
        <v>99</v>
      </c>
      <c r="BC346" s="0" t="str">
        <f aca="false">IF(MIN(AU346:BB346)=99,"",MATCH(MIN(AU346:BB346),AU346:BB346,0))</f>
        <v/>
      </c>
      <c r="BD346" s="0" t="n">
        <f aca="false">IF(OR(Ballots!B346="",'Instant Runoff'!$B$16=1),99,Ballots!B346)</f>
        <v>99</v>
      </c>
      <c r="BE346" s="0" t="n">
        <f aca="false">IF(OR(Ballots!C346="",'Instant Runoff'!$C$16=1),99,Ballots!C346)</f>
        <v>99</v>
      </c>
      <c r="BF346" s="0" t="n">
        <f aca="false">IF(OR(Ballots!D346="",'Instant Runoff'!$D$16=1),99,Ballots!D346)</f>
        <v>99</v>
      </c>
      <c r="BG346" s="0" t="n">
        <f aca="false">IF(OR(Ballots!E346="",'Instant Runoff'!$E$16=1),99,Ballots!E346)</f>
        <v>99</v>
      </c>
      <c r="BH346" s="0" t="n">
        <f aca="false">IF(OR(Ballots!F346="",'Instant Runoff'!$F$16=1),99,Ballots!F346)</f>
        <v>99</v>
      </c>
      <c r="BI346" s="0" t="n">
        <f aca="false">IF(OR(Ballots!G346="",'Instant Runoff'!$G$16=1),99,Ballots!G346)</f>
        <v>99</v>
      </c>
      <c r="BJ346" s="0" t="n">
        <f aca="false">IF(OR(Ballots!H346="",'Instant Runoff'!$H$16=1),99,Ballots!H346)</f>
        <v>99</v>
      </c>
      <c r="BK346" s="0" t="n">
        <f aca="false">IF(OR(Ballots!I346="",'Instant Runoff'!$I$16=1),99,Ballots!I346)</f>
        <v>99</v>
      </c>
      <c r="BL346" s="0" t="str">
        <f aca="false">IF(MIN(BD346:BK346)=99,"",MATCH(MIN(BD346:BK346),BD346:BK346,0))</f>
        <v/>
      </c>
    </row>
    <row r="347" customFormat="false" ht="15" hidden="false" customHeight="false" outlineLevel="0" collapsed="false">
      <c r="B347" s="0" t="n">
        <f aca="false">IF(OR(Ballots!B347="",'Instant Runoff'!$B$4=1),99,Ballots!B347)</f>
        <v>99</v>
      </c>
      <c r="C347" s="0" t="n">
        <f aca="false">IF(OR(Ballots!C347="",'Instant Runoff'!$C$4=1),99,Ballots!C347)</f>
        <v>99</v>
      </c>
      <c r="D347" s="0" t="n">
        <f aca="false">IF(OR(Ballots!D347="",'Instant Runoff'!$D$4=1),99,Ballots!D347)</f>
        <v>99</v>
      </c>
      <c r="E347" s="0" t="n">
        <f aca="false">IF(OR(Ballots!E347="",'Instant Runoff'!$E$4=1),99,Ballots!E347)</f>
        <v>99</v>
      </c>
      <c r="F347" s="0" t="n">
        <f aca="false">IF(OR(Ballots!F347="",'Instant Runoff'!$F$4=1),99,Ballots!F347)</f>
        <v>99</v>
      </c>
      <c r="G347" s="0" t="n">
        <f aca="false">IF(OR(Ballots!G347="",'Instant Runoff'!$G$4=1),99,Ballots!G347)</f>
        <v>99</v>
      </c>
      <c r="H347" s="0" t="n">
        <f aca="false">IF(OR(Ballots!H347="",'Instant Runoff'!$H$4=1),99,Ballots!H347)</f>
        <v>99</v>
      </c>
      <c r="I347" s="0" t="n">
        <f aca="false">IF(OR(Ballots!I347="",'Instant Runoff'!$I$4=1),99,Ballots!I347)</f>
        <v>99</v>
      </c>
      <c r="J347" s="0" t="str">
        <f aca="false">IF(MIN(B347:I347)=99,"",MATCH(MIN(B347:I347),B347:I347,0))</f>
        <v/>
      </c>
      <c r="K347" s="0" t="n">
        <f aca="false">IF(OR(Ballots!B347="",'Instant Runoff'!$B$6=1),99,Ballots!B347)</f>
        <v>99</v>
      </c>
      <c r="L347" s="0" t="n">
        <f aca="false">IF(OR(Ballots!C347="",'Instant Runoff'!$C$6=1),99,Ballots!C347)</f>
        <v>99</v>
      </c>
      <c r="M347" s="0" t="n">
        <f aca="false">IF(OR(Ballots!D347="",'Instant Runoff'!$D$6=1),99,Ballots!D347)</f>
        <v>99</v>
      </c>
      <c r="N347" s="0" t="n">
        <f aca="false">IF(OR(Ballots!E347="",'Instant Runoff'!$E$6=1),99,Ballots!E347)</f>
        <v>99</v>
      </c>
      <c r="O347" s="0" t="n">
        <f aca="false">IF(OR(Ballots!F347="",'Instant Runoff'!$F$6=1),99,Ballots!F347)</f>
        <v>99</v>
      </c>
      <c r="P347" s="0" t="n">
        <f aca="false">IF(OR(Ballots!G347="",'Instant Runoff'!$G$6=1),99,Ballots!G347)</f>
        <v>99</v>
      </c>
      <c r="Q347" s="0" t="n">
        <f aca="false">IF(OR(Ballots!H347="",'Instant Runoff'!$H$6=1),99,Ballots!H347)</f>
        <v>99</v>
      </c>
      <c r="R347" s="0" t="n">
        <f aca="false">IF(OR(Ballots!I347="",'Instant Runoff'!$I$6=1),99,Ballots!I347)</f>
        <v>99</v>
      </c>
      <c r="S347" s="0" t="str">
        <f aca="false">IF(MIN(K347:R347)=99,"",MATCH(MIN(K347:R347),K347:R347,0))</f>
        <v/>
      </c>
      <c r="T347" s="0" t="n">
        <f aca="false">IF(OR(Ballots!B347="",'Instant Runoff'!$B$8=1),99,Ballots!B347)</f>
        <v>99</v>
      </c>
      <c r="U347" s="0" t="n">
        <f aca="false">IF(OR(Ballots!C347="",'Instant Runoff'!$C$8=1),99,Ballots!C347)</f>
        <v>99</v>
      </c>
      <c r="V347" s="0" t="n">
        <f aca="false">IF(OR(Ballots!D347="",'Instant Runoff'!$D$8=1),99,Ballots!D347)</f>
        <v>99</v>
      </c>
      <c r="W347" s="0" t="n">
        <f aca="false">IF(OR(Ballots!E347="",'Instant Runoff'!$E$8=1),99,Ballots!E347)</f>
        <v>99</v>
      </c>
      <c r="X347" s="0" t="n">
        <f aca="false">IF(OR(Ballots!F347="",'Instant Runoff'!$F$8=1),99,Ballots!F347)</f>
        <v>99</v>
      </c>
      <c r="Y347" s="0" t="n">
        <f aca="false">IF(OR(Ballots!G347="",'Instant Runoff'!$G$8=1),99,Ballots!G347)</f>
        <v>99</v>
      </c>
      <c r="Z347" s="0" t="n">
        <f aca="false">IF(OR(Ballots!H347="",'Instant Runoff'!$H$8=1),99,Ballots!H347)</f>
        <v>99</v>
      </c>
      <c r="AA347" s="0" t="n">
        <f aca="false">IF(OR(Ballots!I347="",'Instant Runoff'!$I$8=1),99,Ballots!I347)</f>
        <v>99</v>
      </c>
      <c r="AB347" s="0" t="str">
        <f aca="false">IF(MIN(T347:AA347)=99,"",MATCH(MIN(T347:AA347),T347:AA347,0))</f>
        <v/>
      </c>
      <c r="AC347" s="0" t="n">
        <f aca="false">IF(OR(Ballots!B347="",'Instant Runoff'!$B$10=1),99,Ballots!B347)</f>
        <v>99</v>
      </c>
      <c r="AD347" s="0" t="n">
        <f aca="false">IF(OR(Ballots!C347="",'Instant Runoff'!$C$10=1),99,Ballots!C347)</f>
        <v>99</v>
      </c>
      <c r="AE347" s="0" t="n">
        <f aca="false">IF(OR(Ballots!D347="",'Instant Runoff'!$D$10=1),99,Ballots!D347)</f>
        <v>99</v>
      </c>
      <c r="AF347" s="0" t="n">
        <f aca="false">IF(OR(Ballots!E347="",'Instant Runoff'!$E$10=1),99,Ballots!E347)</f>
        <v>99</v>
      </c>
      <c r="AG347" s="0" t="n">
        <f aca="false">IF(OR(Ballots!F347="",'Instant Runoff'!$F$10=1),99,Ballots!F347)</f>
        <v>99</v>
      </c>
      <c r="AH347" s="0" t="n">
        <f aca="false">IF(OR(Ballots!G347="",'Instant Runoff'!$G$10=1),99,Ballots!G347)</f>
        <v>99</v>
      </c>
      <c r="AI347" s="0" t="n">
        <f aca="false">IF(OR(Ballots!H347="",'Instant Runoff'!$H$10=1),99,Ballots!H347)</f>
        <v>99</v>
      </c>
      <c r="AJ347" s="0" t="n">
        <f aca="false">IF(OR(Ballots!I347="",'Instant Runoff'!$I$10=1),99,Ballots!I347)</f>
        <v>99</v>
      </c>
      <c r="AK347" s="0" t="str">
        <f aca="false">IF(MIN(AC347:AJ347)=99,"",MATCH(MIN(AC347:AJ347),AC347:AJ347,0))</f>
        <v/>
      </c>
      <c r="AL347" s="0" t="n">
        <f aca="false">IF(OR(Ballots!B347="",'Instant Runoff'!$B$12=1),99,Ballots!B347)</f>
        <v>99</v>
      </c>
      <c r="AM347" s="0" t="n">
        <f aca="false">IF(OR(Ballots!C347="",'Instant Runoff'!$C$12=1),99,Ballots!C347)</f>
        <v>99</v>
      </c>
      <c r="AN347" s="0" t="n">
        <f aca="false">IF(OR(Ballots!D347="",'Instant Runoff'!$D$12=1),99,Ballots!D347)</f>
        <v>99</v>
      </c>
      <c r="AO347" s="0" t="n">
        <f aca="false">IF(OR(Ballots!E347="",'Instant Runoff'!$E$12=1),99,Ballots!E347)</f>
        <v>99</v>
      </c>
      <c r="AP347" s="0" t="n">
        <f aca="false">IF(OR(Ballots!F347="",'Instant Runoff'!$F$12=1),99,Ballots!F347)</f>
        <v>99</v>
      </c>
      <c r="AQ347" s="0" t="n">
        <f aca="false">IF(OR(Ballots!G347="",'Instant Runoff'!$G$12=1),99,Ballots!G347)</f>
        <v>99</v>
      </c>
      <c r="AR347" s="0" t="n">
        <f aca="false">IF(OR(Ballots!H347="",'Instant Runoff'!$H$12=1),99,Ballots!H347)</f>
        <v>99</v>
      </c>
      <c r="AS347" s="0" t="n">
        <f aca="false">IF(OR(Ballots!I347="",'Instant Runoff'!$I$12=1),99,Ballots!I347)</f>
        <v>99</v>
      </c>
      <c r="AT347" s="0" t="str">
        <f aca="false">IF(MIN(AL347:AS347)=99,"",MATCH(MIN(AL347:AS347),AL347:AS347,0))</f>
        <v/>
      </c>
      <c r="AU347" s="0" t="n">
        <f aca="false">IF(OR(Ballots!B347="",'Instant Runoff'!$B$14=1),99,Ballots!B347)</f>
        <v>99</v>
      </c>
      <c r="AV347" s="0" t="n">
        <f aca="false">IF(OR(Ballots!C347="",'Instant Runoff'!$C$14=1),99,Ballots!C347)</f>
        <v>99</v>
      </c>
      <c r="AW347" s="0" t="n">
        <f aca="false">IF(OR(Ballots!D347="",'Instant Runoff'!$D$14=1),99,Ballots!D347)</f>
        <v>99</v>
      </c>
      <c r="AX347" s="0" t="n">
        <f aca="false">IF(OR(Ballots!E347="",'Instant Runoff'!$E$14=1),99,Ballots!E347)</f>
        <v>99</v>
      </c>
      <c r="AY347" s="0" t="n">
        <f aca="false">IF(OR(Ballots!F347="",'Instant Runoff'!$F$14=1),99,Ballots!F347)</f>
        <v>99</v>
      </c>
      <c r="AZ347" s="0" t="n">
        <f aca="false">IF(OR(Ballots!G347="",'Instant Runoff'!$G$14=1),99,Ballots!G347)</f>
        <v>99</v>
      </c>
      <c r="BA347" s="0" t="n">
        <f aca="false">IF(OR(Ballots!H347="",'Instant Runoff'!$H$14=1),99,Ballots!H347)</f>
        <v>99</v>
      </c>
      <c r="BB347" s="0" t="n">
        <f aca="false">IF(OR(Ballots!I347="",'Instant Runoff'!$I$14=1),99,Ballots!I347)</f>
        <v>99</v>
      </c>
      <c r="BC347" s="0" t="str">
        <f aca="false">IF(MIN(AU347:BB347)=99,"",MATCH(MIN(AU347:BB347),AU347:BB347,0))</f>
        <v/>
      </c>
      <c r="BD347" s="0" t="n">
        <f aca="false">IF(OR(Ballots!B347="",'Instant Runoff'!$B$16=1),99,Ballots!B347)</f>
        <v>99</v>
      </c>
      <c r="BE347" s="0" t="n">
        <f aca="false">IF(OR(Ballots!C347="",'Instant Runoff'!$C$16=1),99,Ballots!C347)</f>
        <v>99</v>
      </c>
      <c r="BF347" s="0" t="n">
        <f aca="false">IF(OR(Ballots!D347="",'Instant Runoff'!$D$16=1),99,Ballots!D347)</f>
        <v>99</v>
      </c>
      <c r="BG347" s="0" t="n">
        <f aca="false">IF(OR(Ballots!E347="",'Instant Runoff'!$E$16=1),99,Ballots!E347)</f>
        <v>99</v>
      </c>
      <c r="BH347" s="0" t="n">
        <f aca="false">IF(OR(Ballots!F347="",'Instant Runoff'!$F$16=1),99,Ballots!F347)</f>
        <v>99</v>
      </c>
      <c r="BI347" s="0" t="n">
        <f aca="false">IF(OR(Ballots!G347="",'Instant Runoff'!$G$16=1),99,Ballots!G347)</f>
        <v>99</v>
      </c>
      <c r="BJ347" s="0" t="n">
        <f aca="false">IF(OR(Ballots!H347="",'Instant Runoff'!$H$16=1),99,Ballots!H347)</f>
        <v>99</v>
      </c>
      <c r="BK347" s="0" t="n">
        <f aca="false">IF(OR(Ballots!I347="",'Instant Runoff'!$I$16=1),99,Ballots!I347)</f>
        <v>99</v>
      </c>
      <c r="BL347" s="0" t="str">
        <f aca="false">IF(MIN(BD347:BK347)=99,"",MATCH(MIN(BD347:BK347),BD347:BK347,0))</f>
        <v/>
      </c>
    </row>
    <row r="348" customFormat="false" ht="15" hidden="false" customHeight="false" outlineLevel="0" collapsed="false">
      <c r="B348" s="0" t="n">
        <f aca="false">IF(OR(Ballots!B348="",'Instant Runoff'!$B$4=1),99,Ballots!B348)</f>
        <v>99</v>
      </c>
      <c r="C348" s="0" t="n">
        <f aca="false">IF(OR(Ballots!C348="",'Instant Runoff'!$C$4=1),99,Ballots!C348)</f>
        <v>99</v>
      </c>
      <c r="D348" s="0" t="n">
        <f aca="false">IF(OR(Ballots!D348="",'Instant Runoff'!$D$4=1),99,Ballots!D348)</f>
        <v>99</v>
      </c>
      <c r="E348" s="0" t="n">
        <f aca="false">IF(OR(Ballots!E348="",'Instant Runoff'!$E$4=1),99,Ballots!E348)</f>
        <v>99</v>
      </c>
      <c r="F348" s="0" t="n">
        <f aca="false">IF(OR(Ballots!F348="",'Instant Runoff'!$F$4=1),99,Ballots!F348)</f>
        <v>99</v>
      </c>
      <c r="G348" s="0" t="n">
        <f aca="false">IF(OR(Ballots!G348="",'Instant Runoff'!$G$4=1),99,Ballots!G348)</f>
        <v>99</v>
      </c>
      <c r="H348" s="0" t="n">
        <f aca="false">IF(OR(Ballots!H348="",'Instant Runoff'!$H$4=1),99,Ballots!H348)</f>
        <v>99</v>
      </c>
      <c r="I348" s="0" t="n">
        <f aca="false">IF(OR(Ballots!I348="",'Instant Runoff'!$I$4=1),99,Ballots!I348)</f>
        <v>99</v>
      </c>
      <c r="J348" s="0" t="str">
        <f aca="false">IF(MIN(B348:I348)=99,"",MATCH(MIN(B348:I348),B348:I348,0))</f>
        <v/>
      </c>
      <c r="K348" s="0" t="n">
        <f aca="false">IF(OR(Ballots!B348="",'Instant Runoff'!$B$6=1),99,Ballots!B348)</f>
        <v>99</v>
      </c>
      <c r="L348" s="0" t="n">
        <f aca="false">IF(OR(Ballots!C348="",'Instant Runoff'!$C$6=1),99,Ballots!C348)</f>
        <v>99</v>
      </c>
      <c r="M348" s="0" t="n">
        <f aca="false">IF(OR(Ballots!D348="",'Instant Runoff'!$D$6=1),99,Ballots!D348)</f>
        <v>99</v>
      </c>
      <c r="N348" s="0" t="n">
        <f aca="false">IF(OR(Ballots!E348="",'Instant Runoff'!$E$6=1),99,Ballots!E348)</f>
        <v>99</v>
      </c>
      <c r="O348" s="0" t="n">
        <f aca="false">IF(OR(Ballots!F348="",'Instant Runoff'!$F$6=1),99,Ballots!F348)</f>
        <v>99</v>
      </c>
      <c r="P348" s="0" t="n">
        <f aca="false">IF(OR(Ballots!G348="",'Instant Runoff'!$G$6=1),99,Ballots!G348)</f>
        <v>99</v>
      </c>
      <c r="Q348" s="0" t="n">
        <f aca="false">IF(OR(Ballots!H348="",'Instant Runoff'!$H$6=1),99,Ballots!H348)</f>
        <v>99</v>
      </c>
      <c r="R348" s="0" t="n">
        <f aca="false">IF(OR(Ballots!I348="",'Instant Runoff'!$I$6=1),99,Ballots!I348)</f>
        <v>99</v>
      </c>
      <c r="S348" s="0" t="str">
        <f aca="false">IF(MIN(K348:R348)=99,"",MATCH(MIN(K348:R348),K348:R348,0))</f>
        <v/>
      </c>
      <c r="T348" s="0" t="n">
        <f aca="false">IF(OR(Ballots!B348="",'Instant Runoff'!$B$8=1),99,Ballots!B348)</f>
        <v>99</v>
      </c>
      <c r="U348" s="0" t="n">
        <f aca="false">IF(OR(Ballots!C348="",'Instant Runoff'!$C$8=1),99,Ballots!C348)</f>
        <v>99</v>
      </c>
      <c r="V348" s="0" t="n">
        <f aca="false">IF(OR(Ballots!D348="",'Instant Runoff'!$D$8=1),99,Ballots!D348)</f>
        <v>99</v>
      </c>
      <c r="W348" s="0" t="n">
        <f aca="false">IF(OR(Ballots!E348="",'Instant Runoff'!$E$8=1),99,Ballots!E348)</f>
        <v>99</v>
      </c>
      <c r="X348" s="0" t="n">
        <f aca="false">IF(OR(Ballots!F348="",'Instant Runoff'!$F$8=1),99,Ballots!F348)</f>
        <v>99</v>
      </c>
      <c r="Y348" s="0" t="n">
        <f aca="false">IF(OR(Ballots!G348="",'Instant Runoff'!$G$8=1),99,Ballots!G348)</f>
        <v>99</v>
      </c>
      <c r="Z348" s="0" t="n">
        <f aca="false">IF(OR(Ballots!H348="",'Instant Runoff'!$H$8=1),99,Ballots!H348)</f>
        <v>99</v>
      </c>
      <c r="AA348" s="0" t="n">
        <f aca="false">IF(OR(Ballots!I348="",'Instant Runoff'!$I$8=1),99,Ballots!I348)</f>
        <v>99</v>
      </c>
      <c r="AB348" s="0" t="str">
        <f aca="false">IF(MIN(T348:AA348)=99,"",MATCH(MIN(T348:AA348),T348:AA348,0))</f>
        <v/>
      </c>
      <c r="AC348" s="0" t="n">
        <f aca="false">IF(OR(Ballots!B348="",'Instant Runoff'!$B$10=1),99,Ballots!B348)</f>
        <v>99</v>
      </c>
      <c r="AD348" s="0" t="n">
        <f aca="false">IF(OR(Ballots!C348="",'Instant Runoff'!$C$10=1),99,Ballots!C348)</f>
        <v>99</v>
      </c>
      <c r="AE348" s="0" t="n">
        <f aca="false">IF(OR(Ballots!D348="",'Instant Runoff'!$D$10=1),99,Ballots!D348)</f>
        <v>99</v>
      </c>
      <c r="AF348" s="0" t="n">
        <f aca="false">IF(OR(Ballots!E348="",'Instant Runoff'!$E$10=1),99,Ballots!E348)</f>
        <v>99</v>
      </c>
      <c r="AG348" s="0" t="n">
        <f aca="false">IF(OR(Ballots!F348="",'Instant Runoff'!$F$10=1),99,Ballots!F348)</f>
        <v>99</v>
      </c>
      <c r="AH348" s="0" t="n">
        <f aca="false">IF(OR(Ballots!G348="",'Instant Runoff'!$G$10=1),99,Ballots!G348)</f>
        <v>99</v>
      </c>
      <c r="AI348" s="0" t="n">
        <f aca="false">IF(OR(Ballots!H348="",'Instant Runoff'!$H$10=1),99,Ballots!H348)</f>
        <v>99</v>
      </c>
      <c r="AJ348" s="0" t="n">
        <f aca="false">IF(OR(Ballots!I348="",'Instant Runoff'!$I$10=1),99,Ballots!I348)</f>
        <v>99</v>
      </c>
      <c r="AK348" s="0" t="str">
        <f aca="false">IF(MIN(AC348:AJ348)=99,"",MATCH(MIN(AC348:AJ348),AC348:AJ348,0))</f>
        <v/>
      </c>
      <c r="AL348" s="0" t="n">
        <f aca="false">IF(OR(Ballots!B348="",'Instant Runoff'!$B$12=1),99,Ballots!B348)</f>
        <v>99</v>
      </c>
      <c r="AM348" s="0" t="n">
        <f aca="false">IF(OR(Ballots!C348="",'Instant Runoff'!$C$12=1),99,Ballots!C348)</f>
        <v>99</v>
      </c>
      <c r="AN348" s="0" t="n">
        <f aca="false">IF(OR(Ballots!D348="",'Instant Runoff'!$D$12=1),99,Ballots!D348)</f>
        <v>99</v>
      </c>
      <c r="AO348" s="0" t="n">
        <f aca="false">IF(OR(Ballots!E348="",'Instant Runoff'!$E$12=1),99,Ballots!E348)</f>
        <v>99</v>
      </c>
      <c r="AP348" s="0" t="n">
        <f aca="false">IF(OR(Ballots!F348="",'Instant Runoff'!$F$12=1),99,Ballots!F348)</f>
        <v>99</v>
      </c>
      <c r="AQ348" s="0" t="n">
        <f aca="false">IF(OR(Ballots!G348="",'Instant Runoff'!$G$12=1),99,Ballots!G348)</f>
        <v>99</v>
      </c>
      <c r="AR348" s="0" t="n">
        <f aca="false">IF(OR(Ballots!H348="",'Instant Runoff'!$H$12=1),99,Ballots!H348)</f>
        <v>99</v>
      </c>
      <c r="AS348" s="0" t="n">
        <f aca="false">IF(OR(Ballots!I348="",'Instant Runoff'!$I$12=1),99,Ballots!I348)</f>
        <v>99</v>
      </c>
      <c r="AT348" s="0" t="str">
        <f aca="false">IF(MIN(AL348:AS348)=99,"",MATCH(MIN(AL348:AS348),AL348:AS348,0))</f>
        <v/>
      </c>
      <c r="AU348" s="0" t="n">
        <f aca="false">IF(OR(Ballots!B348="",'Instant Runoff'!$B$14=1),99,Ballots!B348)</f>
        <v>99</v>
      </c>
      <c r="AV348" s="0" t="n">
        <f aca="false">IF(OR(Ballots!C348="",'Instant Runoff'!$C$14=1),99,Ballots!C348)</f>
        <v>99</v>
      </c>
      <c r="AW348" s="0" t="n">
        <f aca="false">IF(OR(Ballots!D348="",'Instant Runoff'!$D$14=1),99,Ballots!D348)</f>
        <v>99</v>
      </c>
      <c r="AX348" s="0" t="n">
        <f aca="false">IF(OR(Ballots!E348="",'Instant Runoff'!$E$14=1),99,Ballots!E348)</f>
        <v>99</v>
      </c>
      <c r="AY348" s="0" t="n">
        <f aca="false">IF(OR(Ballots!F348="",'Instant Runoff'!$F$14=1),99,Ballots!F348)</f>
        <v>99</v>
      </c>
      <c r="AZ348" s="0" t="n">
        <f aca="false">IF(OR(Ballots!G348="",'Instant Runoff'!$G$14=1),99,Ballots!G348)</f>
        <v>99</v>
      </c>
      <c r="BA348" s="0" t="n">
        <f aca="false">IF(OR(Ballots!H348="",'Instant Runoff'!$H$14=1),99,Ballots!H348)</f>
        <v>99</v>
      </c>
      <c r="BB348" s="0" t="n">
        <f aca="false">IF(OR(Ballots!I348="",'Instant Runoff'!$I$14=1),99,Ballots!I348)</f>
        <v>99</v>
      </c>
      <c r="BC348" s="0" t="str">
        <f aca="false">IF(MIN(AU348:BB348)=99,"",MATCH(MIN(AU348:BB348),AU348:BB348,0))</f>
        <v/>
      </c>
      <c r="BD348" s="0" t="n">
        <f aca="false">IF(OR(Ballots!B348="",'Instant Runoff'!$B$16=1),99,Ballots!B348)</f>
        <v>99</v>
      </c>
      <c r="BE348" s="0" t="n">
        <f aca="false">IF(OR(Ballots!C348="",'Instant Runoff'!$C$16=1),99,Ballots!C348)</f>
        <v>99</v>
      </c>
      <c r="BF348" s="0" t="n">
        <f aca="false">IF(OR(Ballots!D348="",'Instant Runoff'!$D$16=1),99,Ballots!D348)</f>
        <v>99</v>
      </c>
      <c r="BG348" s="0" t="n">
        <f aca="false">IF(OR(Ballots!E348="",'Instant Runoff'!$E$16=1),99,Ballots!E348)</f>
        <v>99</v>
      </c>
      <c r="BH348" s="0" t="n">
        <f aca="false">IF(OR(Ballots!F348="",'Instant Runoff'!$F$16=1),99,Ballots!F348)</f>
        <v>99</v>
      </c>
      <c r="BI348" s="0" t="n">
        <f aca="false">IF(OR(Ballots!G348="",'Instant Runoff'!$G$16=1),99,Ballots!G348)</f>
        <v>99</v>
      </c>
      <c r="BJ348" s="0" t="n">
        <f aca="false">IF(OR(Ballots!H348="",'Instant Runoff'!$H$16=1),99,Ballots!H348)</f>
        <v>99</v>
      </c>
      <c r="BK348" s="0" t="n">
        <f aca="false">IF(OR(Ballots!I348="",'Instant Runoff'!$I$16=1),99,Ballots!I348)</f>
        <v>99</v>
      </c>
      <c r="BL348" s="0" t="str">
        <f aca="false">IF(MIN(BD348:BK348)=99,"",MATCH(MIN(BD348:BK348),BD348:BK348,0))</f>
        <v/>
      </c>
    </row>
    <row r="349" customFormat="false" ht="15" hidden="false" customHeight="false" outlineLevel="0" collapsed="false">
      <c r="B349" s="0" t="n">
        <f aca="false">IF(OR(Ballots!B349="",'Instant Runoff'!$B$4=1),99,Ballots!B349)</f>
        <v>99</v>
      </c>
      <c r="C349" s="0" t="n">
        <f aca="false">IF(OR(Ballots!C349="",'Instant Runoff'!$C$4=1),99,Ballots!C349)</f>
        <v>99</v>
      </c>
      <c r="D349" s="0" t="n">
        <f aca="false">IF(OR(Ballots!D349="",'Instant Runoff'!$D$4=1),99,Ballots!D349)</f>
        <v>99</v>
      </c>
      <c r="E349" s="0" t="n">
        <f aca="false">IF(OR(Ballots!E349="",'Instant Runoff'!$E$4=1),99,Ballots!E349)</f>
        <v>99</v>
      </c>
      <c r="F349" s="0" t="n">
        <f aca="false">IF(OR(Ballots!F349="",'Instant Runoff'!$F$4=1),99,Ballots!F349)</f>
        <v>99</v>
      </c>
      <c r="G349" s="0" t="n">
        <f aca="false">IF(OR(Ballots!G349="",'Instant Runoff'!$G$4=1),99,Ballots!G349)</f>
        <v>99</v>
      </c>
      <c r="H349" s="0" t="n">
        <f aca="false">IF(OR(Ballots!H349="",'Instant Runoff'!$H$4=1),99,Ballots!H349)</f>
        <v>99</v>
      </c>
      <c r="I349" s="0" t="n">
        <f aca="false">IF(OR(Ballots!I349="",'Instant Runoff'!$I$4=1),99,Ballots!I349)</f>
        <v>99</v>
      </c>
      <c r="J349" s="0" t="str">
        <f aca="false">IF(MIN(B349:I349)=99,"",MATCH(MIN(B349:I349),B349:I349,0))</f>
        <v/>
      </c>
      <c r="K349" s="0" t="n">
        <f aca="false">IF(OR(Ballots!B349="",'Instant Runoff'!$B$6=1),99,Ballots!B349)</f>
        <v>99</v>
      </c>
      <c r="L349" s="0" t="n">
        <f aca="false">IF(OR(Ballots!C349="",'Instant Runoff'!$C$6=1),99,Ballots!C349)</f>
        <v>99</v>
      </c>
      <c r="M349" s="0" t="n">
        <f aca="false">IF(OR(Ballots!D349="",'Instant Runoff'!$D$6=1),99,Ballots!D349)</f>
        <v>99</v>
      </c>
      <c r="N349" s="0" t="n">
        <f aca="false">IF(OR(Ballots!E349="",'Instant Runoff'!$E$6=1),99,Ballots!E349)</f>
        <v>99</v>
      </c>
      <c r="O349" s="0" t="n">
        <f aca="false">IF(OR(Ballots!F349="",'Instant Runoff'!$F$6=1),99,Ballots!F349)</f>
        <v>99</v>
      </c>
      <c r="P349" s="0" t="n">
        <f aca="false">IF(OR(Ballots!G349="",'Instant Runoff'!$G$6=1),99,Ballots!G349)</f>
        <v>99</v>
      </c>
      <c r="Q349" s="0" t="n">
        <f aca="false">IF(OR(Ballots!H349="",'Instant Runoff'!$H$6=1),99,Ballots!H349)</f>
        <v>99</v>
      </c>
      <c r="R349" s="0" t="n">
        <f aca="false">IF(OR(Ballots!I349="",'Instant Runoff'!$I$6=1),99,Ballots!I349)</f>
        <v>99</v>
      </c>
      <c r="S349" s="0" t="str">
        <f aca="false">IF(MIN(K349:R349)=99,"",MATCH(MIN(K349:R349),K349:R349,0))</f>
        <v/>
      </c>
      <c r="T349" s="0" t="n">
        <f aca="false">IF(OR(Ballots!B349="",'Instant Runoff'!$B$8=1),99,Ballots!B349)</f>
        <v>99</v>
      </c>
      <c r="U349" s="0" t="n">
        <f aca="false">IF(OR(Ballots!C349="",'Instant Runoff'!$C$8=1),99,Ballots!C349)</f>
        <v>99</v>
      </c>
      <c r="V349" s="0" t="n">
        <f aca="false">IF(OR(Ballots!D349="",'Instant Runoff'!$D$8=1),99,Ballots!D349)</f>
        <v>99</v>
      </c>
      <c r="W349" s="0" t="n">
        <f aca="false">IF(OR(Ballots!E349="",'Instant Runoff'!$E$8=1),99,Ballots!E349)</f>
        <v>99</v>
      </c>
      <c r="X349" s="0" t="n">
        <f aca="false">IF(OR(Ballots!F349="",'Instant Runoff'!$F$8=1),99,Ballots!F349)</f>
        <v>99</v>
      </c>
      <c r="Y349" s="0" t="n">
        <f aca="false">IF(OR(Ballots!G349="",'Instant Runoff'!$G$8=1),99,Ballots!G349)</f>
        <v>99</v>
      </c>
      <c r="Z349" s="0" t="n">
        <f aca="false">IF(OR(Ballots!H349="",'Instant Runoff'!$H$8=1),99,Ballots!H349)</f>
        <v>99</v>
      </c>
      <c r="AA349" s="0" t="n">
        <f aca="false">IF(OR(Ballots!I349="",'Instant Runoff'!$I$8=1),99,Ballots!I349)</f>
        <v>99</v>
      </c>
      <c r="AB349" s="0" t="str">
        <f aca="false">IF(MIN(T349:AA349)=99,"",MATCH(MIN(T349:AA349),T349:AA349,0))</f>
        <v/>
      </c>
      <c r="AC349" s="0" t="n">
        <f aca="false">IF(OR(Ballots!B349="",'Instant Runoff'!$B$10=1),99,Ballots!B349)</f>
        <v>99</v>
      </c>
      <c r="AD349" s="0" t="n">
        <f aca="false">IF(OR(Ballots!C349="",'Instant Runoff'!$C$10=1),99,Ballots!C349)</f>
        <v>99</v>
      </c>
      <c r="AE349" s="0" t="n">
        <f aca="false">IF(OR(Ballots!D349="",'Instant Runoff'!$D$10=1),99,Ballots!D349)</f>
        <v>99</v>
      </c>
      <c r="AF349" s="0" t="n">
        <f aca="false">IF(OR(Ballots!E349="",'Instant Runoff'!$E$10=1),99,Ballots!E349)</f>
        <v>99</v>
      </c>
      <c r="AG349" s="0" t="n">
        <f aca="false">IF(OR(Ballots!F349="",'Instant Runoff'!$F$10=1),99,Ballots!F349)</f>
        <v>99</v>
      </c>
      <c r="AH349" s="0" t="n">
        <f aca="false">IF(OR(Ballots!G349="",'Instant Runoff'!$G$10=1),99,Ballots!G349)</f>
        <v>99</v>
      </c>
      <c r="AI349" s="0" t="n">
        <f aca="false">IF(OR(Ballots!H349="",'Instant Runoff'!$H$10=1),99,Ballots!H349)</f>
        <v>99</v>
      </c>
      <c r="AJ349" s="0" t="n">
        <f aca="false">IF(OR(Ballots!I349="",'Instant Runoff'!$I$10=1),99,Ballots!I349)</f>
        <v>99</v>
      </c>
      <c r="AK349" s="0" t="str">
        <f aca="false">IF(MIN(AC349:AJ349)=99,"",MATCH(MIN(AC349:AJ349),AC349:AJ349,0))</f>
        <v/>
      </c>
      <c r="AL349" s="0" t="n">
        <f aca="false">IF(OR(Ballots!B349="",'Instant Runoff'!$B$12=1),99,Ballots!B349)</f>
        <v>99</v>
      </c>
      <c r="AM349" s="0" t="n">
        <f aca="false">IF(OR(Ballots!C349="",'Instant Runoff'!$C$12=1),99,Ballots!C349)</f>
        <v>99</v>
      </c>
      <c r="AN349" s="0" t="n">
        <f aca="false">IF(OR(Ballots!D349="",'Instant Runoff'!$D$12=1),99,Ballots!D349)</f>
        <v>99</v>
      </c>
      <c r="AO349" s="0" t="n">
        <f aca="false">IF(OR(Ballots!E349="",'Instant Runoff'!$E$12=1),99,Ballots!E349)</f>
        <v>99</v>
      </c>
      <c r="AP349" s="0" t="n">
        <f aca="false">IF(OR(Ballots!F349="",'Instant Runoff'!$F$12=1),99,Ballots!F349)</f>
        <v>99</v>
      </c>
      <c r="AQ349" s="0" t="n">
        <f aca="false">IF(OR(Ballots!G349="",'Instant Runoff'!$G$12=1),99,Ballots!G349)</f>
        <v>99</v>
      </c>
      <c r="AR349" s="0" t="n">
        <f aca="false">IF(OR(Ballots!H349="",'Instant Runoff'!$H$12=1),99,Ballots!H349)</f>
        <v>99</v>
      </c>
      <c r="AS349" s="0" t="n">
        <f aca="false">IF(OR(Ballots!I349="",'Instant Runoff'!$I$12=1),99,Ballots!I349)</f>
        <v>99</v>
      </c>
      <c r="AT349" s="0" t="str">
        <f aca="false">IF(MIN(AL349:AS349)=99,"",MATCH(MIN(AL349:AS349),AL349:AS349,0))</f>
        <v/>
      </c>
      <c r="AU349" s="0" t="n">
        <f aca="false">IF(OR(Ballots!B349="",'Instant Runoff'!$B$14=1),99,Ballots!B349)</f>
        <v>99</v>
      </c>
      <c r="AV349" s="0" t="n">
        <f aca="false">IF(OR(Ballots!C349="",'Instant Runoff'!$C$14=1),99,Ballots!C349)</f>
        <v>99</v>
      </c>
      <c r="AW349" s="0" t="n">
        <f aca="false">IF(OR(Ballots!D349="",'Instant Runoff'!$D$14=1),99,Ballots!D349)</f>
        <v>99</v>
      </c>
      <c r="AX349" s="0" t="n">
        <f aca="false">IF(OR(Ballots!E349="",'Instant Runoff'!$E$14=1),99,Ballots!E349)</f>
        <v>99</v>
      </c>
      <c r="AY349" s="0" t="n">
        <f aca="false">IF(OR(Ballots!F349="",'Instant Runoff'!$F$14=1),99,Ballots!F349)</f>
        <v>99</v>
      </c>
      <c r="AZ349" s="0" t="n">
        <f aca="false">IF(OR(Ballots!G349="",'Instant Runoff'!$G$14=1),99,Ballots!G349)</f>
        <v>99</v>
      </c>
      <c r="BA349" s="0" t="n">
        <f aca="false">IF(OR(Ballots!H349="",'Instant Runoff'!$H$14=1),99,Ballots!H349)</f>
        <v>99</v>
      </c>
      <c r="BB349" s="0" t="n">
        <f aca="false">IF(OR(Ballots!I349="",'Instant Runoff'!$I$14=1),99,Ballots!I349)</f>
        <v>99</v>
      </c>
      <c r="BC349" s="0" t="str">
        <f aca="false">IF(MIN(AU349:BB349)=99,"",MATCH(MIN(AU349:BB349),AU349:BB349,0))</f>
        <v/>
      </c>
      <c r="BD349" s="0" t="n">
        <f aca="false">IF(OR(Ballots!B349="",'Instant Runoff'!$B$16=1),99,Ballots!B349)</f>
        <v>99</v>
      </c>
      <c r="BE349" s="0" t="n">
        <f aca="false">IF(OR(Ballots!C349="",'Instant Runoff'!$C$16=1),99,Ballots!C349)</f>
        <v>99</v>
      </c>
      <c r="BF349" s="0" t="n">
        <f aca="false">IF(OR(Ballots!D349="",'Instant Runoff'!$D$16=1),99,Ballots!D349)</f>
        <v>99</v>
      </c>
      <c r="BG349" s="0" t="n">
        <f aca="false">IF(OR(Ballots!E349="",'Instant Runoff'!$E$16=1),99,Ballots!E349)</f>
        <v>99</v>
      </c>
      <c r="BH349" s="0" t="n">
        <f aca="false">IF(OR(Ballots!F349="",'Instant Runoff'!$F$16=1),99,Ballots!F349)</f>
        <v>99</v>
      </c>
      <c r="BI349" s="0" t="n">
        <f aca="false">IF(OR(Ballots!G349="",'Instant Runoff'!$G$16=1),99,Ballots!G349)</f>
        <v>99</v>
      </c>
      <c r="BJ349" s="0" t="n">
        <f aca="false">IF(OR(Ballots!H349="",'Instant Runoff'!$H$16=1),99,Ballots!H349)</f>
        <v>99</v>
      </c>
      <c r="BK349" s="0" t="n">
        <f aca="false">IF(OR(Ballots!I349="",'Instant Runoff'!$I$16=1),99,Ballots!I349)</f>
        <v>99</v>
      </c>
      <c r="BL349" s="0" t="str">
        <f aca="false">IF(MIN(BD349:BK349)=99,"",MATCH(MIN(BD349:BK349),BD349:BK349,0))</f>
        <v/>
      </c>
    </row>
    <row r="350" customFormat="false" ht="15" hidden="false" customHeight="false" outlineLevel="0" collapsed="false">
      <c r="B350" s="0" t="n">
        <f aca="false">IF(OR(Ballots!B350="",'Instant Runoff'!$B$4=1),99,Ballots!B350)</f>
        <v>99</v>
      </c>
      <c r="C350" s="0" t="n">
        <f aca="false">IF(OR(Ballots!C350="",'Instant Runoff'!$C$4=1),99,Ballots!C350)</f>
        <v>99</v>
      </c>
      <c r="D350" s="0" t="n">
        <f aca="false">IF(OR(Ballots!D350="",'Instant Runoff'!$D$4=1),99,Ballots!D350)</f>
        <v>99</v>
      </c>
      <c r="E350" s="0" t="n">
        <f aca="false">IF(OR(Ballots!E350="",'Instant Runoff'!$E$4=1),99,Ballots!E350)</f>
        <v>99</v>
      </c>
      <c r="F350" s="0" t="n">
        <f aca="false">IF(OR(Ballots!F350="",'Instant Runoff'!$F$4=1),99,Ballots!F350)</f>
        <v>99</v>
      </c>
      <c r="G350" s="0" t="n">
        <f aca="false">IF(OR(Ballots!G350="",'Instant Runoff'!$G$4=1),99,Ballots!G350)</f>
        <v>99</v>
      </c>
      <c r="H350" s="0" t="n">
        <f aca="false">IF(OR(Ballots!H350="",'Instant Runoff'!$H$4=1),99,Ballots!H350)</f>
        <v>99</v>
      </c>
      <c r="I350" s="0" t="n">
        <f aca="false">IF(OR(Ballots!I350="",'Instant Runoff'!$I$4=1),99,Ballots!I350)</f>
        <v>99</v>
      </c>
      <c r="J350" s="0" t="str">
        <f aca="false">IF(MIN(B350:I350)=99,"",MATCH(MIN(B350:I350),B350:I350,0))</f>
        <v/>
      </c>
      <c r="K350" s="0" t="n">
        <f aca="false">IF(OR(Ballots!B350="",'Instant Runoff'!$B$6=1),99,Ballots!B350)</f>
        <v>99</v>
      </c>
      <c r="L350" s="0" t="n">
        <f aca="false">IF(OR(Ballots!C350="",'Instant Runoff'!$C$6=1),99,Ballots!C350)</f>
        <v>99</v>
      </c>
      <c r="M350" s="0" t="n">
        <f aca="false">IF(OR(Ballots!D350="",'Instant Runoff'!$D$6=1),99,Ballots!D350)</f>
        <v>99</v>
      </c>
      <c r="N350" s="0" t="n">
        <f aca="false">IF(OR(Ballots!E350="",'Instant Runoff'!$E$6=1),99,Ballots!E350)</f>
        <v>99</v>
      </c>
      <c r="O350" s="0" t="n">
        <f aca="false">IF(OR(Ballots!F350="",'Instant Runoff'!$F$6=1),99,Ballots!F350)</f>
        <v>99</v>
      </c>
      <c r="P350" s="0" t="n">
        <f aca="false">IF(OR(Ballots!G350="",'Instant Runoff'!$G$6=1),99,Ballots!G350)</f>
        <v>99</v>
      </c>
      <c r="Q350" s="0" t="n">
        <f aca="false">IF(OR(Ballots!H350="",'Instant Runoff'!$H$6=1),99,Ballots!H350)</f>
        <v>99</v>
      </c>
      <c r="R350" s="0" t="n">
        <f aca="false">IF(OR(Ballots!I350="",'Instant Runoff'!$I$6=1),99,Ballots!I350)</f>
        <v>99</v>
      </c>
      <c r="S350" s="0" t="str">
        <f aca="false">IF(MIN(K350:R350)=99,"",MATCH(MIN(K350:R350),K350:R350,0))</f>
        <v/>
      </c>
      <c r="T350" s="0" t="n">
        <f aca="false">IF(OR(Ballots!B350="",'Instant Runoff'!$B$8=1),99,Ballots!B350)</f>
        <v>99</v>
      </c>
      <c r="U350" s="0" t="n">
        <f aca="false">IF(OR(Ballots!C350="",'Instant Runoff'!$C$8=1),99,Ballots!C350)</f>
        <v>99</v>
      </c>
      <c r="V350" s="0" t="n">
        <f aca="false">IF(OR(Ballots!D350="",'Instant Runoff'!$D$8=1),99,Ballots!D350)</f>
        <v>99</v>
      </c>
      <c r="W350" s="0" t="n">
        <f aca="false">IF(OR(Ballots!E350="",'Instant Runoff'!$E$8=1),99,Ballots!E350)</f>
        <v>99</v>
      </c>
      <c r="X350" s="0" t="n">
        <f aca="false">IF(OR(Ballots!F350="",'Instant Runoff'!$F$8=1),99,Ballots!F350)</f>
        <v>99</v>
      </c>
      <c r="Y350" s="0" t="n">
        <f aca="false">IF(OR(Ballots!G350="",'Instant Runoff'!$G$8=1),99,Ballots!G350)</f>
        <v>99</v>
      </c>
      <c r="Z350" s="0" t="n">
        <f aca="false">IF(OR(Ballots!H350="",'Instant Runoff'!$H$8=1),99,Ballots!H350)</f>
        <v>99</v>
      </c>
      <c r="AA350" s="0" t="n">
        <f aca="false">IF(OR(Ballots!I350="",'Instant Runoff'!$I$8=1),99,Ballots!I350)</f>
        <v>99</v>
      </c>
      <c r="AB350" s="0" t="str">
        <f aca="false">IF(MIN(T350:AA350)=99,"",MATCH(MIN(T350:AA350),T350:AA350,0))</f>
        <v/>
      </c>
      <c r="AC350" s="0" t="n">
        <f aca="false">IF(OR(Ballots!B350="",'Instant Runoff'!$B$10=1),99,Ballots!B350)</f>
        <v>99</v>
      </c>
      <c r="AD350" s="0" t="n">
        <f aca="false">IF(OR(Ballots!C350="",'Instant Runoff'!$C$10=1),99,Ballots!C350)</f>
        <v>99</v>
      </c>
      <c r="AE350" s="0" t="n">
        <f aca="false">IF(OR(Ballots!D350="",'Instant Runoff'!$D$10=1),99,Ballots!D350)</f>
        <v>99</v>
      </c>
      <c r="AF350" s="0" t="n">
        <f aca="false">IF(OR(Ballots!E350="",'Instant Runoff'!$E$10=1),99,Ballots!E350)</f>
        <v>99</v>
      </c>
      <c r="AG350" s="0" t="n">
        <f aca="false">IF(OR(Ballots!F350="",'Instant Runoff'!$F$10=1),99,Ballots!F350)</f>
        <v>99</v>
      </c>
      <c r="AH350" s="0" t="n">
        <f aca="false">IF(OR(Ballots!G350="",'Instant Runoff'!$G$10=1),99,Ballots!G350)</f>
        <v>99</v>
      </c>
      <c r="AI350" s="0" t="n">
        <f aca="false">IF(OR(Ballots!H350="",'Instant Runoff'!$H$10=1),99,Ballots!H350)</f>
        <v>99</v>
      </c>
      <c r="AJ350" s="0" t="n">
        <f aca="false">IF(OR(Ballots!I350="",'Instant Runoff'!$I$10=1),99,Ballots!I350)</f>
        <v>99</v>
      </c>
      <c r="AK350" s="0" t="str">
        <f aca="false">IF(MIN(AC350:AJ350)=99,"",MATCH(MIN(AC350:AJ350),AC350:AJ350,0))</f>
        <v/>
      </c>
      <c r="AL350" s="0" t="n">
        <f aca="false">IF(OR(Ballots!B350="",'Instant Runoff'!$B$12=1),99,Ballots!B350)</f>
        <v>99</v>
      </c>
      <c r="AM350" s="0" t="n">
        <f aca="false">IF(OR(Ballots!C350="",'Instant Runoff'!$C$12=1),99,Ballots!C350)</f>
        <v>99</v>
      </c>
      <c r="AN350" s="0" t="n">
        <f aca="false">IF(OR(Ballots!D350="",'Instant Runoff'!$D$12=1),99,Ballots!D350)</f>
        <v>99</v>
      </c>
      <c r="AO350" s="0" t="n">
        <f aca="false">IF(OR(Ballots!E350="",'Instant Runoff'!$E$12=1),99,Ballots!E350)</f>
        <v>99</v>
      </c>
      <c r="AP350" s="0" t="n">
        <f aca="false">IF(OR(Ballots!F350="",'Instant Runoff'!$F$12=1),99,Ballots!F350)</f>
        <v>99</v>
      </c>
      <c r="AQ350" s="0" t="n">
        <f aca="false">IF(OR(Ballots!G350="",'Instant Runoff'!$G$12=1),99,Ballots!G350)</f>
        <v>99</v>
      </c>
      <c r="AR350" s="0" t="n">
        <f aca="false">IF(OR(Ballots!H350="",'Instant Runoff'!$H$12=1),99,Ballots!H350)</f>
        <v>99</v>
      </c>
      <c r="AS350" s="0" t="n">
        <f aca="false">IF(OR(Ballots!I350="",'Instant Runoff'!$I$12=1),99,Ballots!I350)</f>
        <v>99</v>
      </c>
      <c r="AT350" s="0" t="str">
        <f aca="false">IF(MIN(AL350:AS350)=99,"",MATCH(MIN(AL350:AS350),AL350:AS350,0))</f>
        <v/>
      </c>
      <c r="AU350" s="0" t="n">
        <f aca="false">IF(OR(Ballots!B350="",'Instant Runoff'!$B$14=1),99,Ballots!B350)</f>
        <v>99</v>
      </c>
      <c r="AV350" s="0" t="n">
        <f aca="false">IF(OR(Ballots!C350="",'Instant Runoff'!$C$14=1),99,Ballots!C350)</f>
        <v>99</v>
      </c>
      <c r="AW350" s="0" t="n">
        <f aca="false">IF(OR(Ballots!D350="",'Instant Runoff'!$D$14=1),99,Ballots!D350)</f>
        <v>99</v>
      </c>
      <c r="AX350" s="0" t="n">
        <f aca="false">IF(OR(Ballots!E350="",'Instant Runoff'!$E$14=1),99,Ballots!E350)</f>
        <v>99</v>
      </c>
      <c r="AY350" s="0" t="n">
        <f aca="false">IF(OR(Ballots!F350="",'Instant Runoff'!$F$14=1),99,Ballots!F350)</f>
        <v>99</v>
      </c>
      <c r="AZ350" s="0" t="n">
        <f aca="false">IF(OR(Ballots!G350="",'Instant Runoff'!$G$14=1),99,Ballots!G350)</f>
        <v>99</v>
      </c>
      <c r="BA350" s="0" t="n">
        <f aca="false">IF(OR(Ballots!H350="",'Instant Runoff'!$H$14=1),99,Ballots!H350)</f>
        <v>99</v>
      </c>
      <c r="BB350" s="0" t="n">
        <f aca="false">IF(OR(Ballots!I350="",'Instant Runoff'!$I$14=1),99,Ballots!I350)</f>
        <v>99</v>
      </c>
      <c r="BC350" s="0" t="str">
        <f aca="false">IF(MIN(AU350:BB350)=99,"",MATCH(MIN(AU350:BB350),AU350:BB350,0))</f>
        <v/>
      </c>
      <c r="BD350" s="0" t="n">
        <f aca="false">IF(OR(Ballots!B350="",'Instant Runoff'!$B$16=1),99,Ballots!B350)</f>
        <v>99</v>
      </c>
      <c r="BE350" s="0" t="n">
        <f aca="false">IF(OR(Ballots!C350="",'Instant Runoff'!$C$16=1),99,Ballots!C350)</f>
        <v>99</v>
      </c>
      <c r="BF350" s="0" t="n">
        <f aca="false">IF(OR(Ballots!D350="",'Instant Runoff'!$D$16=1),99,Ballots!D350)</f>
        <v>99</v>
      </c>
      <c r="BG350" s="0" t="n">
        <f aca="false">IF(OR(Ballots!E350="",'Instant Runoff'!$E$16=1),99,Ballots!E350)</f>
        <v>99</v>
      </c>
      <c r="BH350" s="0" t="n">
        <f aca="false">IF(OR(Ballots!F350="",'Instant Runoff'!$F$16=1),99,Ballots!F350)</f>
        <v>99</v>
      </c>
      <c r="BI350" s="0" t="n">
        <f aca="false">IF(OR(Ballots!G350="",'Instant Runoff'!$G$16=1),99,Ballots!G350)</f>
        <v>99</v>
      </c>
      <c r="BJ350" s="0" t="n">
        <f aca="false">IF(OR(Ballots!H350="",'Instant Runoff'!$H$16=1),99,Ballots!H350)</f>
        <v>99</v>
      </c>
      <c r="BK350" s="0" t="n">
        <f aca="false">IF(OR(Ballots!I350="",'Instant Runoff'!$I$16=1),99,Ballots!I350)</f>
        <v>99</v>
      </c>
      <c r="BL350" s="0" t="str">
        <f aca="false">IF(MIN(BD350:BK350)=99,"",MATCH(MIN(BD350:BK350),BD350:BK350,0))</f>
        <v/>
      </c>
    </row>
    <row r="351" customFormat="false" ht="15" hidden="false" customHeight="false" outlineLevel="0" collapsed="false">
      <c r="B351" s="0" t="n">
        <f aca="false">IF(OR(Ballots!B351="",'Instant Runoff'!$B$4=1),99,Ballots!B351)</f>
        <v>99</v>
      </c>
      <c r="C351" s="0" t="n">
        <f aca="false">IF(OR(Ballots!C351="",'Instant Runoff'!$C$4=1),99,Ballots!C351)</f>
        <v>99</v>
      </c>
      <c r="D351" s="0" t="n">
        <f aca="false">IF(OR(Ballots!D351="",'Instant Runoff'!$D$4=1),99,Ballots!D351)</f>
        <v>99</v>
      </c>
      <c r="E351" s="0" t="n">
        <f aca="false">IF(OR(Ballots!E351="",'Instant Runoff'!$E$4=1),99,Ballots!E351)</f>
        <v>99</v>
      </c>
      <c r="F351" s="0" t="n">
        <f aca="false">IF(OR(Ballots!F351="",'Instant Runoff'!$F$4=1),99,Ballots!F351)</f>
        <v>99</v>
      </c>
      <c r="G351" s="0" t="n">
        <f aca="false">IF(OR(Ballots!G351="",'Instant Runoff'!$G$4=1),99,Ballots!G351)</f>
        <v>99</v>
      </c>
      <c r="H351" s="0" t="n">
        <f aca="false">IF(OR(Ballots!H351="",'Instant Runoff'!$H$4=1),99,Ballots!H351)</f>
        <v>99</v>
      </c>
      <c r="I351" s="0" t="n">
        <f aca="false">IF(OR(Ballots!I351="",'Instant Runoff'!$I$4=1),99,Ballots!I351)</f>
        <v>99</v>
      </c>
      <c r="J351" s="0" t="str">
        <f aca="false">IF(MIN(B351:I351)=99,"",MATCH(MIN(B351:I351),B351:I351,0))</f>
        <v/>
      </c>
      <c r="K351" s="0" t="n">
        <f aca="false">IF(OR(Ballots!B351="",'Instant Runoff'!$B$6=1),99,Ballots!B351)</f>
        <v>99</v>
      </c>
      <c r="L351" s="0" t="n">
        <f aca="false">IF(OR(Ballots!C351="",'Instant Runoff'!$C$6=1),99,Ballots!C351)</f>
        <v>99</v>
      </c>
      <c r="M351" s="0" t="n">
        <f aca="false">IF(OR(Ballots!D351="",'Instant Runoff'!$D$6=1),99,Ballots!D351)</f>
        <v>99</v>
      </c>
      <c r="N351" s="0" t="n">
        <f aca="false">IF(OR(Ballots!E351="",'Instant Runoff'!$E$6=1),99,Ballots!E351)</f>
        <v>99</v>
      </c>
      <c r="O351" s="0" t="n">
        <f aca="false">IF(OR(Ballots!F351="",'Instant Runoff'!$F$6=1),99,Ballots!F351)</f>
        <v>99</v>
      </c>
      <c r="P351" s="0" t="n">
        <f aca="false">IF(OR(Ballots!G351="",'Instant Runoff'!$G$6=1),99,Ballots!G351)</f>
        <v>99</v>
      </c>
      <c r="Q351" s="0" t="n">
        <f aca="false">IF(OR(Ballots!H351="",'Instant Runoff'!$H$6=1),99,Ballots!H351)</f>
        <v>99</v>
      </c>
      <c r="R351" s="0" t="n">
        <f aca="false">IF(OR(Ballots!I351="",'Instant Runoff'!$I$6=1),99,Ballots!I351)</f>
        <v>99</v>
      </c>
      <c r="S351" s="0" t="str">
        <f aca="false">IF(MIN(K351:R351)=99,"",MATCH(MIN(K351:R351),K351:R351,0))</f>
        <v/>
      </c>
      <c r="T351" s="0" t="n">
        <f aca="false">IF(OR(Ballots!B351="",'Instant Runoff'!$B$8=1),99,Ballots!B351)</f>
        <v>99</v>
      </c>
      <c r="U351" s="0" t="n">
        <f aca="false">IF(OR(Ballots!C351="",'Instant Runoff'!$C$8=1),99,Ballots!C351)</f>
        <v>99</v>
      </c>
      <c r="V351" s="0" t="n">
        <f aca="false">IF(OR(Ballots!D351="",'Instant Runoff'!$D$8=1),99,Ballots!D351)</f>
        <v>99</v>
      </c>
      <c r="W351" s="0" t="n">
        <f aca="false">IF(OR(Ballots!E351="",'Instant Runoff'!$E$8=1),99,Ballots!E351)</f>
        <v>99</v>
      </c>
      <c r="X351" s="0" t="n">
        <f aca="false">IF(OR(Ballots!F351="",'Instant Runoff'!$F$8=1),99,Ballots!F351)</f>
        <v>99</v>
      </c>
      <c r="Y351" s="0" t="n">
        <f aca="false">IF(OR(Ballots!G351="",'Instant Runoff'!$G$8=1),99,Ballots!G351)</f>
        <v>99</v>
      </c>
      <c r="Z351" s="0" t="n">
        <f aca="false">IF(OR(Ballots!H351="",'Instant Runoff'!$H$8=1),99,Ballots!H351)</f>
        <v>99</v>
      </c>
      <c r="AA351" s="0" t="n">
        <f aca="false">IF(OR(Ballots!I351="",'Instant Runoff'!$I$8=1),99,Ballots!I351)</f>
        <v>99</v>
      </c>
      <c r="AB351" s="0" t="str">
        <f aca="false">IF(MIN(T351:AA351)=99,"",MATCH(MIN(T351:AA351),T351:AA351,0))</f>
        <v/>
      </c>
      <c r="AC351" s="0" t="n">
        <f aca="false">IF(OR(Ballots!B351="",'Instant Runoff'!$B$10=1),99,Ballots!B351)</f>
        <v>99</v>
      </c>
      <c r="AD351" s="0" t="n">
        <f aca="false">IF(OR(Ballots!C351="",'Instant Runoff'!$C$10=1),99,Ballots!C351)</f>
        <v>99</v>
      </c>
      <c r="AE351" s="0" t="n">
        <f aca="false">IF(OR(Ballots!D351="",'Instant Runoff'!$D$10=1),99,Ballots!D351)</f>
        <v>99</v>
      </c>
      <c r="AF351" s="0" t="n">
        <f aca="false">IF(OR(Ballots!E351="",'Instant Runoff'!$E$10=1),99,Ballots!E351)</f>
        <v>99</v>
      </c>
      <c r="AG351" s="0" t="n">
        <f aca="false">IF(OR(Ballots!F351="",'Instant Runoff'!$F$10=1),99,Ballots!F351)</f>
        <v>99</v>
      </c>
      <c r="AH351" s="0" t="n">
        <f aca="false">IF(OR(Ballots!G351="",'Instant Runoff'!$G$10=1),99,Ballots!G351)</f>
        <v>99</v>
      </c>
      <c r="AI351" s="0" t="n">
        <f aca="false">IF(OR(Ballots!H351="",'Instant Runoff'!$H$10=1),99,Ballots!H351)</f>
        <v>99</v>
      </c>
      <c r="AJ351" s="0" t="n">
        <f aca="false">IF(OR(Ballots!I351="",'Instant Runoff'!$I$10=1),99,Ballots!I351)</f>
        <v>99</v>
      </c>
      <c r="AK351" s="0" t="str">
        <f aca="false">IF(MIN(AC351:AJ351)=99,"",MATCH(MIN(AC351:AJ351),AC351:AJ351,0))</f>
        <v/>
      </c>
      <c r="AL351" s="0" t="n">
        <f aca="false">IF(OR(Ballots!B351="",'Instant Runoff'!$B$12=1),99,Ballots!B351)</f>
        <v>99</v>
      </c>
      <c r="AM351" s="0" t="n">
        <f aca="false">IF(OR(Ballots!C351="",'Instant Runoff'!$C$12=1),99,Ballots!C351)</f>
        <v>99</v>
      </c>
      <c r="AN351" s="0" t="n">
        <f aca="false">IF(OR(Ballots!D351="",'Instant Runoff'!$D$12=1),99,Ballots!D351)</f>
        <v>99</v>
      </c>
      <c r="AO351" s="0" t="n">
        <f aca="false">IF(OR(Ballots!E351="",'Instant Runoff'!$E$12=1),99,Ballots!E351)</f>
        <v>99</v>
      </c>
      <c r="AP351" s="0" t="n">
        <f aca="false">IF(OR(Ballots!F351="",'Instant Runoff'!$F$12=1),99,Ballots!F351)</f>
        <v>99</v>
      </c>
      <c r="AQ351" s="0" t="n">
        <f aca="false">IF(OR(Ballots!G351="",'Instant Runoff'!$G$12=1),99,Ballots!G351)</f>
        <v>99</v>
      </c>
      <c r="AR351" s="0" t="n">
        <f aca="false">IF(OR(Ballots!H351="",'Instant Runoff'!$H$12=1),99,Ballots!H351)</f>
        <v>99</v>
      </c>
      <c r="AS351" s="0" t="n">
        <f aca="false">IF(OR(Ballots!I351="",'Instant Runoff'!$I$12=1),99,Ballots!I351)</f>
        <v>99</v>
      </c>
      <c r="AT351" s="0" t="str">
        <f aca="false">IF(MIN(AL351:AS351)=99,"",MATCH(MIN(AL351:AS351),AL351:AS351,0))</f>
        <v/>
      </c>
      <c r="AU351" s="0" t="n">
        <f aca="false">IF(OR(Ballots!B351="",'Instant Runoff'!$B$14=1),99,Ballots!B351)</f>
        <v>99</v>
      </c>
      <c r="AV351" s="0" t="n">
        <f aca="false">IF(OR(Ballots!C351="",'Instant Runoff'!$C$14=1),99,Ballots!C351)</f>
        <v>99</v>
      </c>
      <c r="AW351" s="0" t="n">
        <f aca="false">IF(OR(Ballots!D351="",'Instant Runoff'!$D$14=1),99,Ballots!D351)</f>
        <v>99</v>
      </c>
      <c r="AX351" s="0" t="n">
        <f aca="false">IF(OR(Ballots!E351="",'Instant Runoff'!$E$14=1),99,Ballots!E351)</f>
        <v>99</v>
      </c>
      <c r="AY351" s="0" t="n">
        <f aca="false">IF(OR(Ballots!F351="",'Instant Runoff'!$F$14=1),99,Ballots!F351)</f>
        <v>99</v>
      </c>
      <c r="AZ351" s="0" t="n">
        <f aca="false">IF(OR(Ballots!G351="",'Instant Runoff'!$G$14=1),99,Ballots!G351)</f>
        <v>99</v>
      </c>
      <c r="BA351" s="0" t="n">
        <f aca="false">IF(OR(Ballots!H351="",'Instant Runoff'!$H$14=1),99,Ballots!H351)</f>
        <v>99</v>
      </c>
      <c r="BB351" s="0" t="n">
        <f aca="false">IF(OR(Ballots!I351="",'Instant Runoff'!$I$14=1),99,Ballots!I351)</f>
        <v>99</v>
      </c>
      <c r="BC351" s="0" t="str">
        <f aca="false">IF(MIN(AU351:BB351)=99,"",MATCH(MIN(AU351:BB351),AU351:BB351,0))</f>
        <v/>
      </c>
      <c r="BD351" s="0" t="n">
        <f aca="false">IF(OR(Ballots!B351="",'Instant Runoff'!$B$16=1),99,Ballots!B351)</f>
        <v>99</v>
      </c>
      <c r="BE351" s="0" t="n">
        <f aca="false">IF(OR(Ballots!C351="",'Instant Runoff'!$C$16=1),99,Ballots!C351)</f>
        <v>99</v>
      </c>
      <c r="BF351" s="0" t="n">
        <f aca="false">IF(OR(Ballots!D351="",'Instant Runoff'!$D$16=1),99,Ballots!D351)</f>
        <v>99</v>
      </c>
      <c r="BG351" s="0" t="n">
        <f aca="false">IF(OR(Ballots!E351="",'Instant Runoff'!$E$16=1),99,Ballots!E351)</f>
        <v>99</v>
      </c>
      <c r="BH351" s="0" t="n">
        <f aca="false">IF(OR(Ballots!F351="",'Instant Runoff'!$F$16=1),99,Ballots!F351)</f>
        <v>99</v>
      </c>
      <c r="BI351" s="0" t="n">
        <f aca="false">IF(OR(Ballots!G351="",'Instant Runoff'!$G$16=1),99,Ballots!G351)</f>
        <v>99</v>
      </c>
      <c r="BJ351" s="0" t="n">
        <f aca="false">IF(OR(Ballots!H351="",'Instant Runoff'!$H$16=1),99,Ballots!H351)</f>
        <v>99</v>
      </c>
      <c r="BK351" s="0" t="n">
        <f aca="false">IF(OR(Ballots!I351="",'Instant Runoff'!$I$16=1),99,Ballots!I351)</f>
        <v>99</v>
      </c>
      <c r="BL351" s="0" t="str">
        <f aca="false">IF(MIN(BD351:BK351)=99,"",MATCH(MIN(BD351:BK351),BD351:BK351,0))</f>
        <v/>
      </c>
    </row>
    <row r="352" customFormat="false" ht="15" hidden="false" customHeight="false" outlineLevel="0" collapsed="false">
      <c r="B352" s="0" t="n">
        <f aca="false">IF(OR(Ballots!B352="",'Instant Runoff'!$B$4=1),99,Ballots!B352)</f>
        <v>99</v>
      </c>
      <c r="C352" s="0" t="n">
        <f aca="false">IF(OR(Ballots!C352="",'Instant Runoff'!$C$4=1),99,Ballots!C352)</f>
        <v>99</v>
      </c>
      <c r="D352" s="0" t="n">
        <f aca="false">IF(OR(Ballots!D352="",'Instant Runoff'!$D$4=1),99,Ballots!D352)</f>
        <v>99</v>
      </c>
      <c r="E352" s="0" t="n">
        <f aca="false">IF(OR(Ballots!E352="",'Instant Runoff'!$E$4=1),99,Ballots!E352)</f>
        <v>99</v>
      </c>
      <c r="F352" s="0" t="n">
        <f aca="false">IF(OR(Ballots!F352="",'Instant Runoff'!$F$4=1),99,Ballots!F352)</f>
        <v>99</v>
      </c>
      <c r="G352" s="0" t="n">
        <f aca="false">IF(OR(Ballots!G352="",'Instant Runoff'!$G$4=1),99,Ballots!G352)</f>
        <v>99</v>
      </c>
      <c r="H352" s="0" t="n">
        <f aca="false">IF(OR(Ballots!H352="",'Instant Runoff'!$H$4=1),99,Ballots!H352)</f>
        <v>99</v>
      </c>
      <c r="I352" s="0" t="n">
        <f aca="false">IF(OR(Ballots!I352="",'Instant Runoff'!$I$4=1),99,Ballots!I352)</f>
        <v>99</v>
      </c>
      <c r="J352" s="0" t="str">
        <f aca="false">IF(MIN(B352:I352)=99,"",MATCH(MIN(B352:I352),B352:I352,0))</f>
        <v/>
      </c>
      <c r="K352" s="0" t="n">
        <f aca="false">IF(OR(Ballots!B352="",'Instant Runoff'!$B$6=1),99,Ballots!B352)</f>
        <v>99</v>
      </c>
      <c r="L352" s="0" t="n">
        <f aca="false">IF(OR(Ballots!C352="",'Instant Runoff'!$C$6=1),99,Ballots!C352)</f>
        <v>99</v>
      </c>
      <c r="M352" s="0" t="n">
        <f aca="false">IF(OR(Ballots!D352="",'Instant Runoff'!$D$6=1),99,Ballots!D352)</f>
        <v>99</v>
      </c>
      <c r="N352" s="0" t="n">
        <f aca="false">IF(OR(Ballots!E352="",'Instant Runoff'!$E$6=1),99,Ballots!E352)</f>
        <v>99</v>
      </c>
      <c r="O352" s="0" t="n">
        <f aca="false">IF(OR(Ballots!F352="",'Instant Runoff'!$F$6=1),99,Ballots!F352)</f>
        <v>99</v>
      </c>
      <c r="P352" s="0" t="n">
        <f aca="false">IF(OR(Ballots!G352="",'Instant Runoff'!$G$6=1),99,Ballots!G352)</f>
        <v>99</v>
      </c>
      <c r="Q352" s="0" t="n">
        <f aca="false">IF(OR(Ballots!H352="",'Instant Runoff'!$H$6=1),99,Ballots!H352)</f>
        <v>99</v>
      </c>
      <c r="R352" s="0" t="n">
        <f aca="false">IF(OR(Ballots!I352="",'Instant Runoff'!$I$6=1),99,Ballots!I352)</f>
        <v>99</v>
      </c>
      <c r="S352" s="0" t="str">
        <f aca="false">IF(MIN(K352:R352)=99,"",MATCH(MIN(K352:R352),K352:R352,0))</f>
        <v/>
      </c>
      <c r="T352" s="0" t="n">
        <f aca="false">IF(OR(Ballots!B352="",'Instant Runoff'!$B$8=1),99,Ballots!B352)</f>
        <v>99</v>
      </c>
      <c r="U352" s="0" t="n">
        <f aca="false">IF(OR(Ballots!C352="",'Instant Runoff'!$C$8=1),99,Ballots!C352)</f>
        <v>99</v>
      </c>
      <c r="V352" s="0" t="n">
        <f aca="false">IF(OR(Ballots!D352="",'Instant Runoff'!$D$8=1),99,Ballots!D352)</f>
        <v>99</v>
      </c>
      <c r="W352" s="0" t="n">
        <f aca="false">IF(OR(Ballots!E352="",'Instant Runoff'!$E$8=1),99,Ballots!E352)</f>
        <v>99</v>
      </c>
      <c r="X352" s="0" t="n">
        <f aca="false">IF(OR(Ballots!F352="",'Instant Runoff'!$F$8=1),99,Ballots!F352)</f>
        <v>99</v>
      </c>
      <c r="Y352" s="0" t="n">
        <f aca="false">IF(OR(Ballots!G352="",'Instant Runoff'!$G$8=1),99,Ballots!G352)</f>
        <v>99</v>
      </c>
      <c r="Z352" s="0" t="n">
        <f aca="false">IF(OR(Ballots!H352="",'Instant Runoff'!$H$8=1),99,Ballots!H352)</f>
        <v>99</v>
      </c>
      <c r="AA352" s="0" t="n">
        <f aca="false">IF(OR(Ballots!I352="",'Instant Runoff'!$I$8=1),99,Ballots!I352)</f>
        <v>99</v>
      </c>
      <c r="AB352" s="0" t="str">
        <f aca="false">IF(MIN(T352:AA352)=99,"",MATCH(MIN(T352:AA352),T352:AA352,0))</f>
        <v/>
      </c>
      <c r="AC352" s="0" t="n">
        <f aca="false">IF(OR(Ballots!B352="",'Instant Runoff'!$B$10=1),99,Ballots!B352)</f>
        <v>99</v>
      </c>
      <c r="AD352" s="0" t="n">
        <f aca="false">IF(OR(Ballots!C352="",'Instant Runoff'!$C$10=1),99,Ballots!C352)</f>
        <v>99</v>
      </c>
      <c r="AE352" s="0" t="n">
        <f aca="false">IF(OR(Ballots!D352="",'Instant Runoff'!$D$10=1),99,Ballots!D352)</f>
        <v>99</v>
      </c>
      <c r="AF352" s="0" t="n">
        <f aca="false">IF(OR(Ballots!E352="",'Instant Runoff'!$E$10=1),99,Ballots!E352)</f>
        <v>99</v>
      </c>
      <c r="AG352" s="0" t="n">
        <f aca="false">IF(OR(Ballots!F352="",'Instant Runoff'!$F$10=1),99,Ballots!F352)</f>
        <v>99</v>
      </c>
      <c r="AH352" s="0" t="n">
        <f aca="false">IF(OR(Ballots!G352="",'Instant Runoff'!$G$10=1),99,Ballots!G352)</f>
        <v>99</v>
      </c>
      <c r="AI352" s="0" t="n">
        <f aca="false">IF(OR(Ballots!H352="",'Instant Runoff'!$H$10=1),99,Ballots!H352)</f>
        <v>99</v>
      </c>
      <c r="AJ352" s="0" t="n">
        <f aca="false">IF(OR(Ballots!I352="",'Instant Runoff'!$I$10=1),99,Ballots!I352)</f>
        <v>99</v>
      </c>
      <c r="AK352" s="0" t="str">
        <f aca="false">IF(MIN(AC352:AJ352)=99,"",MATCH(MIN(AC352:AJ352),AC352:AJ352,0))</f>
        <v/>
      </c>
      <c r="AL352" s="0" t="n">
        <f aca="false">IF(OR(Ballots!B352="",'Instant Runoff'!$B$12=1),99,Ballots!B352)</f>
        <v>99</v>
      </c>
      <c r="AM352" s="0" t="n">
        <f aca="false">IF(OR(Ballots!C352="",'Instant Runoff'!$C$12=1),99,Ballots!C352)</f>
        <v>99</v>
      </c>
      <c r="AN352" s="0" t="n">
        <f aca="false">IF(OR(Ballots!D352="",'Instant Runoff'!$D$12=1),99,Ballots!D352)</f>
        <v>99</v>
      </c>
      <c r="AO352" s="0" t="n">
        <f aca="false">IF(OR(Ballots!E352="",'Instant Runoff'!$E$12=1),99,Ballots!E352)</f>
        <v>99</v>
      </c>
      <c r="AP352" s="0" t="n">
        <f aca="false">IF(OR(Ballots!F352="",'Instant Runoff'!$F$12=1),99,Ballots!F352)</f>
        <v>99</v>
      </c>
      <c r="AQ352" s="0" t="n">
        <f aca="false">IF(OR(Ballots!G352="",'Instant Runoff'!$G$12=1),99,Ballots!G352)</f>
        <v>99</v>
      </c>
      <c r="AR352" s="0" t="n">
        <f aca="false">IF(OR(Ballots!H352="",'Instant Runoff'!$H$12=1),99,Ballots!H352)</f>
        <v>99</v>
      </c>
      <c r="AS352" s="0" t="n">
        <f aca="false">IF(OR(Ballots!I352="",'Instant Runoff'!$I$12=1),99,Ballots!I352)</f>
        <v>99</v>
      </c>
      <c r="AT352" s="0" t="str">
        <f aca="false">IF(MIN(AL352:AS352)=99,"",MATCH(MIN(AL352:AS352),AL352:AS352,0))</f>
        <v/>
      </c>
      <c r="AU352" s="0" t="n">
        <f aca="false">IF(OR(Ballots!B352="",'Instant Runoff'!$B$14=1),99,Ballots!B352)</f>
        <v>99</v>
      </c>
      <c r="AV352" s="0" t="n">
        <f aca="false">IF(OR(Ballots!C352="",'Instant Runoff'!$C$14=1),99,Ballots!C352)</f>
        <v>99</v>
      </c>
      <c r="AW352" s="0" t="n">
        <f aca="false">IF(OR(Ballots!D352="",'Instant Runoff'!$D$14=1),99,Ballots!D352)</f>
        <v>99</v>
      </c>
      <c r="AX352" s="0" t="n">
        <f aca="false">IF(OR(Ballots!E352="",'Instant Runoff'!$E$14=1),99,Ballots!E352)</f>
        <v>99</v>
      </c>
      <c r="AY352" s="0" t="n">
        <f aca="false">IF(OR(Ballots!F352="",'Instant Runoff'!$F$14=1),99,Ballots!F352)</f>
        <v>99</v>
      </c>
      <c r="AZ352" s="0" t="n">
        <f aca="false">IF(OR(Ballots!G352="",'Instant Runoff'!$G$14=1),99,Ballots!G352)</f>
        <v>99</v>
      </c>
      <c r="BA352" s="0" t="n">
        <f aca="false">IF(OR(Ballots!H352="",'Instant Runoff'!$H$14=1),99,Ballots!H352)</f>
        <v>99</v>
      </c>
      <c r="BB352" s="0" t="n">
        <f aca="false">IF(OR(Ballots!I352="",'Instant Runoff'!$I$14=1),99,Ballots!I352)</f>
        <v>99</v>
      </c>
      <c r="BC352" s="0" t="str">
        <f aca="false">IF(MIN(AU352:BB352)=99,"",MATCH(MIN(AU352:BB352),AU352:BB352,0))</f>
        <v/>
      </c>
      <c r="BD352" s="0" t="n">
        <f aca="false">IF(OR(Ballots!B352="",'Instant Runoff'!$B$16=1),99,Ballots!B352)</f>
        <v>99</v>
      </c>
      <c r="BE352" s="0" t="n">
        <f aca="false">IF(OR(Ballots!C352="",'Instant Runoff'!$C$16=1),99,Ballots!C352)</f>
        <v>99</v>
      </c>
      <c r="BF352" s="0" t="n">
        <f aca="false">IF(OR(Ballots!D352="",'Instant Runoff'!$D$16=1),99,Ballots!D352)</f>
        <v>99</v>
      </c>
      <c r="BG352" s="0" t="n">
        <f aca="false">IF(OR(Ballots!E352="",'Instant Runoff'!$E$16=1),99,Ballots!E352)</f>
        <v>99</v>
      </c>
      <c r="BH352" s="0" t="n">
        <f aca="false">IF(OR(Ballots!F352="",'Instant Runoff'!$F$16=1),99,Ballots!F352)</f>
        <v>99</v>
      </c>
      <c r="BI352" s="0" t="n">
        <f aca="false">IF(OR(Ballots!G352="",'Instant Runoff'!$G$16=1),99,Ballots!G352)</f>
        <v>99</v>
      </c>
      <c r="BJ352" s="0" t="n">
        <f aca="false">IF(OR(Ballots!H352="",'Instant Runoff'!$H$16=1),99,Ballots!H352)</f>
        <v>99</v>
      </c>
      <c r="BK352" s="0" t="n">
        <f aca="false">IF(OR(Ballots!I352="",'Instant Runoff'!$I$16=1),99,Ballots!I352)</f>
        <v>99</v>
      </c>
      <c r="BL352" s="0" t="str">
        <f aca="false">IF(MIN(BD352:BK352)=99,"",MATCH(MIN(BD352:BK352),BD352:BK352,0))</f>
        <v/>
      </c>
    </row>
    <row r="353" customFormat="false" ht="15" hidden="false" customHeight="false" outlineLevel="0" collapsed="false">
      <c r="B353" s="0" t="n">
        <f aca="false">IF(OR(Ballots!B353="",'Instant Runoff'!$B$4=1),99,Ballots!B353)</f>
        <v>99</v>
      </c>
      <c r="C353" s="0" t="n">
        <f aca="false">IF(OR(Ballots!C353="",'Instant Runoff'!$C$4=1),99,Ballots!C353)</f>
        <v>99</v>
      </c>
      <c r="D353" s="0" t="n">
        <f aca="false">IF(OR(Ballots!D353="",'Instant Runoff'!$D$4=1),99,Ballots!D353)</f>
        <v>99</v>
      </c>
      <c r="E353" s="0" t="n">
        <f aca="false">IF(OR(Ballots!E353="",'Instant Runoff'!$E$4=1),99,Ballots!E353)</f>
        <v>99</v>
      </c>
      <c r="F353" s="0" t="n">
        <f aca="false">IF(OR(Ballots!F353="",'Instant Runoff'!$F$4=1),99,Ballots!F353)</f>
        <v>99</v>
      </c>
      <c r="G353" s="0" t="n">
        <f aca="false">IF(OR(Ballots!G353="",'Instant Runoff'!$G$4=1),99,Ballots!G353)</f>
        <v>99</v>
      </c>
      <c r="H353" s="0" t="n">
        <f aca="false">IF(OR(Ballots!H353="",'Instant Runoff'!$H$4=1),99,Ballots!H353)</f>
        <v>99</v>
      </c>
      <c r="I353" s="0" t="n">
        <f aca="false">IF(OR(Ballots!I353="",'Instant Runoff'!$I$4=1),99,Ballots!I353)</f>
        <v>99</v>
      </c>
      <c r="J353" s="0" t="str">
        <f aca="false">IF(MIN(B353:I353)=99,"",MATCH(MIN(B353:I353),B353:I353,0))</f>
        <v/>
      </c>
      <c r="K353" s="0" t="n">
        <f aca="false">IF(OR(Ballots!B353="",'Instant Runoff'!$B$6=1),99,Ballots!B353)</f>
        <v>99</v>
      </c>
      <c r="L353" s="0" t="n">
        <f aca="false">IF(OR(Ballots!C353="",'Instant Runoff'!$C$6=1),99,Ballots!C353)</f>
        <v>99</v>
      </c>
      <c r="M353" s="0" t="n">
        <f aca="false">IF(OR(Ballots!D353="",'Instant Runoff'!$D$6=1),99,Ballots!D353)</f>
        <v>99</v>
      </c>
      <c r="N353" s="0" t="n">
        <f aca="false">IF(OR(Ballots!E353="",'Instant Runoff'!$E$6=1),99,Ballots!E353)</f>
        <v>99</v>
      </c>
      <c r="O353" s="0" t="n">
        <f aca="false">IF(OR(Ballots!F353="",'Instant Runoff'!$F$6=1),99,Ballots!F353)</f>
        <v>99</v>
      </c>
      <c r="P353" s="0" t="n">
        <f aca="false">IF(OR(Ballots!G353="",'Instant Runoff'!$G$6=1),99,Ballots!G353)</f>
        <v>99</v>
      </c>
      <c r="Q353" s="0" t="n">
        <f aca="false">IF(OR(Ballots!H353="",'Instant Runoff'!$H$6=1),99,Ballots!H353)</f>
        <v>99</v>
      </c>
      <c r="R353" s="0" t="n">
        <f aca="false">IF(OR(Ballots!I353="",'Instant Runoff'!$I$6=1),99,Ballots!I353)</f>
        <v>99</v>
      </c>
      <c r="S353" s="0" t="str">
        <f aca="false">IF(MIN(K353:R353)=99,"",MATCH(MIN(K353:R353),K353:R353,0))</f>
        <v/>
      </c>
      <c r="T353" s="0" t="n">
        <f aca="false">IF(OR(Ballots!B353="",'Instant Runoff'!$B$8=1),99,Ballots!B353)</f>
        <v>99</v>
      </c>
      <c r="U353" s="0" t="n">
        <f aca="false">IF(OR(Ballots!C353="",'Instant Runoff'!$C$8=1),99,Ballots!C353)</f>
        <v>99</v>
      </c>
      <c r="V353" s="0" t="n">
        <f aca="false">IF(OR(Ballots!D353="",'Instant Runoff'!$D$8=1),99,Ballots!D353)</f>
        <v>99</v>
      </c>
      <c r="W353" s="0" t="n">
        <f aca="false">IF(OR(Ballots!E353="",'Instant Runoff'!$E$8=1),99,Ballots!E353)</f>
        <v>99</v>
      </c>
      <c r="X353" s="0" t="n">
        <f aca="false">IF(OR(Ballots!F353="",'Instant Runoff'!$F$8=1),99,Ballots!F353)</f>
        <v>99</v>
      </c>
      <c r="Y353" s="0" t="n">
        <f aca="false">IF(OR(Ballots!G353="",'Instant Runoff'!$G$8=1),99,Ballots!G353)</f>
        <v>99</v>
      </c>
      <c r="Z353" s="0" t="n">
        <f aca="false">IF(OR(Ballots!H353="",'Instant Runoff'!$H$8=1),99,Ballots!H353)</f>
        <v>99</v>
      </c>
      <c r="AA353" s="0" t="n">
        <f aca="false">IF(OR(Ballots!I353="",'Instant Runoff'!$I$8=1),99,Ballots!I353)</f>
        <v>99</v>
      </c>
      <c r="AB353" s="0" t="str">
        <f aca="false">IF(MIN(T353:AA353)=99,"",MATCH(MIN(T353:AA353),T353:AA353,0))</f>
        <v/>
      </c>
      <c r="AC353" s="0" t="n">
        <f aca="false">IF(OR(Ballots!B353="",'Instant Runoff'!$B$10=1),99,Ballots!B353)</f>
        <v>99</v>
      </c>
      <c r="AD353" s="0" t="n">
        <f aca="false">IF(OR(Ballots!C353="",'Instant Runoff'!$C$10=1),99,Ballots!C353)</f>
        <v>99</v>
      </c>
      <c r="AE353" s="0" t="n">
        <f aca="false">IF(OR(Ballots!D353="",'Instant Runoff'!$D$10=1),99,Ballots!D353)</f>
        <v>99</v>
      </c>
      <c r="AF353" s="0" t="n">
        <f aca="false">IF(OR(Ballots!E353="",'Instant Runoff'!$E$10=1),99,Ballots!E353)</f>
        <v>99</v>
      </c>
      <c r="AG353" s="0" t="n">
        <f aca="false">IF(OR(Ballots!F353="",'Instant Runoff'!$F$10=1),99,Ballots!F353)</f>
        <v>99</v>
      </c>
      <c r="AH353" s="0" t="n">
        <f aca="false">IF(OR(Ballots!G353="",'Instant Runoff'!$G$10=1),99,Ballots!G353)</f>
        <v>99</v>
      </c>
      <c r="AI353" s="0" t="n">
        <f aca="false">IF(OR(Ballots!H353="",'Instant Runoff'!$H$10=1),99,Ballots!H353)</f>
        <v>99</v>
      </c>
      <c r="AJ353" s="0" t="n">
        <f aca="false">IF(OR(Ballots!I353="",'Instant Runoff'!$I$10=1),99,Ballots!I353)</f>
        <v>99</v>
      </c>
      <c r="AK353" s="0" t="str">
        <f aca="false">IF(MIN(AC353:AJ353)=99,"",MATCH(MIN(AC353:AJ353),AC353:AJ353,0))</f>
        <v/>
      </c>
      <c r="AL353" s="0" t="n">
        <f aca="false">IF(OR(Ballots!B353="",'Instant Runoff'!$B$12=1),99,Ballots!B353)</f>
        <v>99</v>
      </c>
      <c r="AM353" s="0" t="n">
        <f aca="false">IF(OR(Ballots!C353="",'Instant Runoff'!$C$12=1),99,Ballots!C353)</f>
        <v>99</v>
      </c>
      <c r="AN353" s="0" t="n">
        <f aca="false">IF(OR(Ballots!D353="",'Instant Runoff'!$D$12=1),99,Ballots!D353)</f>
        <v>99</v>
      </c>
      <c r="AO353" s="0" t="n">
        <f aca="false">IF(OR(Ballots!E353="",'Instant Runoff'!$E$12=1),99,Ballots!E353)</f>
        <v>99</v>
      </c>
      <c r="AP353" s="0" t="n">
        <f aca="false">IF(OR(Ballots!F353="",'Instant Runoff'!$F$12=1),99,Ballots!F353)</f>
        <v>99</v>
      </c>
      <c r="AQ353" s="0" t="n">
        <f aca="false">IF(OR(Ballots!G353="",'Instant Runoff'!$G$12=1),99,Ballots!G353)</f>
        <v>99</v>
      </c>
      <c r="AR353" s="0" t="n">
        <f aca="false">IF(OR(Ballots!H353="",'Instant Runoff'!$H$12=1),99,Ballots!H353)</f>
        <v>99</v>
      </c>
      <c r="AS353" s="0" t="n">
        <f aca="false">IF(OR(Ballots!I353="",'Instant Runoff'!$I$12=1),99,Ballots!I353)</f>
        <v>99</v>
      </c>
      <c r="AT353" s="0" t="str">
        <f aca="false">IF(MIN(AL353:AS353)=99,"",MATCH(MIN(AL353:AS353),AL353:AS353,0))</f>
        <v/>
      </c>
      <c r="AU353" s="0" t="n">
        <f aca="false">IF(OR(Ballots!B353="",'Instant Runoff'!$B$14=1),99,Ballots!B353)</f>
        <v>99</v>
      </c>
      <c r="AV353" s="0" t="n">
        <f aca="false">IF(OR(Ballots!C353="",'Instant Runoff'!$C$14=1),99,Ballots!C353)</f>
        <v>99</v>
      </c>
      <c r="AW353" s="0" t="n">
        <f aca="false">IF(OR(Ballots!D353="",'Instant Runoff'!$D$14=1),99,Ballots!D353)</f>
        <v>99</v>
      </c>
      <c r="AX353" s="0" t="n">
        <f aca="false">IF(OR(Ballots!E353="",'Instant Runoff'!$E$14=1),99,Ballots!E353)</f>
        <v>99</v>
      </c>
      <c r="AY353" s="0" t="n">
        <f aca="false">IF(OR(Ballots!F353="",'Instant Runoff'!$F$14=1),99,Ballots!F353)</f>
        <v>99</v>
      </c>
      <c r="AZ353" s="0" t="n">
        <f aca="false">IF(OR(Ballots!G353="",'Instant Runoff'!$G$14=1),99,Ballots!G353)</f>
        <v>99</v>
      </c>
      <c r="BA353" s="0" t="n">
        <f aca="false">IF(OR(Ballots!H353="",'Instant Runoff'!$H$14=1),99,Ballots!H353)</f>
        <v>99</v>
      </c>
      <c r="BB353" s="0" t="n">
        <f aca="false">IF(OR(Ballots!I353="",'Instant Runoff'!$I$14=1),99,Ballots!I353)</f>
        <v>99</v>
      </c>
      <c r="BC353" s="0" t="str">
        <f aca="false">IF(MIN(AU353:BB353)=99,"",MATCH(MIN(AU353:BB353),AU353:BB353,0))</f>
        <v/>
      </c>
      <c r="BD353" s="0" t="n">
        <f aca="false">IF(OR(Ballots!B353="",'Instant Runoff'!$B$16=1),99,Ballots!B353)</f>
        <v>99</v>
      </c>
      <c r="BE353" s="0" t="n">
        <f aca="false">IF(OR(Ballots!C353="",'Instant Runoff'!$C$16=1),99,Ballots!C353)</f>
        <v>99</v>
      </c>
      <c r="BF353" s="0" t="n">
        <f aca="false">IF(OR(Ballots!D353="",'Instant Runoff'!$D$16=1),99,Ballots!D353)</f>
        <v>99</v>
      </c>
      <c r="BG353" s="0" t="n">
        <f aca="false">IF(OR(Ballots!E353="",'Instant Runoff'!$E$16=1),99,Ballots!E353)</f>
        <v>99</v>
      </c>
      <c r="BH353" s="0" t="n">
        <f aca="false">IF(OR(Ballots!F353="",'Instant Runoff'!$F$16=1),99,Ballots!F353)</f>
        <v>99</v>
      </c>
      <c r="BI353" s="0" t="n">
        <f aca="false">IF(OR(Ballots!G353="",'Instant Runoff'!$G$16=1),99,Ballots!G353)</f>
        <v>99</v>
      </c>
      <c r="BJ353" s="0" t="n">
        <f aca="false">IF(OR(Ballots!H353="",'Instant Runoff'!$H$16=1),99,Ballots!H353)</f>
        <v>99</v>
      </c>
      <c r="BK353" s="0" t="n">
        <f aca="false">IF(OR(Ballots!I353="",'Instant Runoff'!$I$16=1),99,Ballots!I353)</f>
        <v>99</v>
      </c>
      <c r="BL353" s="0" t="str">
        <f aca="false">IF(MIN(BD353:BK353)=99,"",MATCH(MIN(BD353:BK353),BD353:BK353,0))</f>
        <v/>
      </c>
    </row>
    <row r="354" customFormat="false" ht="15" hidden="false" customHeight="false" outlineLevel="0" collapsed="false">
      <c r="B354" s="0" t="n">
        <f aca="false">IF(OR(Ballots!B354="",'Instant Runoff'!$B$4=1),99,Ballots!B354)</f>
        <v>99</v>
      </c>
      <c r="C354" s="0" t="n">
        <f aca="false">IF(OR(Ballots!C354="",'Instant Runoff'!$C$4=1),99,Ballots!C354)</f>
        <v>99</v>
      </c>
      <c r="D354" s="0" t="n">
        <f aca="false">IF(OR(Ballots!D354="",'Instant Runoff'!$D$4=1),99,Ballots!D354)</f>
        <v>99</v>
      </c>
      <c r="E354" s="0" t="n">
        <f aca="false">IF(OR(Ballots!E354="",'Instant Runoff'!$E$4=1),99,Ballots!E354)</f>
        <v>99</v>
      </c>
      <c r="F354" s="0" t="n">
        <f aca="false">IF(OR(Ballots!F354="",'Instant Runoff'!$F$4=1),99,Ballots!F354)</f>
        <v>99</v>
      </c>
      <c r="G354" s="0" t="n">
        <f aca="false">IF(OR(Ballots!G354="",'Instant Runoff'!$G$4=1),99,Ballots!G354)</f>
        <v>99</v>
      </c>
      <c r="H354" s="0" t="n">
        <f aca="false">IF(OR(Ballots!H354="",'Instant Runoff'!$H$4=1),99,Ballots!H354)</f>
        <v>99</v>
      </c>
      <c r="I354" s="0" t="n">
        <f aca="false">IF(OR(Ballots!I354="",'Instant Runoff'!$I$4=1),99,Ballots!I354)</f>
        <v>99</v>
      </c>
      <c r="J354" s="0" t="str">
        <f aca="false">IF(MIN(B354:I354)=99,"",MATCH(MIN(B354:I354),B354:I354,0))</f>
        <v/>
      </c>
      <c r="K354" s="0" t="n">
        <f aca="false">IF(OR(Ballots!B354="",'Instant Runoff'!$B$6=1),99,Ballots!B354)</f>
        <v>99</v>
      </c>
      <c r="L354" s="0" t="n">
        <f aca="false">IF(OR(Ballots!C354="",'Instant Runoff'!$C$6=1),99,Ballots!C354)</f>
        <v>99</v>
      </c>
      <c r="M354" s="0" t="n">
        <f aca="false">IF(OR(Ballots!D354="",'Instant Runoff'!$D$6=1),99,Ballots!D354)</f>
        <v>99</v>
      </c>
      <c r="N354" s="0" t="n">
        <f aca="false">IF(OR(Ballots!E354="",'Instant Runoff'!$E$6=1),99,Ballots!E354)</f>
        <v>99</v>
      </c>
      <c r="O354" s="0" t="n">
        <f aca="false">IF(OR(Ballots!F354="",'Instant Runoff'!$F$6=1),99,Ballots!F354)</f>
        <v>99</v>
      </c>
      <c r="P354" s="0" t="n">
        <f aca="false">IF(OR(Ballots!G354="",'Instant Runoff'!$G$6=1),99,Ballots!G354)</f>
        <v>99</v>
      </c>
      <c r="Q354" s="0" t="n">
        <f aca="false">IF(OR(Ballots!H354="",'Instant Runoff'!$H$6=1),99,Ballots!H354)</f>
        <v>99</v>
      </c>
      <c r="R354" s="0" t="n">
        <f aca="false">IF(OR(Ballots!I354="",'Instant Runoff'!$I$6=1),99,Ballots!I354)</f>
        <v>99</v>
      </c>
      <c r="S354" s="0" t="str">
        <f aca="false">IF(MIN(K354:R354)=99,"",MATCH(MIN(K354:R354),K354:R354,0))</f>
        <v/>
      </c>
      <c r="T354" s="0" t="n">
        <f aca="false">IF(OR(Ballots!B354="",'Instant Runoff'!$B$8=1),99,Ballots!B354)</f>
        <v>99</v>
      </c>
      <c r="U354" s="0" t="n">
        <f aca="false">IF(OR(Ballots!C354="",'Instant Runoff'!$C$8=1),99,Ballots!C354)</f>
        <v>99</v>
      </c>
      <c r="V354" s="0" t="n">
        <f aca="false">IF(OR(Ballots!D354="",'Instant Runoff'!$D$8=1),99,Ballots!D354)</f>
        <v>99</v>
      </c>
      <c r="W354" s="0" t="n">
        <f aca="false">IF(OR(Ballots!E354="",'Instant Runoff'!$E$8=1),99,Ballots!E354)</f>
        <v>99</v>
      </c>
      <c r="X354" s="0" t="n">
        <f aca="false">IF(OR(Ballots!F354="",'Instant Runoff'!$F$8=1),99,Ballots!F354)</f>
        <v>99</v>
      </c>
      <c r="Y354" s="0" t="n">
        <f aca="false">IF(OR(Ballots!G354="",'Instant Runoff'!$G$8=1),99,Ballots!G354)</f>
        <v>99</v>
      </c>
      <c r="Z354" s="0" t="n">
        <f aca="false">IF(OR(Ballots!H354="",'Instant Runoff'!$H$8=1),99,Ballots!H354)</f>
        <v>99</v>
      </c>
      <c r="AA354" s="0" t="n">
        <f aca="false">IF(OR(Ballots!I354="",'Instant Runoff'!$I$8=1),99,Ballots!I354)</f>
        <v>99</v>
      </c>
      <c r="AB354" s="0" t="str">
        <f aca="false">IF(MIN(T354:AA354)=99,"",MATCH(MIN(T354:AA354),T354:AA354,0))</f>
        <v/>
      </c>
      <c r="AC354" s="0" t="n">
        <f aca="false">IF(OR(Ballots!B354="",'Instant Runoff'!$B$10=1),99,Ballots!B354)</f>
        <v>99</v>
      </c>
      <c r="AD354" s="0" t="n">
        <f aca="false">IF(OR(Ballots!C354="",'Instant Runoff'!$C$10=1),99,Ballots!C354)</f>
        <v>99</v>
      </c>
      <c r="AE354" s="0" t="n">
        <f aca="false">IF(OR(Ballots!D354="",'Instant Runoff'!$D$10=1),99,Ballots!D354)</f>
        <v>99</v>
      </c>
      <c r="AF354" s="0" t="n">
        <f aca="false">IF(OR(Ballots!E354="",'Instant Runoff'!$E$10=1),99,Ballots!E354)</f>
        <v>99</v>
      </c>
      <c r="AG354" s="0" t="n">
        <f aca="false">IF(OR(Ballots!F354="",'Instant Runoff'!$F$10=1),99,Ballots!F354)</f>
        <v>99</v>
      </c>
      <c r="AH354" s="0" t="n">
        <f aca="false">IF(OR(Ballots!G354="",'Instant Runoff'!$G$10=1),99,Ballots!G354)</f>
        <v>99</v>
      </c>
      <c r="AI354" s="0" t="n">
        <f aca="false">IF(OR(Ballots!H354="",'Instant Runoff'!$H$10=1),99,Ballots!H354)</f>
        <v>99</v>
      </c>
      <c r="AJ354" s="0" t="n">
        <f aca="false">IF(OR(Ballots!I354="",'Instant Runoff'!$I$10=1),99,Ballots!I354)</f>
        <v>99</v>
      </c>
      <c r="AK354" s="0" t="str">
        <f aca="false">IF(MIN(AC354:AJ354)=99,"",MATCH(MIN(AC354:AJ354),AC354:AJ354,0))</f>
        <v/>
      </c>
      <c r="AL354" s="0" t="n">
        <f aca="false">IF(OR(Ballots!B354="",'Instant Runoff'!$B$12=1),99,Ballots!B354)</f>
        <v>99</v>
      </c>
      <c r="AM354" s="0" t="n">
        <f aca="false">IF(OR(Ballots!C354="",'Instant Runoff'!$C$12=1),99,Ballots!C354)</f>
        <v>99</v>
      </c>
      <c r="AN354" s="0" t="n">
        <f aca="false">IF(OR(Ballots!D354="",'Instant Runoff'!$D$12=1),99,Ballots!D354)</f>
        <v>99</v>
      </c>
      <c r="AO354" s="0" t="n">
        <f aca="false">IF(OR(Ballots!E354="",'Instant Runoff'!$E$12=1),99,Ballots!E354)</f>
        <v>99</v>
      </c>
      <c r="AP354" s="0" t="n">
        <f aca="false">IF(OR(Ballots!F354="",'Instant Runoff'!$F$12=1),99,Ballots!F354)</f>
        <v>99</v>
      </c>
      <c r="AQ354" s="0" t="n">
        <f aca="false">IF(OR(Ballots!G354="",'Instant Runoff'!$G$12=1),99,Ballots!G354)</f>
        <v>99</v>
      </c>
      <c r="AR354" s="0" t="n">
        <f aca="false">IF(OR(Ballots!H354="",'Instant Runoff'!$H$12=1),99,Ballots!H354)</f>
        <v>99</v>
      </c>
      <c r="AS354" s="0" t="n">
        <f aca="false">IF(OR(Ballots!I354="",'Instant Runoff'!$I$12=1),99,Ballots!I354)</f>
        <v>99</v>
      </c>
      <c r="AT354" s="0" t="str">
        <f aca="false">IF(MIN(AL354:AS354)=99,"",MATCH(MIN(AL354:AS354),AL354:AS354,0))</f>
        <v/>
      </c>
      <c r="AU354" s="0" t="n">
        <f aca="false">IF(OR(Ballots!B354="",'Instant Runoff'!$B$14=1),99,Ballots!B354)</f>
        <v>99</v>
      </c>
      <c r="AV354" s="0" t="n">
        <f aca="false">IF(OR(Ballots!C354="",'Instant Runoff'!$C$14=1),99,Ballots!C354)</f>
        <v>99</v>
      </c>
      <c r="AW354" s="0" t="n">
        <f aca="false">IF(OR(Ballots!D354="",'Instant Runoff'!$D$14=1),99,Ballots!D354)</f>
        <v>99</v>
      </c>
      <c r="AX354" s="0" t="n">
        <f aca="false">IF(OR(Ballots!E354="",'Instant Runoff'!$E$14=1),99,Ballots!E354)</f>
        <v>99</v>
      </c>
      <c r="AY354" s="0" t="n">
        <f aca="false">IF(OR(Ballots!F354="",'Instant Runoff'!$F$14=1),99,Ballots!F354)</f>
        <v>99</v>
      </c>
      <c r="AZ354" s="0" t="n">
        <f aca="false">IF(OR(Ballots!G354="",'Instant Runoff'!$G$14=1),99,Ballots!G354)</f>
        <v>99</v>
      </c>
      <c r="BA354" s="0" t="n">
        <f aca="false">IF(OR(Ballots!H354="",'Instant Runoff'!$H$14=1),99,Ballots!H354)</f>
        <v>99</v>
      </c>
      <c r="BB354" s="0" t="n">
        <f aca="false">IF(OR(Ballots!I354="",'Instant Runoff'!$I$14=1),99,Ballots!I354)</f>
        <v>99</v>
      </c>
      <c r="BC354" s="0" t="str">
        <f aca="false">IF(MIN(AU354:BB354)=99,"",MATCH(MIN(AU354:BB354),AU354:BB354,0))</f>
        <v/>
      </c>
      <c r="BD354" s="0" t="n">
        <f aca="false">IF(OR(Ballots!B354="",'Instant Runoff'!$B$16=1),99,Ballots!B354)</f>
        <v>99</v>
      </c>
      <c r="BE354" s="0" t="n">
        <f aca="false">IF(OR(Ballots!C354="",'Instant Runoff'!$C$16=1),99,Ballots!C354)</f>
        <v>99</v>
      </c>
      <c r="BF354" s="0" t="n">
        <f aca="false">IF(OR(Ballots!D354="",'Instant Runoff'!$D$16=1),99,Ballots!D354)</f>
        <v>99</v>
      </c>
      <c r="BG354" s="0" t="n">
        <f aca="false">IF(OR(Ballots!E354="",'Instant Runoff'!$E$16=1),99,Ballots!E354)</f>
        <v>99</v>
      </c>
      <c r="BH354" s="0" t="n">
        <f aca="false">IF(OR(Ballots!F354="",'Instant Runoff'!$F$16=1),99,Ballots!F354)</f>
        <v>99</v>
      </c>
      <c r="BI354" s="0" t="n">
        <f aca="false">IF(OR(Ballots!G354="",'Instant Runoff'!$G$16=1),99,Ballots!G354)</f>
        <v>99</v>
      </c>
      <c r="BJ354" s="0" t="n">
        <f aca="false">IF(OR(Ballots!H354="",'Instant Runoff'!$H$16=1),99,Ballots!H354)</f>
        <v>99</v>
      </c>
      <c r="BK354" s="0" t="n">
        <f aca="false">IF(OR(Ballots!I354="",'Instant Runoff'!$I$16=1),99,Ballots!I354)</f>
        <v>99</v>
      </c>
      <c r="BL354" s="0" t="str">
        <f aca="false">IF(MIN(BD354:BK354)=99,"",MATCH(MIN(BD354:BK354),BD354:BK354,0))</f>
        <v/>
      </c>
    </row>
    <row r="355" customFormat="false" ht="15" hidden="false" customHeight="false" outlineLevel="0" collapsed="false">
      <c r="B355" s="0" t="n">
        <f aca="false">IF(OR(Ballots!B355="",'Instant Runoff'!$B$4=1),99,Ballots!B355)</f>
        <v>99</v>
      </c>
      <c r="C355" s="0" t="n">
        <f aca="false">IF(OR(Ballots!C355="",'Instant Runoff'!$C$4=1),99,Ballots!C355)</f>
        <v>99</v>
      </c>
      <c r="D355" s="0" t="n">
        <f aca="false">IF(OR(Ballots!D355="",'Instant Runoff'!$D$4=1),99,Ballots!D355)</f>
        <v>99</v>
      </c>
      <c r="E355" s="0" t="n">
        <f aca="false">IF(OR(Ballots!E355="",'Instant Runoff'!$E$4=1),99,Ballots!E355)</f>
        <v>99</v>
      </c>
      <c r="F355" s="0" t="n">
        <f aca="false">IF(OR(Ballots!F355="",'Instant Runoff'!$F$4=1),99,Ballots!F355)</f>
        <v>99</v>
      </c>
      <c r="G355" s="0" t="n">
        <f aca="false">IF(OR(Ballots!G355="",'Instant Runoff'!$G$4=1),99,Ballots!G355)</f>
        <v>99</v>
      </c>
      <c r="H355" s="0" t="n">
        <f aca="false">IF(OR(Ballots!H355="",'Instant Runoff'!$H$4=1),99,Ballots!H355)</f>
        <v>99</v>
      </c>
      <c r="I355" s="0" t="n">
        <f aca="false">IF(OR(Ballots!I355="",'Instant Runoff'!$I$4=1),99,Ballots!I355)</f>
        <v>99</v>
      </c>
      <c r="J355" s="0" t="str">
        <f aca="false">IF(MIN(B355:I355)=99,"",MATCH(MIN(B355:I355),B355:I355,0))</f>
        <v/>
      </c>
      <c r="K355" s="0" t="n">
        <f aca="false">IF(OR(Ballots!B355="",'Instant Runoff'!$B$6=1),99,Ballots!B355)</f>
        <v>99</v>
      </c>
      <c r="L355" s="0" t="n">
        <f aca="false">IF(OR(Ballots!C355="",'Instant Runoff'!$C$6=1),99,Ballots!C355)</f>
        <v>99</v>
      </c>
      <c r="M355" s="0" t="n">
        <f aca="false">IF(OR(Ballots!D355="",'Instant Runoff'!$D$6=1),99,Ballots!D355)</f>
        <v>99</v>
      </c>
      <c r="N355" s="0" t="n">
        <f aca="false">IF(OR(Ballots!E355="",'Instant Runoff'!$E$6=1),99,Ballots!E355)</f>
        <v>99</v>
      </c>
      <c r="O355" s="0" t="n">
        <f aca="false">IF(OR(Ballots!F355="",'Instant Runoff'!$F$6=1),99,Ballots!F355)</f>
        <v>99</v>
      </c>
      <c r="P355" s="0" t="n">
        <f aca="false">IF(OR(Ballots!G355="",'Instant Runoff'!$G$6=1),99,Ballots!G355)</f>
        <v>99</v>
      </c>
      <c r="Q355" s="0" t="n">
        <f aca="false">IF(OR(Ballots!H355="",'Instant Runoff'!$H$6=1),99,Ballots!H355)</f>
        <v>99</v>
      </c>
      <c r="R355" s="0" t="n">
        <f aca="false">IF(OR(Ballots!I355="",'Instant Runoff'!$I$6=1),99,Ballots!I355)</f>
        <v>99</v>
      </c>
      <c r="S355" s="0" t="str">
        <f aca="false">IF(MIN(K355:R355)=99,"",MATCH(MIN(K355:R355),K355:R355,0))</f>
        <v/>
      </c>
      <c r="T355" s="0" t="n">
        <f aca="false">IF(OR(Ballots!B355="",'Instant Runoff'!$B$8=1),99,Ballots!B355)</f>
        <v>99</v>
      </c>
      <c r="U355" s="0" t="n">
        <f aca="false">IF(OR(Ballots!C355="",'Instant Runoff'!$C$8=1),99,Ballots!C355)</f>
        <v>99</v>
      </c>
      <c r="V355" s="0" t="n">
        <f aca="false">IF(OR(Ballots!D355="",'Instant Runoff'!$D$8=1),99,Ballots!D355)</f>
        <v>99</v>
      </c>
      <c r="W355" s="0" t="n">
        <f aca="false">IF(OR(Ballots!E355="",'Instant Runoff'!$E$8=1),99,Ballots!E355)</f>
        <v>99</v>
      </c>
      <c r="X355" s="0" t="n">
        <f aca="false">IF(OR(Ballots!F355="",'Instant Runoff'!$F$8=1),99,Ballots!F355)</f>
        <v>99</v>
      </c>
      <c r="Y355" s="0" t="n">
        <f aca="false">IF(OR(Ballots!G355="",'Instant Runoff'!$G$8=1),99,Ballots!G355)</f>
        <v>99</v>
      </c>
      <c r="Z355" s="0" t="n">
        <f aca="false">IF(OR(Ballots!H355="",'Instant Runoff'!$H$8=1),99,Ballots!H355)</f>
        <v>99</v>
      </c>
      <c r="AA355" s="0" t="n">
        <f aca="false">IF(OR(Ballots!I355="",'Instant Runoff'!$I$8=1),99,Ballots!I355)</f>
        <v>99</v>
      </c>
      <c r="AB355" s="0" t="str">
        <f aca="false">IF(MIN(T355:AA355)=99,"",MATCH(MIN(T355:AA355),T355:AA355,0))</f>
        <v/>
      </c>
      <c r="AC355" s="0" t="n">
        <f aca="false">IF(OR(Ballots!B355="",'Instant Runoff'!$B$10=1),99,Ballots!B355)</f>
        <v>99</v>
      </c>
      <c r="AD355" s="0" t="n">
        <f aca="false">IF(OR(Ballots!C355="",'Instant Runoff'!$C$10=1),99,Ballots!C355)</f>
        <v>99</v>
      </c>
      <c r="AE355" s="0" t="n">
        <f aca="false">IF(OR(Ballots!D355="",'Instant Runoff'!$D$10=1),99,Ballots!D355)</f>
        <v>99</v>
      </c>
      <c r="AF355" s="0" t="n">
        <f aca="false">IF(OR(Ballots!E355="",'Instant Runoff'!$E$10=1),99,Ballots!E355)</f>
        <v>99</v>
      </c>
      <c r="AG355" s="0" t="n">
        <f aca="false">IF(OR(Ballots!F355="",'Instant Runoff'!$F$10=1),99,Ballots!F355)</f>
        <v>99</v>
      </c>
      <c r="AH355" s="0" t="n">
        <f aca="false">IF(OR(Ballots!G355="",'Instant Runoff'!$G$10=1),99,Ballots!G355)</f>
        <v>99</v>
      </c>
      <c r="AI355" s="0" t="n">
        <f aca="false">IF(OR(Ballots!H355="",'Instant Runoff'!$H$10=1),99,Ballots!H355)</f>
        <v>99</v>
      </c>
      <c r="AJ355" s="0" t="n">
        <f aca="false">IF(OR(Ballots!I355="",'Instant Runoff'!$I$10=1),99,Ballots!I355)</f>
        <v>99</v>
      </c>
      <c r="AK355" s="0" t="str">
        <f aca="false">IF(MIN(AC355:AJ355)=99,"",MATCH(MIN(AC355:AJ355),AC355:AJ355,0))</f>
        <v/>
      </c>
      <c r="AL355" s="0" t="n">
        <f aca="false">IF(OR(Ballots!B355="",'Instant Runoff'!$B$12=1),99,Ballots!B355)</f>
        <v>99</v>
      </c>
      <c r="AM355" s="0" t="n">
        <f aca="false">IF(OR(Ballots!C355="",'Instant Runoff'!$C$12=1),99,Ballots!C355)</f>
        <v>99</v>
      </c>
      <c r="AN355" s="0" t="n">
        <f aca="false">IF(OR(Ballots!D355="",'Instant Runoff'!$D$12=1),99,Ballots!D355)</f>
        <v>99</v>
      </c>
      <c r="AO355" s="0" t="n">
        <f aca="false">IF(OR(Ballots!E355="",'Instant Runoff'!$E$12=1),99,Ballots!E355)</f>
        <v>99</v>
      </c>
      <c r="AP355" s="0" t="n">
        <f aca="false">IF(OR(Ballots!F355="",'Instant Runoff'!$F$12=1),99,Ballots!F355)</f>
        <v>99</v>
      </c>
      <c r="AQ355" s="0" t="n">
        <f aca="false">IF(OR(Ballots!G355="",'Instant Runoff'!$G$12=1),99,Ballots!G355)</f>
        <v>99</v>
      </c>
      <c r="AR355" s="0" t="n">
        <f aca="false">IF(OR(Ballots!H355="",'Instant Runoff'!$H$12=1),99,Ballots!H355)</f>
        <v>99</v>
      </c>
      <c r="AS355" s="0" t="n">
        <f aca="false">IF(OR(Ballots!I355="",'Instant Runoff'!$I$12=1),99,Ballots!I355)</f>
        <v>99</v>
      </c>
      <c r="AT355" s="0" t="str">
        <f aca="false">IF(MIN(AL355:AS355)=99,"",MATCH(MIN(AL355:AS355),AL355:AS355,0))</f>
        <v/>
      </c>
      <c r="AU355" s="0" t="n">
        <f aca="false">IF(OR(Ballots!B355="",'Instant Runoff'!$B$14=1),99,Ballots!B355)</f>
        <v>99</v>
      </c>
      <c r="AV355" s="0" t="n">
        <f aca="false">IF(OR(Ballots!C355="",'Instant Runoff'!$C$14=1),99,Ballots!C355)</f>
        <v>99</v>
      </c>
      <c r="AW355" s="0" t="n">
        <f aca="false">IF(OR(Ballots!D355="",'Instant Runoff'!$D$14=1),99,Ballots!D355)</f>
        <v>99</v>
      </c>
      <c r="AX355" s="0" t="n">
        <f aca="false">IF(OR(Ballots!E355="",'Instant Runoff'!$E$14=1),99,Ballots!E355)</f>
        <v>99</v>
      </c>
      <c r="AY355" s="0" t="n">
        <f aca="false">IF(OR(Ballots!F355="",'Instant Runoff'!$F$14=1),99,Ballots!F355)</f>
        <v>99</v>
      </c>
      <c r="AZ355" s="0" t="n">
        <f aca="false">IF(OR(Ballots!G355="",'Instant Runoff'!$G$14=1),99,Ballots!G355)</f>
        <v>99</v>
      </c>
      <c r="BA355" s="0" t="n">
        <f aca="false">IF(OR(Ballots!H355="",'Instant Runoff'!$H$14=1),99,Ballots!H355)</f>
        <v>99</v>
      </c>
      <c r="BB355" s="0" t="n">
        <f aca="false">IF(OR(Ballots!I355="",'Instant Runoff'!$I$14=1),99,Ballots!I355)</f>
        <v>99</v>
      </c>
      <c r="BC355" s="0" t="str">
        <f aca="false">IF(MIN(AU355:BB355)=99,"",MATCH(MIN(AU355:BB355),AU355:BB355,0))</f>
        <v/>
      </c>
      <c r="BD355" s="0" t="n">
        <f aca="false">IF(OR(Ballots!B355="",'Instant Runoff'!$B$16=1),99,Ballots!B355)</f>
        <v>99</v>
      </c>
      <c r="BE355" s="0" t="n">
        <f aca="false">IF(OR(Ballots!C355="",'Instant Runoff'!$C$16=1),99,Ballots!C355)</f>
        <v>99</v>
      </c>
      <c r="BF355" s="0" t="n">
        <f aca="false">IF(OR(Ballots!D355="",'Instant Runoff'!$D$16=1),99,Ballots!D355)</f>
        <v>99</v>
      </c>
      <c r="BG355" s="0" t="n">
        <f aca="false">IF(OR(Ballots!E355="",'Instant Runoff'!$E$16=1),99,Ballots!E355)</f>
        <v>99</v>
      </c>
      <c r="BH355" s="0" t="n">
        <f aca="false">IF(OR(Ballots!F355="",'Instant Runoff'!$F$16=1),99,Ballots!F355)</f>
        <v>99</v>
      </c>
      <c r="BI355" s="0" t="n">
        <f aca="false">IF(OR(Ballots!G355="",'Instant Runoff'!$G$16=1),99,Ballots!G355)</f>
        <v>99</v>
      </c>
      <c r="BJ355" s="0" t="n">
        <f aca="false">IF(OR(Ballots!H355="",'Instant Runoff'!$H$16=1),99,Ballots!H355)</f>
        <v>99</v>
      </c>
      <c r="BK355" s="0" t="n">
        <f aca="false">IF(OR(Ballots!I355="",'Instant Runoff'!$I$16=1),99,Ballots!I355)</f>
        <v>99</v>
      </c>
      <c r="BL355" s="0" t="str">
        <f aca="false">IF(MIN(BD355:BK355)=99,"",MATCH(MIN(BD355:BK355),BD355:BK355,0))</f>
        <v/>
      </c>
    </row>
    <row r="356" customFormat="false" ht="15" hidden="false" customHeight="false" outlineLevel="0" collapsed="false">
      <c r="B356" s="0" t="n">
        <f aca="false">IF(OR(Ballots!B356="",'Instant Runoff'!$B$4=1),99,Ballots!B356)</f>
        <v>99</v>
      </c>
      <c r="C356" s="0" t="n">
        <f aca="false">IF(OR(Ballots!C356="",'Instant Runoff'!$C$4=1),99,Ballots!C356)</f>
        <v>99</v>
      </c>
      <c r="D356" s="0" t="n">
        <f aca="false">IF(OR(Ballots!D356="",'Instant Runoff'!$D$4=1),99,Ballots!D356)</f>
        <v>99</v>
      </c>
      <c r="E356" s="0" t="n">
        <f aca="false">IF(OR(Ballots!E356="",'Instant Runoff'!$E$4=1),99,Ballots!E356)</f>
        <v>99</v>
      </c>
      <c r="F356" s="0" t="n">
        <f aca="false">IF(OR(Ballots!F356="",'Instant Runoff'!$F$4=1),99,Ballots!F356)</f>
        <v>99</v>
      </c>
      <c r="G356" s="0" t="n">
        <f aca="false">IF(OR(Ballots!G356="",'Instant Runoff'!$G$4=1),99,Ballots!G356)</f>
        <v>99</v>
      </c>
      <c r="H356" s="0" t="n">
        <f aca="false">IF(OR(Ballots!H356="",'Instant Runoff'!$H$4=1),99,Ballots!H356)</f>
        <v>99</v>
      </c>
      <c r="I356" s="0" t="n">
        <f aca="false">IF(OR(Ballots!I356="",'Instant Runoff'!$I$4=1),99,Ballots!I356)</f>
        <v>99</v>
      </c>
      <c r="J356" s="0" t="str">
        <f aca="false">IF(MIN(B356:I356)=99,"",MATCH(MIN(B356:I356),B356:I356,0))</f>
        <v/>
      </c>
      <c r="K356" s="0" t="n">
        <f aca="false">IF(OR(Ballots!B356="",'Instant Runoff'!$B$6=1),99,Ballots!B356)</f>
        <v>99</v>
      </c>
      <c r="L356" s="0" t="n">
        <f aca="false">IF(OR(Ballots!C356="",'Instant Runoff'!$C$6=1),99,Ballots!C356)</f>
        <v>99</v>
      </c>
      <c r="M356" s="0" t="n">
        <f aca="false">IF(OR(Ballots!D356="",'Instant Runoff'!$D$6=1),99,Ballots!D356)</f>
        <v>99</v>
      </c>
      <c r="N356" s="0" t="n">
        <f aca="false">IF(OR(Ballots!E356="",'Instant Runoff'!$E$6=1),99,Ballots!E356)</f>
        <v>99</v>
      </c>
      <c r="O356" s="0" t="n">
        <f aca="false">IF(OR(Ballots!F356="",'Instant Runoff'!$F$6=1),99,Ballots!F356)</f>
        <v>99</v>
      </c>
      <c r="P356" s="0" t="n">
        <f aca="false">IF(OR(Ballots!G356="",'Instant Runoff'!$G$6=1),99,Ballots!G356)</f>
        <v>99</v>
      </c>
      <c r="Q356" s="0" t="n">
        <f aca="false">IF(OR(Ballots!H356="",'Instant Runoff'!$H$6=1),99,Ballots!H356)</f>
        <v>99</v>
      </c>
      <c r="R356" s="0" t="n">
        <f aca="false">IF(OR(Ballots!I356="",'Instant Runoff'!$I$6=1),99,Ballots!I356)</f>
        <v>99</v>
      </c>
      <c r="S356" s="0" t="str">
        <f aca="false">IF(MIN(K356:R356)=99,"",MATCH(MIN(K356:R356),K356:R356,0))</f>
        <v/>
      </c>
      <c r="T356" s="0" t="n">
        <f aca="false">IF(OR(Ballots!B356="",'Instant Runoff'!$B$8=1),99,Ballots!B356)</f>
        <v>99</v>
      </c>
      <c r="U356" s="0" t="n">
        <f aca="false">IF(OR(Ballots!C356="",'Instant Runoff'!$C$8=1),99,Ballots!C356)</f>
        <v>99</v>
      </c>
      <c r="V356" s="0" t="n">
        <f aca="false">IF(OR(Ballots!D356="",'Instant Runoff'!$D$8=1),99,Ballots!D356)</f>
        <v>99</v>
      </c>
      <c r="W356" s="0" t="n">
        <f aca="false">IF(OR(Ballots!E356="",'Instant Runoff'!$E$8=1),99,Ballots!E356)</f>
        <v>99</v>
      </c>
      <c r="X356" s="0" t="n">
        <f aca="false">IF(OR(Ballots!F356="",'Instant Runoff'!$F$8=1),99,Ballots!F356)</f>
        <v>99</v>
      </c>
      <c r="Y356" s="0" t="n">
        <f aca="false">IF(OR(Ballots!G356="",'Instant Runoff'!$G$8=1),99,Ballots!G356)</f>
        <v>99</v>
      </c>
      <c r="Z356" s="0" t="n">
        <f aca="false">IF(OR(Ballots!H356="",'Instant Runoff'!$H$8=1),99,Ballots!H356)</f>
        <v>99</v>
      </c>
      <c r="AA356" s="0" t="n">
        <f aca="false">IF(OR(Ballots!I356="",'Instant Runoff'!$I$8=1),99,Ballots!I356)</f>
        <v>99</v>
      </c>
      <c r="AB356" s="0" t="str">
        <f aca="false">IF(MIN(T356:AA356)=99,"",MATCH(MIN(T356:AA356),T356:AA356,0))</f>
        <v/>
      </c>
      <c r="AC356" s="0" t="n">
        <f aca="false">IF(OR(Ballots!B356="",'Instant Runoff'!$B$10=1),99,Ballots!B356)</f>
        <v>99</v>
      </c>
      <c r="AD356" s="0" t="n">
        <f aca="false">IF(OR(Ballots!C356="",'Instant Runoff'!$C$10=1),99,Ballots!C356)</f>
        <v>99</v>
      </c>
      <c r="AE356" s="0" t="n">
        <f aca="false">IF(OR(Ballots!D356="",'Instant Runoff'!$D$10=1),99,Ballots!D356)</f>
        <v>99</v>
      </c>
      <c r="AF356" s="0" t="n">
        <f aca="false">IF(OR(Ballots!E356="",'Instant Runoff'!$E$10=1),99,Ballots!E356)</f>
        <v>99</v>
      </c>
      <c r="AG356" s="0" t="n">
        <f aca="false">IF(OR(Ballots!F356="",'Instant Runoff'!$F$10=1),99,Ballots!F356)</f>
        <v>99</v>
      </c>
      <c r="AH356" s="0" t="n">
        <f aca="false">IF(OR(Ballots!G356="",'Instant Runoff'!$G$10=1),99,Ballots!G356)</f>
        <v>99</v>
      </c>
      <c r="AI356" s="0" t="n">
        <f aca="false">IF(OR(Ballots!H356="",'Instant Runoff'!$H$10=1),99,Ballots!H356)</f>
        <v>99</v>
      </c>
      <c r="AJ356" s="0" t="n">
        <f aca="false">IF(OR(Ballots!I356="",'Instant Runoff'!$I$10=1),99,Ballots!I356)</f>
        <v>99</v>
      </c>
      <c r="AK356" s="0" t="str">
        <f aca="false">IF(MIN(AC356:AJ356)=99,"",MATCH(MIN(AC356:AJ356),AC356:AJ356,0))</f>
        <v/>
      </c>
      <c r="AL356" s="0" t="n">
        <f aca="false">IF(OR(Ballots!B356="",'Instant Runoff'!$B$12=1),99,Ballots!B356)</f>
        <v>99</v>
      </c>
      <c r="AM356" s="0" t="n">
        <f aca="false">IF(OR(Ballots!C356="",'Instant Runoff'!$C$12=1),99,Ballots!C356)</f>
        <v>99</v>
      </c>
      <c r="AN356" s="0" t="n">
        <f aca="false">IF(OR(Ballots!D356="",'Instant Runoff'!$D$12=1),99,Ballots!D356)</f>
        <v>99</v>
      </c>
      <c r="AO356" s="0" t="n">
        <f aca="false">IF(OR(Ballots!E356="",'Instant Runoff'!$E$12=1),99,Ballots!E356)</f>
        <v>99</v>
      </c>
      <c r="AP356" s="0" t="n">
        <f aca="false">IF(OR(Ballots!F356="",'Instant Runoff'!$F$12=1),99,Ballots!F356)</f>
        <v>99</v>
      </c>
      <c r="AQ356" s="0" t="n">
        <f aca="false">IF(OR(Ballots!G356="",'Instant Runoff'!$G$12=1),99,Ballots!G356)</f>
        <v>99</v>
      </c>
      <c r="AR356" s="0" t="n">
        <f aca="false">IF(OR(Ballots!H356="",'Instant Runoff'!$H$12=1),99,Ballots!H356)</f>
        <v>99</v>
      </c>
      <c r="AS356" s="0" t="n">
        <f aca="false">IF(OR(Ballots!I356="",'Instant Runoff'!$I$12=1),99,Ballots!I356)</f>
        <v>99</v>
      </c>
      <c r="AT356" s="0" t="str">
        <f aca="false">IF(MIN(AL356:AS356)=99,"",MATCH(MIN(AL356:AS356),AL356:AS356,0))</f>
        <v/>
      </c>
      <c r="AU356" s="0" t="n">
        <f aca="false">IF(OR(Ballots!B356="",'Instant Runoff'!$B$14=1),99,Ballots!B356)</f>
        <v>99</v>
      </c>
      <c r="AV356" s="0" t="n">
        <f aca="false">IF(OR(Ballots!C356="",'Instant Runoff'!$C$14=1),99,Ballots!C356)</f>
        <v>99</v>
      </c>
      <c r="AW356" s="0" t="n">
        <f aca="false">IF(OR(Ballots!D356="",'Instant Runoff'!$D$14=1),99,Ballots!D356)</f>
        <v>99</v>
      </c>
      <c r="AX356" s="0" t="n">
        <f aca="false">IF(OR(Ballots!E356="",'Instant Runoff'!$E$14=1),99,Ballots!E356)</f>
        <v>99</v>
      </c>
      <c r="AY356" s="0" t="n">
        <f aca="false">IF(OR(Ballots!F356="",'Instant Runoff'!$F$14=1),99,Ballots!F356)</f>
        <v>99</v>
      </c>
      <c r="AZ356" s="0" t="n">
        <f aca="false">IF(OR(Ballots!G356="",'Instant Runoff'!$G$14=1),99,Ballots!G356)</f>
        <v>99</v>
      </c>
      <c r="BA356" s="0" t="n">
        <f aca="false">IF(OR(Ballots!H356="",'Instant Runoff'!$H$14=1),99,Ballots!H356)</f>
        <v>99</v>
      </c>
      <c r="BB356" s="0" t="n">
        <f aca="false">IF(OR(Ballots!I356="",'Instant Runoff'!$I$14=1),99,Ballots!I356)</f>
        <v>99</v>
      </c>
      <c r="BC356" s="0" t="str">
        <f aca="false">IF(MIN(AU356:BB356)=99,"",MATCH(MIN(AU356:BB356),AU356:BB356,0))</f>
        <v/>
      </c>
      <c r="BD356" s="0" t="n">
        <f aca="false">IF(OR(Ballots!B356="",'Instant Runoff'!$B$16=1),99,Ballots!B356)</f>
        <v>99</v>
      </c>
      <c r="BE356" s="0" t="n">
        <f aca="false">IF(OR(Ballots!C356="",'Instant Runoff'!$C$16=1),99,Ballots!C356)</f>
        <v>99</v>
      </c>
      <c r="BF356" s="0" t="n">
        <f aca="false">IF(OR(Ballots!D356="",'Instant Runoff'!$D$16=1),99,Ballots!D356)</f>
        <v>99</v>
      </c>
      <c r="BG356" s="0" t="n">
        <f aca="false">IF(OR(Ballots!E356="",'Instant Runoff'!$E$16=1),99,Ballots!E356)</f>
        <v>99</v>
      </c>
      <c r="BH356" s="0" t="n">
        <f aca="false">IF(OR(Ballots!F356="",'Instant Runoff'!$F$16=1),99,Ballots!F356)</f>
        <v>99</v>
      </c>
      <c r="BI356" s="0" t="n">
        <f aca="false">IF(OR(Ballots!G356="",'Instant Runoff'!$G$16=1),99,Ballots!G356)</f>
        <v>99</v>
      </c>
      <c r="BJ356" s="0" t="n">
        <f aca="false">IF(OR(Ballots!H356="",'Instant Runoff'!$H$16=1),99,Ballots!H356)</f>
        <v>99</v>
      </c>
      <c r="BK356" s="0" t="n">
        <f aca="false">IF(OR(Ballots!I356="",'Instant Runoff'!$I$16=1),99,Ballots!I356)</f>
        <v>99</v>
      </c>
      <c r="BL356" s="0" t="str">
        <f aca="false">IF(MIN(BD356:BK356)=99,"",MATCH(MIN(BD356:BK356),BD356:BK356,0))</f>
        <v/>
      </c>
    </row>
    <row r="357" customFormat="false" ht="15" hidden="false" customHeight="false" outlineLevel="0" collapsed="false">
      <c r="B357" s="0" t="n">
        <f aca="false">IF(OR(Ballots!B357="",'Instant Runoff'!$B$4=1),99,Ballots!B357)</f>
        <v>99</v>
      </c>
      <c r="C357" s="0" t="n">
        <f aca="false">IF(OR(Ballots!C357="",'Instant Runoff'!$C$4=1),99,Ballots!C357)</f>
        <v>99</v>
      </c>
      <c r="D357" s="0" t="n">
        <f aca="false">IF(OR(Ballots!D357="",'Instant Runoff'!$D$4=1),99,Ballots!D357)</f>
        <v>99</v>
      </c>
      <c r="E357" s="0" t="n">
        <f aca="false">IF(OR(Ballots!E357="",'Instant Runoff'!$E$4=1),99,Ballots!E357)</f>
        <v>99</v>
      </c>
      <c r="F357" s="0" t="n">
        <f aca="false">IF(OR(Ballots!F357="",'Instant Runoff'!$F$4=1),99,Ballots!F357)</f>
        <v>99</v>
      </c>
      <c r="G357" s="0" t="n">
        <f aca="false">IF(OR(Ballots!G357="",'Instant Runoff'!$G$4=1),99,Ballots!G357)</f>
        <v>99</v>
      </c>
      <c r="H357" s="0" t="n">
        <f aca="false">IF(OR(Ballots!H357="",'Instant Runoff'!$H$4=1),99,Ballots!H357)</f>
        <v>99</v>
      </c>
      <c r="I357" s="0" t="n">
        <f aca="false">IF(OR(Ballots!I357="",'Instant Runoff'!$I$4=1),99,Ballots!I357)</f>
        <v>99</v>
      </c>
      <c r="J357" s="0" t="str">
        <f aca="false">IF(MIN(B357:I357)=99,"",MATCH(MIN(B357:I357),B357:I357,0))</f>
        <v/>
      </c>
      <c r="K357" s="0" t="n">
        <f aca="false">IF(OR(Ballots!B357="",'Instant Runoff'!$B$6=1),99,Ballots!B357)</f>
        <v>99</v>
      </c>
      <c r="L357" s="0" t="n">
        <f aca="false">IF(OR(Ballots!C357="",'Instant Runoff'!$C$6=1),99,Ballots!C357)</f>
        <v>99</v>
      </c>
      <c r="M357" s="0" t="n">
        <f aca="false">IF(OR(Ballots!D357="",'Instant Runoff'!$D$6=1),99,Ballots!D357)</f>
        <v>99</v>
      </c>
      <c r="N357" s="0" t="n">
        <f aca="false">IF(OR(Ballots!E357="",'Instant Runoff'!$E$6=1),99,Ballots!E357)</f>
        <v>99</v>
      </c>
      <c r="O357" s="0" t="n">
        <f aca="false">IF(OR(Ballots!F357="",'Instant Runoff'!$F$6=1),99,Ballots!F357)</f>
        <v>99</v>
      </c>
      <c r="P357" s="0" t="n">
        <f aca="false">IF(OR(Ballots!G357="",'Instant Runoff'!$G$6=1),99,Ballots!G357)</f>
        <v>99</v>
      </c>
      <c r="Q357" s="0" t="n">
        <f aca="false">IF(OR(Ballots!H357="",'Instant Runoff'!$H$6=1),99,Ballots!H357)</f>
        <v>99</v>
      </c>
      <c r="R357" s="0" t="n">
        <f aca="false">IF(OR(Ballots!I357="",'Instant Runoff'!$I$6=1),99,Ballots!I357)</f>
        <v>99</v>
      </c>
      <c r="S357" s="0" t="str">
        <f aca="false">IF(MIN(K357:R357)=99,"",MATCH(MIN(K357:R357),K357:R357,0))</f>
        <v/>
      </c>
      <c r="T357" s="0" t="n">
        <f aca="false">IF(OR(Ballots!B357="",'Instant Runoff'!$B$8=1),99,Ballots!B357)</f>
        <v>99</v>
      </c>
      <c r="U357" s="0" t="n">
        <f aca="false">IF(OR(Ballots!C357="",'Instant Runoff'!$C$8=1),99,Ballots!C357)</f>
        <v>99</v>
      </c>
      <c r="V357" s="0" t="n">
        <f aca="false">IF(OR(Ballots!D357="",'Instant Runoff'!$D$8=1),99,Ballots!D357)</f>
        <v>99</v>
      </c>
      <c r="W357" s="0" t="n">
        <f aca="false">IF(OR(Ballots!E357="",'Instant Runoff'!$E$8=1),99,Ballots!E357)</f>
        <v>99</v>
      </c>
      <c r="X357" s="0" t="n">
        <f aca="false">IF(OR(Ballots!F357="",'Instant Runoff'!$F$8=1),99,Ballots!F357)</f>
        <v>99</v>
      </c>
      <c r="Y357" s="0" t="n">
        <f aca="false">IF(OR(Ballots!G357="",'Instant Runoff'!$G$8=1),99,Ballots!G357)</f>
        <v>99</v>
      </c>
      <c r="Z357" s="0" t="n">
        <f aca="false">IF(OR(Ballots!H357="",'Instant Runoff'!$H$8=1),99,Ballots!H357)</f>
        <v>99</v>
      </c>
      <c r="AA357" s="0" t="n">
        <f aca="false">IF(OR(Ballots!I357="",'Instant Runoff'!$I$8=1),99,Ballots!I357)</f>
        <v>99</v>
      </c>
      <c r="AB357" s="0" t="str">
        <f aca="false">IF(MIN(T357:AA357)=99,"",MATCH(MIN(T357:AA357),T357:AA357,0))</f>
        <v/>
      </c>
      <c r="AC357" s="0" t="n">
        <f aca="false">IF(OR(Ballots!B357="",'Instant Runoff'!$B$10=1),99,Ballots!B357)</f>
        <v>99</v>
      </c>
      <c r="AD357" s="0" t="n">
        <f aca="false">IF(OR(Ballots!C357="",'Instant Runoff'!$C$10=1),99,Ballots!C357)</f>
        <v>99</v>
      </c>
      <c r="AE357" s="0" t="n">
        <f aca="false">IF(OR(Ballots!D357="",'Instant Runoff'!$D$10=1),99,Ballots!D357)</f>
        <v>99</v>
      </c>
      <c r="AF357" s="0" t="n">
        <f aca="false">IF(OR(Ballots!E357="",'Instant Runoff'!$E$10=1),99,Ballots!E357)</f>
        <v>99</v>
      </c>
      <c r="AG357" s="0" t="n">
        <f aca="false">IF(OR(Ballots!F357="",'Instant Runoff'!$F$10=1),99,Ballots!F357)</f>
        <v>99</v>
      </c>
      <c r="AH357" s="0" t="n">
        <f aca="false">IF(OR(Ballots!G357="",'Instant Runoff'!$G$10=1),99,Ballots!G357)</f>
        <v>99</v>
      </c>
      <c r="AI357" s="0" t="n">
        <f aca="false">IF(OR(Ballots!H357="",'Instant Runoff'!$H$10=1),99,Ballots!H357)</f>
        <v>99</v>
      </c>
      <c r="AJ357" s="0" t="n">
        <f aca="false">IF(OR(Ballots!I357="",'Instant Runoff'!$I$10=1),99,Ballots!I357)</f>
        <v>99</v>
      </c>
      <c r="AK357" s="0" t="str">
        <f aca="false">IF(MIN(AC357:AJ357)=99,"",MATCH(MIN(AC357:AJ357),AC357:AJ357,0))</f>
        <v/>
      </c>
      <c r="AL357" s="0" t="n">
        <f aca="false">IF(OR(Ballots!B357="",'Instant Runoff'!$B$12=1),99,Ballots!B357)</f>
        <v>99</v>
      </c>
      <c r="AM357" s="0" t="n">
        <f aca="false">IF(OR(Ballots!C357="",'Instant Runoff'!$C$12=1),99,Ballots!C357)</f>
        <v>99</v>
      </c>
      <c r="AN357" s="0" t="n">
        <f aca="false">IF(OR(Ballots!D357="",'Instant Runoff'!$D$12=1),99,Ballots!D357)</f>
        <v>99</v>
      </c>
      <c r="AO357" s="0" t="n">
        <f aca="false">IF(OR(Ballots!E357="",'Instant Runoff'!$E$12=1),99,Ballots!E357)</f>
        <v>99</v>
      </c>
      <c r="AP357" s="0" t="n">
        <f aca="false">IF(OR(Ballots!F357="",'Instant Runoff'!$F$12=1),99,Ballots!F357)</f>
        <v>99</v>
      </c>
      <c r="AQ357" s="0" t="n">
        <f aca="false">IF(OR(Ballots!G357="",'Instant Runoff'!$G$12=1),99,Ballots!G357)</f>
        <v>99</v>
      </c>
      <c r="AR357" s="0" t="n">
        <f aca="false">IF(OR(Ballots!H357="",'Instant Runoff'!$H$12=1),99,Ballots!H357)</f>
        <v>99</v>
      </c>
      <c r="AS357" s="0" t="n">
        <f aca="false">IF(OR(Ballots!I357="",'Instant Runoff'!$I$12=1),99,Ballots!I357)</f>
        <v>99</v>
      </c>
      <c r="AT357" s="0" t="str">
        <f aca="false">IF(MIN(AL357:AS357)=99,"",MATCH(MIN(AL357:AS357),AL357:AS357,0))</f>
        <v/>
      </c>
      <c r="AU357" s="0" t="n">
        <f aca="false">IF(OR(Ballots!B357="",'Instant Runoff'!$B$14=1),99,Ballots!B357)</f>
        <v>99</v>
      </c>
      <c r="AV357" s="0" t="n">
        <f aca="false">IF(OR(Ballots!C357="",'Instant Runoff'!$C$14=1),99,Ballots!C357)</f>
        <v>99</v>
      </c>
      <c r="AW357" s="0" t="n">
        <f aca="false">IF(OR(Ballots!D357="",'Instant Runoff'!$D$14=1),99,Ballots!D357)</f>
        <v>99</v>
      </c>
      <c r="AX357" s="0" t="n">
        <f aca="false">IF(OR(Ballots!E357="",'Instant Runoff'!$E$14=1),99,Ballots!E357)</f>
        <v>99</v>
      </c>
      <c r="AY357" s="0" t="n">
        <f aca="false">IF(OR(Ballots!F357="",'Instant Runoff'!$F$14=1),99,Ballots!F357)</f>
        <v>99</v>
      </c>
      <c r="AZ357" s="0" t="n">
        <f aca="false">IF(OR(Ballots!G357="",'Instant Runoff'!$G$14=1),99,Ballots!G357)</f>
        <v>99</v>
      </c>
      <c r="BA357" s="0" t="n">
        <f aca="false">IF(OR(Ballots!H357="",'Instant Runoff'!$H$14=1),99,Ballots!H357)</f>
        <v>99</v>
      </c>
      <c r="BB357" s="0" t="n">
        <f aca="false">IF(OR(Ballots!I357="",'Instant Runoff'!$I$14=1),99,Ballots!I357)</f>
        <v>99</v>
      </c>
      <c r="BC357" s="0" t="str">
        <f aca="false">IF(MIN(AU357:BB357)=99,"",MATCH(MIN(AU357:BB357),AU357:BB357,0))</f>
        <v/>
      </c>
      <c r="BD357" s="0" t="n">
        <f aca="false">IF(OR(Ballots!B357="",'Instant Runoff'!$B$16=1),99,Ballots!B357)</f>
        <v>99</v>
      </c>
      <c r="BE357" s="0" t="n">
        <f aca="false">IF(OR(Ballots!C357="",'Instant Runoff'!$C$16=1),99,Ballots!C357)</f>
        <v>99</v>
      </c>
      <c r="BF357" s="0" t="n">
        <f aca="false">IF(OR(Ballots!D357="",'Instant Runoff'!$D$16=1),99,Ballots!D357)</f>
        <v>99</v>
      </c>
      <c r="BG357" s="0" t="n">
        <f aca="false">IF(OR(Ballots!E357="",'Instant Runoff'!$E$16=1),99,Ballots!E357)</f>
        <v>99</v>
      </c>
      <c r="BH357" s="0" t="n">
        <f aca="false">IF(OR(Ballots!F357="",'Instant Runoff'!$F$16=1),99,Ballots!F357)</f>
        <v>99</v>
      </c>
      <c r="BI357" s="0" t="n">
        <f aca="false">IF(OR(Ballots!G357="",'Instant Runoff'!$G$16=1),99,Ballots!G357)</f>
        <v>99</v>
      </c>
      <c r="BJ357" s="0" t="n">
        <f aca="false">IF(OR(Ballots!H357="",'Instant Runoff'!$H$16=1),99,Ballots!H357)</f>
        <v>99</v>
      </c>
      <c r="BK357" s="0" t="n">
        <f aca="false">IF(OR(Ballots!I357="",'Instant Runoff'!$I$16=1),99,Ballots!I357)</f>
        <v>99</v>
      </c>
      <c r="BL357" s="0" t="str">
        <f aca="false">IF(MIN(BD357:BK357)=99,"",MATCH(MIN(BD357:BK357),BD357:BK357,0))</f>
        <v/>
      </c>
    </row>
    <row r="358" customFormat="false" ht="15" hidden="false" customHeight="false" outlineLevel="0" collapsed="false">
      <c r="B358" s="0" t="n">
        <f aca="false">IF(OR(Ballots!B358="",'Instant Runoff'!$B$4=1),99,Ballots!B358)</f>
        <v>99</v>
      </c>
      <c r="C358" s="0" t="n">
        <f aca="false">IF(OR(Ballots!C358="",'Instant Runoff'!$C$4=1),99,Ballots!C358)</f>
        <v>99</v>
      </c>
      <c r="D358" s="0" t="n">
        <f aca="false">IF(OR(Ballots!D358="",'Instant Runoff'!$D$4=1),99,Ballots!D358)</f>
        <v>99</v>
      </c>
      <c r="E358" s="0" t="n">
        <f aca="false">IF(OR(Ballots!E358="",'Instant Runoff'!$E$4=1),99,Ballots!E358)</f>
        <v>99</v>
      </c>
      <c r="F358" s="0" t="n">
        <f aca="false">IF(OR(Ballots!F358="",'Instant Runoff'!$F$4=1),99,Ballots!F358)</f>
        <v>99</v>
      </c>
      <c r="G358" s="0" t="n">
        <f aca="false">IF(OR(Ballots!G358="",'Instant Runoff'!$G$4=1),99,Ballots!G358)</f>
        <v>99</v>
      </c>
      <c r="H358" s="0" t="n">
        <f aca="false">IF(OR(Ballots!H358="",'Instant Runoff'!$H$4=1),99,Ballots!H358)</f>
        <v>99</v>
      </c>
      <c r="I358" s="0" t="n">
        <f aca="false">IF(OR(Ballots!I358="",'Instant Runoff'!$I$4=1),99,Ballots!I358)</f>
        <v>99</v>
      </c>
      <c r="J358" s="0" t="str">
        <f aca="false">IF(MIN(B358:I358)=99,"",MATCH(MIN(B358:I358),B358:I358,0))</f>
        <v/>
      </c>
      <c r="K358" s="0" t="n">
        <f aca="false">IF(OR(Ballots!B358="",'Instant Runoff'!$B$6=1),99,Ballots!B358)</f>
        <v>99</v>
      </c>
      <c r="L358" s="0" t="n">
        <f aca="false">IF(OR(Ballots!C358="",'Instant Runoff'!$C$6=1),99,Ballots!C358)</f>
        <v>99</v>
      </c>
      <c r="M358" s="0" t="n">
        <f aca="false">IF(OR(Ballots!D358="",'Instant Runoff'!$D$6=1),99,Ballots!D358)</f>
        <v>99</v>
      </c>
      <c r="N358" s="0" t="n">
        <f aca="false">IF(OR(Ballots!E358="",'Instant Runoff'!$E$6=1),99,Ballots!E358)</f>
        <v>99</v>
      </c>
      <c r="O358" s="0" t="n">
        <f aca="false">IF(OR(Ballots!F358="",'Instant Runoff'!$F$6=1),99,Ballots!F358)</f>
        <v>99</v>
      </c>
      <c r="P358" s="0" t="n">
        <f aca="false">IF(OR(Ballots!G358="",'Instant Runoff'!$G$6=1),99,Ballots!G358)</f>
        <v>99</v>
      </c>
      <c r="Q358" s="0" t="n">
        <f aca="false">IF(OR(Ballots!H358="",'Instant Runoff'!$H$6=1),99,Ballots!H358)</f>
        <v>99</v>
      </c>
      <c r="R358" s="0" t="n">
        <f aca="false">IF(OR(Ballots!I358="",'Instant Runoff'!$I$6=1),99,Ballots!I358)</f>
        <v>99</v>
      </c>
      <c r="S358" s="0" t="str">
        <f aca="false">IF(MIN(K358:R358)=99,"",MATCH(MIN(K358:R358),K358:R358,0))</f>
        <v/>
      </c>
      <c r="T358" s="0" t="n">
        <f aca="false">IF(OR(Ballots!B358="",'Instant Runoff'!$B$8=1),99,Ballots!B358)</f>
        <v>99</v>
      </c>
      <c r="U358" s="0" t="n">
        <f aca="false">IF(OR(Ballots!C358="",'Instant Runoff'!$C$8=1),99,Ballots!C358)</f>
        <v>99</v>
      </c>
      <c r="V358" s="0" t="n">
        <f aca="false">IF(OR(Ballots!D358="",'Instant Runoff'!$D$8=1),99,Ballots!D358)</f>
        <v>99</v>
      </c>
      <c r="W358" s="0" t="n">
        <f aca="false">IF(OR(Ballots!E358="",'Instant Runoff'!$E$8=1),99,Ballots!E358)</f>
        <v>99</v>
      </c>
      <c r="X358" s="0" t="n">
        <f aca="false">IF(OR(Ballots!F358="",'Instant Runoff'!$F$8=1),99,Ballots!F358)</f>
        <v>99</v>
      </c>
      <c r="Y358" s="0" t="n">
        <f aca="false">IF(OR(Ballots!G358="",'Instant Runoff'!$G$8=1),99,Ballots!G358)</f>
        <v>99</v>
      </c>
      <c r="Z358" s="0" t="n">
        <f aca="false">IF(OR(Ballots!H358="",'Instant Runoff'!$H$8=1),99,Ballots!H358)</f>
        <v>99</v>
      </c>
      <c r="AA358" s="0" t="n">
        <f aca="false">IF(OR(Ballots!I358="",'Instant Runoff'!$I$8=1),99,Ballots!I358)</f>
        <v>99</v>
      </c>
      <c r="AB358" s="0" t="str">
        <f aca="false">IF(MIN(T358:AA358)=99,"",MATCH(MIN(T358:AA358),T358:AA358,0))</f>
        <v/>
      </c>
      <c r="AC358" s="0" t="n">
        <f aca="false">IF(OR(Ballots!B358="",'Instant Runoff'!$B$10=1),99,Ballots!B358)</f>
        <v>99</v>
      </c>
      <c r="AD358" s="0" t="n">
        <f aca="false">IF(OR(Ballots!C358="",'Instant Runoff'!$C$10=1),99,Ballots!C358)</f>
        <v>99</v>
      </c>
      <c r="AE358" s="0" t="n">
        <f aca="false">IF(OR(Ballots!D358="",'Instant Runoff'!$D$10=1),99,Ballots!D358)</f>
        <v>99</v>
      </c>
      <c r="AF358" s="0" t="n">
        <f aca="false">IF(OR(Ballots!E358="",'Instant Runoff'!$E$10=1),99,Ballots!E358)</f>
        <v>99</v>
      </c>
      <c r="AG358" s="0" t="n">
        <f aca="false">IF(OR(Ballots!F358="",'Instant Runoff'!$F$10=1),99,Ballots!F358)</f>
        <v>99</v>
      </c>
      <c r="AH358" s="0" t="n">
        <f aca="false">IF(OR(Ballots!G358="",'Instant Runoff'!$G$10=1),99,Ballots!G358)</f>
        <v>99</v>
      </c>
      <c r="AI358" s="0" t="n">
        <f aca="false">IF(OR(Ballots!H358="",'Instant Runoff'!$H$10=1),99,Ballots!H358)</f>
        <v>99</v>
      </c>
      <c r="AJ358" s="0" t="n">
        <f aca="false">IF(OR(Ballots!I358="",'Instant Runoff'!$I$10=1),99,Ballots!I358)</f>
        <v>99</v>
      </c>
      <c r="AK358" s="0" t="str">
        <f aca="false">IF(MIN(AC358:AJ358)=99,"",MATCH(MIN(AC358:AJ358),AC358:AJ358,0))</f>
        <v/>
      </c>
      <c r="AL358" s="0" t="n">
        <f aca="false">IF(OR(Ballots!B358="",'Instant Runoff'!$B$12=1),99,Ballots!B358)</f>
        <v>99</v>
      </c>
      <c r="AM358" s="0" t="n">
        <f aca="false">IF(OR(Ballots!C358="",'Instant Runoff'!$C$12=1),99,Ballots!C358)</f>
        <v>99</v>
      </c>
      <c r="AN358" s="0" t="n">
        <f aca="false">IF(OR(Ballots!D358="",'Instant Runoff'!$D$12=1),99,Ballots!D358)</f>
        <v>99</v>
      </c>
      <c r="AO358" s="0" t="n">
        <f aca="false">IF(OR(Ballots!E358="",'Instant Runoff'!$E$12=1),99,Ballots!E358)</f>
        <v>99</v>
      </c>
      <c r="AP358" s="0" t="n">
        <f aca="false">IF(OR(Ballots!F358="",'Instant Runoff'!$F$12=1),99,Ballots!F358)</f>
        <v>99</v>
      </c>
      <c r="AQ358" s="0" t="n">
        <f aca="false">IF(OR(Ballots!G358="",'Instant Runoff'!$G$12=1),99,Ballots!G358)</f>
        <v>99</v>
      </c>
      <c r="AR358" s="0" t="n">
        <f aca="false">IF(OR(Ballots!H358="",'Instant Runoff'!$H$12=1),99,Ballots!H358)</f>
        <v>99</v>
      </c>
      <c r="AS358" s="0" t="n">
        <f aca="false">IF(OR(Ballots!I358="",'Instant Runoff'!$I$12=1),99,Ballots!I358)</f>
        <v>99</v>
      </c>
      <c r="AT358" s="0" t="str">
        <f aca="false">IF(MIN(AL358:AS358)=99,"",MATCH(MIN(AL358:AS358),AL358:AS358,0))</f>
        <v/>
      </c>
      <c r="AU358" s="0" t="n">
        <f aca="false">IF(OR(Ballots!B358="",'Instant Runoff'!$B$14=1),99,Ballots!B358)</f>
        <v>99</v>
      </c>
      <c r="AV358" s="0" t="n">
        <f aca="false">IF(OR(Ballots!C358="",'Instant Runoff'!$C$14=1),99,Ballots!C358)</f>
        <v>99</v>
      </c>
      <c r="AW358" s="0" t="n">
        <f aca="false">IF(OR(Ballots!D358="",'Instant Runoff'!$D$14=1),99,Ballots!D358)</f>
        <v>99</v>
      </c>
      <c r="AX358" s="0" t="n">
        <f aca="false">IF(OR(Ballots!E358="",'Instant Runoff'!$E$14=1),99,Ballots!E358)</f>
        <v>99</v>
      </c>
      <c r="AY358" s="0" t="n">
        <f aca="false">IF(OR(Ballots!F358="",'Instant Runoff'!$F$14=1),99,Ballots!F358)</f>
        <v>99</v>
      </c>
      <c r="AZ358" s="0" t="n">
        <f aca="false">IF(OR(Ballots!G358="",'Instant Runoff'!$G$14=1),99,Ballots!G358)</f>
        <v>99</v>
      </c>
      <c r="BA358" s="0" t="n">
        <f aca="false">IF(OR(Ballots!H358="",'Instant Runoff'!$H$14=1),99,Ballots!H358)</f>
        <v>99</v>
      </c>
      <c r="BB358" s="0" t="n">
        <f aca="false">IF(OR(Ballots!I358="",'Instant Runoff'!$I$14=1),99,Ballots!I358)</f>
        <v>99</v>
      </c>
      <c r="BC358" s="0" t="str">
        <f aca="false">IF(MIN(AU358:BB358)=99,"",MATCH(MIN(AU358:BB358),AU358:BB358,0))</f>
        <v/>
      </c>
      <c r="BD358" s="0" t="n">
        <f aca="false">IF(OR(Ballots!B358="",'Instant Runoff'!$B$16=1),99,Ballots!B358)</f>
        <v>99</v>
      </c>
      <c r="BE358" s="0" t="n">
        <f aca="false">IF(OR(Ballots!C358="",'Instant Runoff'!$C$16=1),99,Ballots!C358)</f>
        <v>99</v>
      </c>
      <c r="BF358" s="0" t="n">
        <f aca="false">IF(OR(Ballots!D358="",'Instant Runoff'!$D$16=1),99,Ballots!D358)</f>
        <v>99</v>
      </c>
      <c r="BG358" s="0" t="n">
        <f aca="false">IF(OR(Ballots!E358="",'Instant Runoff'!$E$16=1),99,Ballots!E358)</f>
        <v>99</v>
      </c>
      <c r="BH358" s="0" t="n">
        <f aca="false">IF(OR(Ballots!F358="",'Instant Runoff'!$F$16=1),99,Ballots!F358)</f>
        <v>99</v>
      </c>
      <c r="BI358" s="0" t="n">
        <f aca="false">IF(OR(Ballots!G358="",'Instant Runoff'!$G$16=1),99,Ballots!G358)</f>
        <v>99</v>
      </c>
      <c r="BJ358" s="0" t="n">
        <f aca="false">IF(OR(Ballots!H358="",'Instant Runoff'!$H$16=1),99,Ballots!H358)</f>
        <v>99</v>
      </c>
      <c r="BK358" s="0" t="n">
        <f aca="false">IF(OR(Ballots!I358="",'Instant Runoff'!$I$16=1),99,Ballots!I358)</f>
        <v>99</v>
      </c>
      <c r="BL358" s="0" t="str">
        <f aca="false">IF(MIN(BD358:BK358)=99,"",MATCH(MIN(BD358:BK358),BD358:BK358,0))</f>
        <v/>
      </c>
    </row>
    <row r="359" customFormat="false" ht="15" hidden="false" customHeight="false" outlineLevel="0" collapsed="false">
      <c r="B359" s="0" t="n">
        <f aca="false">IF(OR(Ballots!B359="",'Instant Runoff'!$B$4=1),99,Ballots!B359)</f>
        <v>99</v>
      </c>
      <c r="C359" s="0" t="n">
        <f aca="false">IF(OR(Ballots!C359="",'Instant Runoff'!$C$4=1),99,Ballots!C359)</f>
        <v>99</v>
      </c>
      <c r="D359" s="0" t="n">
        <f aca="false">IF(OR(Ballots!D359="",'Instant Runoff'!$D$4=1),99,Ballots!D359)</f>
        <v>99</v>
      </c>
      <c r="E359" s="0" t="n">
        <f aca="false">IF(OR(Ballots!E359="",'Instant Runoff'!$E$4=1),99,Ballots!E359)</f>
        <v>99</v>
      </c>
      <c r="F359" s="0" t="n">
        <f aca="false">IF(OR(Ballots!F359="",'Instant Runoff'!$F$4=1),99,Ballots!F359)</f>
        <v>99</v>
      </c>
      <c r="G359" s="0" t="n">
        <f aca="false">IF(OR(Ballots!G359="",'Instant Runoff'!$G$4=1),99,Ballots!G359)</f>
        <v>99</v>
      </c>
      <c r="H359" s="0" t="n">
        <f aca="false">IF(OR(Ballots!H359="",'Instant Runoff'!$H$4=1),99,Ballots!H359)</f>
        <v>99</v>
      </c>
      <c r="I359" s="0" t="n">
        <f aca="false">IF(OR(Ballots!I359="",'Instant Runoff'!$I$4=1),99,Ballots!I359)</f>
        <v>99</v>
      </c>
      <c r="J359" s="0" t="str">
        <f aca="false">IF(MIN(B359:I359)=99,"",MATCH(MIN(B359:I359),B359:I359,0))</f>
        <v/>
      </c>
      <c r="K359" s="0" t="n">
        <f aca="false">IF(OR(Ballots!B359="",'Instant Runoff'!$B$6=1),99,Ballots!B359)</f>
        <v>99</v>
      </c>
      <c r="L359" s="0" t="n">
        <f aca="false">IF(OR(Ballots!C359="",'Instant Runoff'!$C$6=1),99,Ballots!C359)</f>
        <v>99</v>
      </c>
      <c r="M359" s="0" t="n">
        <f aca="false">IF(OR(Ballots!D359="",'Instant Runoff'!$D$6=1),99,Ballots!D359)</f>
        <v>99</v>
      </c>
      <c r="N359" s="0" t="n">
        <f aca="false">IF(OR(Ballots!E359="",'Instant Runoff'!$E$6=1),99,Ballots!E359)</f>
        <v>99</v>
      </c>
      <c r="O359" s="0" t="n">
        <f aca="false">IF(OR(Ballots!F359="",'Instant Runoff'!$F$6=1),99,Ballots!F359)</f>
        <v>99</v>
      </c>
      <c r="P359" s="0" t="n">
        <f aca="false">IF(OR(Ballots!G359="",'Instant Runoff'!$G$6=1),99,Ballots!G359)</f>
        <v>99</v>
      </c>
      <c r="Q359" s="0" t="n">
        <f aca="false">IF(OR(Ballots!H359="",'Instant Runoff'!$H$6=1),99,Ballots!H359)</f>
        <v>99</v>
      </c>
      <c r="R359" s="0" t="n">
        <f aca="false">IF(OR(Ballots!I359="",'Instant Runoff'!$I$6=1),99,Ballots!I359)</f>
        <v>99</v>
      </c>
      <c r="S359" s="0" t="str">
        <f aca="false">IF(MIN(K359:R359)=99,"",MATCH(MIN(K359:R359),K359:R359,0))</f>
        <v/>
      </c>
      <c r="T359" s="0" t="n">
        <f aca="false">IF(OR(Ballots!B359="",'Instant Runoff'!$B$8=1),99,Ballots!B359)</f>
        <v>99</v>
      </c>
      <c r="U359" s="0" t="n">
        <f aca="false">IF(OR(Ballots!C359="",'Instant Runoff'!$C$8=1),99,Ballots!C359)</f>
        <v>99</v>
      </c>
      <c r="V359" s="0" t="n">
        <f aca="false">IF(OR(Ballots!D359="",'Instant Runoff'!$D$8=1),99,Ballots!D359)</f>
        <v>99</v>
      </c>
      <c r="W359" s="0" t="n">
        <f aca="false">IF(OR(Ballots!E359="",'Instant Runoff'!$E$8=1),99,Ballots!E359)</f>
        <v>99</v>
      </c>
      <c r="X359" s="0" t="n">
        <f aca="false">IF(OR(Ballots!F359="",'Instant Runoff'!$F$8=1),99,Ballots!F359)</f>
        <v>99</v>
      </c>
      <c r="Y359" s="0" t="n">
        <f aca="false">IF(OR(Ballots!G359="",'Instant Runoff'!$G$8=1),99,Ballots!G359)</f>
        <v>99</v>
      </c>
      <c r="Z359" s="0" t="n">
        <f aca="false">IF(OR(Ballots!H359="",'Instant Runoff'!$H$8=1),99,Ballots!H359)</f>
        <v>99</v>
      </c>
      <c r="AA359" s="0" t="n">
        <f aca="false">IF(OR(Ballots!I359="",'Instant Runoff'!$I$8=1),99,Ballots!I359)</f>
        <v>99</v>
      </c>
      <c r="AB359" s="0" t="str">
        <f aca="false">IF(MIN(T359:AA359)=99,"",MATCH(MIN(T359:AA359),T359:AA359,0))</f>
        <v/>
      </c>
      <c r="AC359" s="0" t="n">
        <f aca="false">IF(OR(Ballots!B359="",'Instant Runoff'!$B$10=1),99,Ballots!B359)</f>
        <v>99</v>
      </c>
      <c r="AD359" s="0" t="n">
        <f aca="false">IF(OR(Ballots!C359="",'Instant Runoff'!$C$10=1),99,Ballots!C359)</f>
        <v>99</v>
      </c>
      <c r="AE359" s="0" t="n">
        <f aca="false">IF(OR(Ballots!D359="",'Instant Runoff'!$D$10=1),99,Ballots!D359)</f>
        <v>99</v>
      </c>
      <c r="AF359" s="0" t="n">
        <f aca="false">IF(OR(Ballots!E359="",'Instant Runoff'!$E$10=1),99,Ballots!E359)</f>
        <v>99</v>
      </c>
      <c r="AG359" s="0" t="n">
        <f aca="false">IF(OR(Ballots!F359="",'Instant Runoff'!$F$10=1),99,Ballots!F359)</f>
        <v>99</v>
      </c>
      <c r="AH359" s="0" t="n">
        <f aca="false">IF(OR(Ballots!G359="",'Instant Runoff'!$G$10=1),99,Ballots!G359)</f>
        <v>99</v>
      </c>
      <c r="AI359" s="0" t="n">
        <f aca="false">IF(OR(Ballots!H359="",'Instant Runoff'!$H$10=1),99,Ballots!H359)</f>
        <v>99</v>
      </c>
      <c r="AJ359" s="0" t="n">
        <f aca="false">IF(OR(Ballots!I359="",'Instant Runoff'!$I$10=1),99,Ballots!I359)</f>
        <v>99</v>
      </c>
      <c r="AK359" s="0" t="str">
        <f aca="false">IF(MIN(AC359:AJ359)=99,"",MATCH(MIN(AC359:AJ359),AC359:AJ359,0))</f>
        <v/>
      </c>
      <c r="AL359" s="0" t="n">
        <f aca="false">IF(OR(Ballots!B359="",'Instant Runoff'!$B$12=1),99,Ballots!B359)</f>
        <v>99</v>
      </c>
      <c r="AM359" s="0" t="n">
        <f aca="false">IF(OR(Ballots!C359="",'Instant Runoff'!$C$12=1),99,Ballots!C359)</f>
        <v>99</v>
      </c>
      <c r="AN359" s="0" t="n">
        <f aca="false">IF(OR(Ballots!D359="",'Instant Runoff'!$D$12=1),99,Ballots!D359)</f>
        <v>99</v>
      </c>
      <c r="AO359" s="0" t="n">
        <f aca="false">IF(OR(Ballots!E359="",'Instant Runoff'!$E$12=1),99,Ballots!E359)</f>
        <v>99</v>
      </c>
      <c r="AP359" s="0" t="n">
        <f aca="false">IF(OR(Ballots!F359="",'Instant Runoff'!$F$12=1),99,Ballots!F359)</f>
        <v>99</v>
      </c>
      <c r="AQ359" s="0" t="n">
        <f aca="false">IF(OR(Ballots!G359="",'Instant Runoff'!$G$12=1),99,Ballots!G359)</f>
        <v>99</v>
      </c>
      <c r="AR359" s="0" t="n">
        <f aca="false">IF(OR(Ballots!H359="",'Instant Runoff'!$H$12=1),99,Ballots!H359)</f>
        <v>99</v>
      </c>
      <c r="AS359" s="0" t="n">
        <f aca="false">IF(OR(Ballots!I359="",'Instant Runoff'!$I$12=1),99,Ballots!I359)</f>
        <v>99</v>
      </c>
      <c r="AT359" s="0" t="str">
        <f aca="false">IF(MIN(AL359:AS359)=99,"",MATCH(MIN(AL359:AS359),AL359:AS359,0))</f>
        <v/>
      </c>
      <c r="AU359" s="0" t="n">
        <f aca="false">IF(OR(Ballots!B359="",'Instant Runoff'!$B$14=1),99,Ballots!B359)</f>
        <v>99</v>
      </c>
      <c r="AV359" s="0" t="n">
        <f aca="false">IF(OR(Ballots!C359="",'Instant Runoff'!$C$14=1),99,Ballots!C359)</f>
        <v>99</v>
      </c>
      <c r="AW359" s="0" t="n">
        <f aca="false">IF(OR(Ballots!D359="",'Instant Runoff'!$D$14=1),99,Ballots!D359)</f>
        <v>99</v>
      </c>
      <c r="AX359" s="0" t="n">
        <f aca="false">IF(OR(Ballots!E359="",'Instant Runoff'!$E$14=1),99,Ballots!E359)</f>
        <v>99</v>
      </c>
      <c r="AY359" s="0" t="n">
        <f aca="false">IF(OR(Ballots!F359="",'Instant Runoff'!$F$14=1),99,Ballots!F359)</f>
        <v>99</v>
      </c>
      <c r="AZ359" s="0" t="n">
        <f aca="false">IF(OR(Ballots!G359="",'Instant Runoff'!$G$14=1),99,Ballots!G359)</f>
        <v>99</v>
      </c>
      <c r="BA359" s="0" t="n">
        <f aca="false">IF(OR(Ballots!H359="",'Instant Runoff'!$H$14=1),99,Ballots!H359)</f>
        <v>99</v>
      </c>
      <c r="BB359" s="0" t="n">
        <f aca="false">IF(OR(Ballots!I359="",'Instant Runoff'!$I$14=1),99,Ballots!I359)</f>
        <v>99</v>
      </c>
      <c r="BC359" s="0" t="str">
        <f aca="false">IF(MIN(AU359:BB359)=99,"",MATCH(MIN(AU359:BB359),AU359:BB359,0))</f>
        <v/>
      </c>
      <c r="BD359" s="0" t="n">
        <f aca="false">IF(OR(Ballots!B359="",'Instant Runoff'!$B$16=1),99,Ballots!B359)</f>
        <v>99</v>
      </c>
      <c r="BE359" s="0" t="n">
        <f aca="false">IF(OR(Ballots!C359="",'Instant Runoff'!$C$16=1),99,Ballots!C359)</f>
        <v>99</v>
      </c>
      <c r="BF359" s="0" t="n">
        <f aca="false">IF(OR(Ballots!D359="",'Instant Runoff'!$D$16=1),99,Ballots!D359)</f>
        <v>99</v>
      </c>
      <c r="BG359" s="0" t="n">
        <f aca="false">IF(OR(Ballots!E359="",'Instant Runoff'!$E$16=1),99,Ballots!E359)</f>
        <v>99</v>
      </c>
      <c r="BH359" s="0" t="n">
        <f aca="false">IF(OR(Ballots!F359="",'Instant Runoff'!$F$16=1),99,Ballots!F359)</f>
        <v>99</v>
      </c>
      <c r="BI359" s="0" t="n">
        <f aca="false">IF(OR(Ballots!G359="",'Instant Runoff'!$G$16=1),99,Ballots!G359)</f>
        <v>99</v>
      </c>
      <c r="BJ359" s="0" t="n">
        <f aca="false">IF(OR(Ballots!H359="",'Instant Runoff'!$H$16=1),99,Ballots!H359)</f>
        <v>99</v>
      </c>
      <c r="BK359" s="0" t="n">
        <f aca="false">IF(OR(Ballots!I359="",'Instant Runoff'!$I$16=1),99,Ballots!I359)</f>
        <v>99</v>
      </c>
      <c r="BL359" s="0" t="str">
        <f aca="false">IF(MIN(BD359:BK359)=99,"",MATCH(MIN(BD359:BK359),BD359:BK359,0))</f>
        <v/>
      </c>
    </row>
    <row r="360" customFormat="false" ht="15" hidden="false" customHeight="false" outlineLevel="0" collapsed="false">
      <c r="B360" s="0" t="n">
        <f aca="false">IF(OR(Ballots!B360="",'Instant Runoff'!$B$4=1),99,Ballots!B360)</f>
        <v>99</v>
      </c>
      <c r="C360" s="0" t="n">
        <f aca="false">IF(OR(Ballots!C360="",'Instant Runoff'!$C$4=1),99,Ballots!C360)</f>
        <v>99</v>
      </c>
      <c r="D360" s="0" t="n">
        <f aca="false">IF(OR(Ballots!D360="",'Instant Runoff'!$D$4=1),99,Ballots!D360)</f>
        <v>99</v>
      </c>
      <c r="E360" s="0" t="n">
        <f aca="false">IF(OR(Ballots!E360="",'Instant Runoff'!$E$4=1),99,Ballots!E360)</f>
        <v>99</v>
      </c>
      <c r="F360" s="0" t="n">
        <f aca="false">IF(OR(Ballots!F360="",'Instant Runoff'!$F$4=1),99,Ballots!F360)</f>
        <v>99</v>
      </c>
      <c r="G360" s="0" t="n">
        <f aca="false">IF(OR(Ballots!G360="",'Instant Runoff'!$G$4=1),99,Ballots!G360)</f>
        <v>99</v>
      </c>
      <c r="H360" s="0" t="n">
        <f aca="false">IF(OR(Ballots!H360="",'Instant Runoff'!$H$4=1),99,Ballots!H360)</f>
        <v>99</v>
      </c>
      <c r="I360" s="0" t="n">
        <f aca="false">IF(OR(Ballots!I360="",'Instant Runoff'!$I$4=1),99,Ballots!I360)</f>
        <v>99</v>
      </c>
      <c r="J360" s="0" t="str">
        <f aca="false">IF(MIN(B360:I360)=99,"",MATCH(MIN(B360:I360),B360:I360,0))</f>
        <v/>
      </c>
      <c r="K360" s="0" t="n">
        <f aca="false">IF(OR(Ballots!B360="",'Instant Runoff'!$B$6=1),99,Ballots!B360)</f>
        <v>99</v>
      </c>
      <c r="L360" s="0" t="n">
        <f aca="false">IF(OR(Ballots!C360="",'Instant Runoff'!$C$6=1),99,Ballots!C360)</f>
        <v>99</v>
      </c>
      <c r="M360" s="0" t="n">
        <f aca="false">IF(OR(Ballots!D360="",'Instant Runoff'!$D$6=1),99,Ballots!D360)</f>
        <v>99</v>
      </c>
      <c r="N360" s="0" t="n">
        <f aca="false">IF(OR(Ballots!E360="",'Instant Runoff'!$E$6=1),99,Ballots!E360)</f>
        <v>99</v>
      </c>
      <c r="O360" s="0" t="n">
        <f aca="false">IF(OR(Ballots!F360="",'Instant Runoff'!$F$6=1),99,Ballots!F360)</f>
        <v>99</v>
      </c>
      <c r="P360" s="0" t="n">
        <f aca="false">IF(OR(Ballots!G360="",'Instant Runoff'!$G$6=1),99,Ballots!G360)</f>
        <v>99</v>
      </c>
      <c r="Q360" s="0" t="n">
        <f aca="false">IF(OR(Ballots!H360="",'Instant Runoff'!$H$6=1),99,Ballots!H360)</f>
        <v>99</v>
      </c>
      <c r="R360" s="0" t="n">
        <f aca="false">IF(OR(Ballots!I360="",'Instant Runoff'!$I$6=1),99,Ballots!I360)</f>
        <v>99</v>
      </c>
      <c r="S360" s="0" t="str">
        <f aca="false">IF(MIN(K360:R360)=99,"",MATCH(MIN(K360:R360),K360:R360,0))</f>
        <v/>
      </c>
      <c r="T360" s="0" t="n">
        <f aca="false">IF(OR(Ballots!B360="",'Instant Runoff'!$B$8=1),99,Ballots!B360)</f>
        <v>99</v>
      </c>
      <c r="U360" s="0" t="n">
        <f aca="false">IF(OR(Ballots!C360="",'Instant Runoff'!$C$8=1),99,Ballots!C360)</f>
        <v>99</v>
      </c>
      <c r="V360" s="0" t="n">
        <f aca="false">IF(OR(Ballots!D360="",'Instant Runoff'!$D$8=1),99,Ballots!D360)</f>
        <v>99</v>
      </c>
      <c r="W360" s="0" t="n">
        <f aca="false">IF(OR(Ballots!E360="",'Instant Runoff'!$E$8=1),99,Ballots!E360)</f>
        <v>99</v>
      </c>
      <c r="X360" s="0" t="n">
        <f aca="false">IF(OR(Ballots!F360="",'Instant Runoff'!$F$8=1),99,Ballots!F360)</f>
        <v>99</v>
      </c>
      <c r="Y360" s="0" t="n">
        <f aca="false">IF(OR(Ballots!G360="",'Instant Runoff'!$G$8=1),99,Ballots!G360)</f>
        <v>99</v>
      </c>
      <c r="Z360" s="0" t="n">
        <f aca="false">IF(OR(Ballots!H360="",'Instant Runoff'!$H$8=1),99,Ballots!H360)</f>
        <v>99</v>
      </c>
      <c r="AA360" s="0" t="n">
        <f aca="false">IF(OR(Ballots!I360="",'Instant Runoff'!$I$8=1),99,Ballots!I360)</f>
        <v>99</v>
      </c>
      <c r="AB360" s="0" t="str">
        <f aca="false">IF(MIN(T360:AA360)=99,"",MATCH(MIN(T360:AA360),T360:AA360,0))</f>
        <v/>
      </c>
      <c r="AC360" s="0" t="n">
        <f aca="false">IF(OR(Ballots!B360="",'Instant Runoff'!$B$10=1),99,Ballots!B360)</f>
        <v>99</v>
      </c>
      <c r="AD360" s="0" t="n">
        <f aca="false">IF(OR(Ballots!C360="",'Instant Runoff'!$C$10=1),99,Ballots!C360)</f>
        <v>99</v>
      </c>
      <c r="AE360" s="0" t="n">
        <f aca="false">IF(OR(Ballots!D360="",'Instant Runoff'!$D$10=1),99,Ballots!D360)</f>
        <v>99</v>
      </c>
      <c r="AF360" s="0" t="n">
        <f aca="false">IF(OR(Ballots!E360="",'Instant Runoff'!$E$10=1),99,Ballots!E360)</f>
        <v>99</v>
      </c>
      <c r="AG360" s="0" t="n">
        <f aca="false">IF(OR(Ballots!F360="",'Instant Runoff'!$F$10=1),99,Ballots!F360)</f>
        <v>99</v>
      </c>
      <c r="AH360" s="0" t="n">
        <f aca="false">IF(OR(Ballots!G360="",'Instant Runoff'!$G$10=1),99,Ballots!G360)</f>
        <v>99</v>
      </c>
      <c r="AI360" s="0" t="n">
        <f aca="false">IF(OR(Ballots!H360="",'Instant Runoff'!$H$10=1),99,Ballots!H360)</f>
        <v>99</v>
      </c>
      <c r="AJ360" s="0" t="n">
        <f aca="false">IF(OR(Ballots!I360="",'Instant Runoff'!$I$10=1),99,Ballots!I360)</f>
        <v>99</v>
      </c>
      <c r="AK360" s="0" t="str">
        <f aca="false">IF(MIN(AC360:AJ360)=99,"",MATCH(MIN(AC360:AJ360),AC360:AJ360,0))</f>
        <v/>
      </c>
      <c r="AL360" s="0" t="n">
        <f aca="false">IF(OR(Ballots!B360="",'Instant Runoff'!$B$12=1),99,Ballots!B360)</f>
        <v>99</v>
      </c>
      <c r="AM360" s="0" t="n">
        <f aca="false">IF(OR(Ballots!C360="",'Instant Runoff'!$C$12=1),99,Ballots!C360)</f>
        <v>99</v>
      </c>
      <c r="AN360" s="0" t="n">
        <f aca="false">IF(OR(Ballots!D360="",'Instant Runoff'!$D$12=1),99,Ballots!D360)</f>
        <v>99</v>
      </c>
      <c r="AO360" s="0" t="n">
        <f aca="false">IF(OR(Ballots!E360="",'Instant Runoff'!$E$12=1),99,Ballots!E360)</f>
        <v>99</v>
      </c>
      <c r="AP360" s="0" t="n">
        <f aca="false">IF(OR(Ballots!F360="",'Instant Runoff'!$F$12=1),99,Ballots!F360)</f>
        <v>99</v>
      </c>
      <c r="AQ360" s="0" t="n">
        <f aca="false">IF(OR(Ballots!G360="",'Instant Runoff'!$G$12=1),99,Ballots!G360)</f>
        <v>99</v>
      </c>
      <c r="AR360" s="0" t="n">
        <f aca="false">IF(OR(Ballots!H360="",'Instant Runoff'!$H$12=1),99,Ballots!H360)</f>
        <v>99</v>
      </c>
      <c r="AS360" s="0" t="n">
        <f aca="false">IF(OR(Ballots!I360="",'Instant Runoff'!$I$12=1),99,Ballots!I360)</f>
        <v>99</v>
      </c>
      <c r="AT360" s="0" t="str">
        <f aca="false">IF(MIN(AL360:AS360)=99,"",MATCH(MIN(AL360:AS360),AL360:AS360,0))</f>
        <v/>
      </c>
      <c r="AU360" s="0" t="n">
        <f aca="false">IF(OR(Ballots!B360="",'Instant Runoff'!$B$14=1),99,Ballots!B360)</f>
        <v>99</v>
      </c>
      <c r="AV360" s="0" t="n">
        <f aca="false">IF(OR(Ballots!C360="",'Instant Runoff'!$C$14=1),99,Ballots!C360)</f>
        <v>99</v>
      </c>
      <c r="AW360" s="0" t="n">
        <f aca="false">IF(OR(Ballots!D360="",'Instant Runoff'!$D$14=1),99,Ballots!D360)</f>
        <v>99</v>
      </c>
      <c r="AX360" s="0" t="n">
        <f aca="false">IF(OR(Ballots!E360="",'Instant Runoff'!$E$14=1),99,Ballots!E360)</f>
        <v>99</v>
      </c>
      <c r="AY360" s="0" t="n">
        <f aca="false">IF(OR(Ballots!F360="",'Instant Runoff'!$F$14=1),99,Ballots!F360)</f>
        <v>99</v>
      </c>
      <c r="AZ360" s="0" t="n">
        <f aca="false">IF(OR(Ballots!G360="",'Instant Runoff'!$G$14=1),99,Ballots!G360)</f>
        <v>99</v>
      </c>
      <c r="BA360" s="0" t="n">
        <f aca="false">IF(OR(Ballots!H360="",'Instant Runoff'!$H$14=1),99,Ballots!H360)</f>
        <v>99</v>
      </c>
      <c r="BB360" s="0" t="n">
        <f aca="false">IF(OR(Ballots!I360="",'Instant Runoff'!$I$14=1),99,Ballots!I360)</f>
        <v>99</v>
      </c>
      <c r="BC360" s="0" t="str">
        <f aca="false">IF(MIN(AU360:BB360)=99,"",MATCH(MIN(AU360:BB360),AU360:BB360,0))</f>
        <v/>
      </c>
      <c r="BD360" s="0" t="n">
        <f aca="false">IF(OR(Ballots!B360="",'Instant Runoff'!$B$16=1),99,Ballots!B360)</f>
        <v>99</v>
      </c>
      <c r="BE360" s="0" t="n">
        <f aca="false">IF(OR(Ballots!C360="",'Instant Runoff'!$C$16=1),99,Ballots!C360)</f>
        <v>99</v>
      </c>
      <c r="BF360" s="0" t="n">
        <f aca="false">IF(OR(Ballots!D360="",'Instant Runoff'!$D$16=1),99,Ballots!D360)</f>
        <v>99</v>
      </c>
      <c r="BG360" s="0" t="n">
        <f aca="false">IF(OR(Ballots!E360="",'Instant Runoff'!$E$16=1),99,Ballots!E360)</f>
        <v>99</v>
      </c>
      <c r="BH360" s="0" t="n">
        <f aca="false">IF(OR(Ballots!F360="",'Instant Runoff'!$F$16=1),99,Ballots!F360)</f>
        <v>99</v>
      </c>
      <c r="BI360" s="0" t="n">
        <f aca="false">IF(OR(Ballots!G360="",'Instant Runoff'!$G$16=1),99,Ballots!G360)</f>
        <v>99</v>
      </c>
      <c r="BJ360" s="0" t="n">
        <f aca="false">IF(OR(Ballots!H360="",'Instant Runoff'!$H$16=1),99,Ballots!H360)</f>
        <v>99</v>
      </c>
      <c r="BK360" s="0" t="n">
        <f aca="false">IF(OR(Ballots!I360="",'Instant Runoff'!$I$16=1),99,Ballots!I360)</f>
        <v>99</v>
      </c>
      <c r="BL360" s="0" t="str">
        <f aca="false">IF(MIN(BD360:BK360)=99,"",MATCH(MIN(BD360:BK360),BD360:BK360,0))</f>
        <v/>
      </c>
    </row>
    <row r="361" customFormat="false" ht="15" hidden="false" customHeight="false" outlineLevel="0" collapsed="false">
      <c r="B361" s="0" t="n">
        <f aca="false">IF(OR(Ballots!B361="",'Instant Runoff'!$B$4=1),99,Ballots!B361)</f>
        <v>99</v>
      </c>
      <c r="C361" s="0" t="n">
        <f aca="false">IF(OR(Ballots!C361="",'Instant Runoff'!$C$4=1),99,Ballots!C361)</f>
        <v>99</v>
      </c>
      <c r="D361" s="0" t="n">
        <f aca="false">IF(OR(Ballots!D361="",'Instant Runoff'!$D$4=1),99,Ballots!D361)</f>
        <v>99</v>
      </c>
      <c r="E361" s="0" t="n">
        <f aca="false">IF(OR(Ballots!E361="",'Instant Runoff'!$E$4=1),99,Ballots!E361)</f>
        <v>99</v>
      </c>
      <c r="F361" s="0" t="n">
        <f aca="false">IF(OR(Ballots!F361="",'Instant Runoff'!$F$4=1),99,Ballots!F361)</f>
        <v>99</v>
      </c>
      <c r="G361" s="0" t="n">
        <f aca="false">IF(OR(Ballots!G361="",'Instant Runoff'!$G$4=1),99,Ballots!G361)</f>
        <v>99</v>
      </c>
      <c r="H361" s="0" t="n">
        <f aca="false">IF(OR(Ballots!H361="",'Instant Runoff'!$H$4=1),99,Ballots!H361)</f>
        <v>99</v>
      </c>
      <c r="I361" s="0" t="n">
        <f aca="false">IF(OR(Ballots!I361="",'Instant Runoff'!$I$4=1),99,Ballots!I361)</f>
        <v>99</v>
      </c>
      <c r="J361" s="0" t="str">
        <f aca="false">IF(MIN(B361:I361)=99,"",MATCH(MIN(B361:I361),B361:I361,0))</f>
        <v/>
      </c>
      <c r="K361" s="0" t="n">
        <f aca="false">IF(OR(Ballots!B361="",'Instant Runoff'!$B$6=1),99,Ballots!B361)</f>
        <v>99</v>
      </c>
      <c r="L361" s="0" t="n">
        <f aca="false">IF(OR(Ballots!C361="",'Instant Runoff'!$C$6=1),99,Ballots!C361)</f>
        <v>99</v>
      </c>
      <c r="M361" s="0" t="n">
        <f aca="false">IF(OR(Ballots!D361="",'Instant Runoff'!$D$6=1),99,Ballots!D361)</f>
        <v>99</v>
      </c>
      <c r="N361" s="0" t="n">
        <f aca="false">IF(OR(Ballots!E361="",'Instant Runoff'!$E$6=1),99,Ballots!E361)</f>
        <v>99</v>
      </c>
      <c r="O361" s="0" t="n">
        <f aca="false">IF(OR(Ballots!F361="",'Instant Runoff'!$F$6=1),99,Ballots!F361)</f>
        <v>99</v>
      </c>
      <c r="P361" s="0" t="n">
        <f aca="false">IF(OR(Ballots!G361="",'Instant Runoff'!$G$6=1),99,Ballots!G361)</f>
        <v>99</v>
      </c>
      <c r="Q361" s="0" t="n">
        <f aca="false">IF(OR(Ballots!H361="",'Instant Runoff'!$H$6=1),99,Ballots!H361)</f>
        <v>99</v>
      </c>
      <c r="R361" s="0" t="n">
        <f aca="false">IF(OR(Ballots!I361="",'Instant Runoff'!$I$6=1),99,Ballots!I361)</f>
        <v>99</v>
      </c>
      <c r="S361" s="0" t="str">
        <f aca="false">IF(MIN(K361:R361)=99,"",MATCH(MIN(K361:R361),K361:R361,0))</f>
        <v/>
      </c>
      <c r="T361" s="0" t="n">
        <f aca="false">IF(OR(Ballots!B361="",'Instant Runoff'!$B$8=1),99,Ballots!B361)</f>
        <v>99</v>
      </c>
      <c r="U361" s="0" t="n">
        <f aca="false">IF(OR(Ballots!C361="",'Instant Runoff'!$C$8=1),99,Ballots!C361)</f>
        <v>99</v>
      </c>
      <c r="V361" s="0" t="n">
        <f aca="false">IF(OR(Ballots!D361="",'Instant Runoff'!$D$8=1),99,Ballots!D361)</f>
        <v>99</v>
      </c>
      <c r="W361" s="0" t="n">
        <f aca="false">IF(OR(Ballots!E361="",'Instant Runoff'!$E$8=1),99,Ballots!E361)</f>
        <v>99</v>
      </c>
      <c r="X361" s="0" t="n">
        <f aca="false">IF(OR(Ballots!F361="",'Instant Runoff'!$F$8=1),99,Ballots!F361)</f>
        <v>99</v>
      </c>
      <c r="Y361" s="0" t="n">
        <f aca="false">IF(OR(Ballots!G361="",'Instant Runoff'!$G$8=1),99,Ballots!G361)</f>
        <v>99</v>
      </c>
      <c r="Z361" s="0" t="n">
        <f aca="false">IF(OR(Ballots!H361="",'Instant Runoff'!$H$8=1),99,Ballots!H361)</f>
        <v>99</v>
      </c>
      <c r="AA361" s="0" t="n">
        <f aca="false">IF(OR(Ballots!I361="",'Instant Runoff'!$I$8=1),99,Ballots!I361)</f>
        <v>99</v>
      </c>
      <c r="AB361" s="0" t="str">
        <f aca="false">IF(MIN(T361:AA361)=99,"",MATCH(MIN(T361:AA361),T361:AA361,0))</f>
        <v/>
      </c>
      <c r="AC361" s="0" t="n">
        <f aca="false">IF(OR(Ballots!B361="",'Instant Runoff'!$B$10=1),99,Ballots!B361)</f>
        <v>99</v>
      </c>
      <c r="AD361" s="0" t="n">
        <f aca="false">IF(OR(Ballots!C361="",'Instant Runoff'!$C$10=1),99,Ballots!C361)</f>
        <v>99</v>
      </c>
      <c r="AE361" s="0" t="n">
        <f aca="false">IF(OR(Ballots!D361="",'Instant Runoff'!$D$10=1),99,Ballots!D361)</f>
        <v>99</v>
      </c>
      <c r="AF361" s="0" t="n">
        <f aca="false">IF(OR(Ballots!E361="",'Instant Runoff'!$E$10=1),99,Ballots!E361)</f>
        <v>99</v>
      </c>
      <c r="AG361" s="0" t="n">
        <f aca="false">IF(OR(Ballots!F361="",'Instant Runoff'!$F$10=1),99,Ballots!F361)</f>
        <v>99</v>
      </c>
      <c r="AH361" s="0" t="n">
        <f aca="false">IF(OR(Ballots!G361="",'Instant Runoff'!$G$10=1),99,Ballots!G361)</f>
        <v>99</v>
      </c>
      <c r="AI361" s="0" t="n">
        <f aca="false">IF(OR(Ballots!H361="",'Instant Runoff'!$H$10=1),99,Ballots!H361)</f>
        <v>99</v>
      </c>
      <c r="AJ361" s="0" t="n">
        <f aca="false">IF(OR(Ballots!I361="",'Instant Runoff'!$I$10=1),99,Ballots!I361)</f>
        <v>99</v>
      </c>
      <c r="AK361" s="0" t="str">
        <f aca="false">IF(MIN(AC361:AJ361)=99,"",MATCH(MIN(AC361:AJ361),AC361:AJ361,0))</f>
        <v/>
      </c>
      <c r="AL361" s="0" t="n">
        <f aca="false">IF(OR(Ballots!B361="",'Instant Runoff'!$B$12=1),99,Ballots!B361)</f>
        <v>99</v>
      </c>
      <c r="AM361" s="0" t="n">
        <f aca="false">IF(OR(Ballots!C361="",'Instant Runoff'!$C$12=1),99,Ballots!C361)</f>
        <v>99</v>
      </c>
      <c r="AN361" s="0" t="n">
        <f aca="false">IF(OR(Ballots!D361="",'Instant Runoff'!$D$12=1),99,Ballots!D361)</f>
        <v>99</v>
      </c>
      <c r="AO361" s="0" t="n">
        <f aca="false">IF(OR(Ballots!E361="",'Instant Runoff'!$E$12=1),99,Ballots!E361)</f>
        <v>99</v>
      </c>
      <c r="AP361" s="0" t="n">
        <f aca="false">IF(OR(Ballots!F361="",'Instant Runoff'!$F$12=1),99,Ballots!F361)</f>
        <v>99</v>
      </c>
      <c r="AQ361" s="0" t="n">
        <f aca="false">IF(OR(Ballots!G361="",'Instant Runoff'!$G$12=1),99,Ballots!G361)</f>
        <v>99</v>
      </c>
      <c r="AR361" s="0" t="n">
        <f aca="false">IF(OR(Ballots!H361="",'Instant Runoff'!$H$12=1),99,Ballots!H361)</f>
        <v>99</v>
      </c>
      <c r="AS361" s="0" t="n">
        <f aca="false">IF(OR(Ballots!I361="",'Instant Runoff'!$I$12=1),99,Ballots!I361)</f>
        <v>99</v>
      </c>
      <c r="AT361" s="0" t="str">
        <f aca="false">IF(MIN(AL361:AS361)=99,"",MATCH(MIN(AL361:AS361),AL361:AS361,0))</f>
        <v/>
      </c>
      <c r="AU361" s="0" t="n">
        <f aca="false">IF(OR(Ballots!B361="",'Instant Runoff'!$B$14=1),99,Ballots!B361)</f>
        <v>99</v>
      </c>
      <c r="AV361" s="0" t="n">
        <f aca="false">IF(OR(Ballots!C361="",'Instant Runoff'!$C$14=1),99,Ballots!C361)</f>
        <v>99</v>
      </c>
      <c r="AW361" s="0" t="n">
        <f aca="false">IF(OR(Ballots!D361="",'Instant Runoff'!$D$14=1),99,Ballots!D361)</f>
        <v>99</v>
      </c>
      <c r="AX361" s="0" t="n">
        <f aca="false">IF(OR(Ballots!E361="",'Instant Runoff'!$E$14=1),99,Ballots!E361)</f>
        <v>99</v>
      </c>
      <c r="AY361" s="0" t="n">
        <f aca="false">IF(OR(Ballots!F361="",'Instant Runoff'!$F$14=1),99,Ballots!F361)</f>
        <v>99</v>
      </c>
      <c r="AZ361" s="0" t="n">
        <f aca="false">IF(OR(Ballots!G361="",'Instant Runoff'!$G$14=1),99,Ballots!G361)</f>
        <v>99</v>
      </c>
      <c r="BA361" s="0" t="n">
        <f aca="false">IF(OR(Ballots!H361="",'Instant Runoff'!$H$14=1),99,Ballots!H361)</f>
        <v>99</v>
      </c>
      <c r="BB361" s="0" t="n">
        <f aca="false">IF(OR(Ballots!I361="",'Instant Runoff'!$I$14=1),99,Ballots!I361)</f>
        <v>99</v>
      </c>
      <c r="BC361" s="0" t="str">
        <f aca="false">IF(MIN(AU361:BB361)=99,"",MATCH(MIN(AU361:BB361),AU361:BB361,0))</f>
        <v/>
      </c>
      <c r="BD361" s="0" t="n">
        <f aca="false">IF(OR(Ballots!B361="",'Instant Runoff'!$B$16=1),99,Ballots!B361)</f>
        <v>99</v>
      </c>
      <c r="BE361" s="0" t="n">
        <f aca="false">IF(OR(Ballots!C361="",'Instant Runoff'!$C$16=1),99,Ballots!C361)</f>
        <v>99</v>
      </c>
      <c r="BF361" s="0" t="n">
        <f aca="false">IF(OR(Ballots!D361="",'Instant Runoff'!$D$16=1),99,Ballots!D361)</f>
        <v>99</v>
      </c>
      <c r="BG361" s="0" t="n">
        <f aca="false">IF(OR(Ballots!E361="",'Instant Runoff'!$E$16=1),99,Ballots!E361)</f>
        <v>99</v>
      </c>
      <c r="BH361" s="0" t="n">
        <f aca="false">IF(OR(Ballots!F361="",'Instant Runoff'!$F$16=1),99,Ballots!F361)</f>
        <v>99</v>
      </c>
      <c r="BI361" s="0" t="n">
        <f aca="false">IF(OR(Ballots!G361="",'Instant Runoff'!$G$16=1),99,Ballots!G361)</f>
        <v>99</v>
      </c>
      <c r="BJ361" s="0" t="n">
        <f aca="false">IF(OR(Ballots!H361="",'Instant Runoff'!$H$16=1),99,Ballots!H361)</f>
        <v>99</v>
      </c>
      <c r="BK361" s="0" t="n">
        <f aca="false">IF(OR(Ballots!I361="",'Instant Runoff'!$I$16=1),99,Ballots!I361)</f>
        <v>99</v>
      </c>
      <c r="BL361" s="0" t="str">
        <f aca="false">IF(MIN(BD361:BK361)=99,"",MATCH(MIN(BD361:BK361),BD361:BK361,0))</f>
        <v/>
      </c>
    </row>
    <row r="362" customFormat="false" ht="15" hidden="false" customHeight="false" outlineLevel="0" collapsed="false">
      <c r="B362" s="0" t="n">
        <f aca="false">IF(OR(Ballots!B362="",'Instant Runoff'!$B$4=1),99,Ballots!B362)</f>
        <v>99</v>
      </c>
      <c r="C362" s="0" t="n">
        <f aca="false">IF(OR(Ballots!C362="",'Instant Runoff'!$C$4=1),99,Ballots!C362)</f>
        <v>99</v>
      </c>
      <c r="D362" s="0" t="n">
        <f aca="false">IF(OR(Ballots!D362="",'Instant Runoff'!$D$4=1),99,Ballots!D362)</f>
        <v>99</v>
      </c>
      <c r="E362" s="0" t="n">
        <f aca="false">IF(OR(Ballots!E362="",'Instant Runoff'!$E$4=1),99,Ballots!E362)</f>
        <v>99</v>
      </c>
      <c r="F362" s="0" t="n">
        <f aca="false">IF(OR(Ballots!F362="",'Instant Runoff'!$F$4=1),99,Ballots!F362)</f>
        <v>99</v>
      </c>
      <c r="G362" s="0" t="n">
        <f aca="false">IF(OR(Ballots!G362="",'Instant Runoff'!$G$4=1),99,Ballots!G362)</f>
        <v>99</v>
      </c>
      <c r="H362" s="0" t="n">
        <f aca="false">IF(OR(Ballots!H362="",'Instant Runoff'!$H$4=1),99,Ballots!H362)</f>
        <v>99</v>
      </c>
      <c r="I362" s="0" t="n">
        <f aca="false">IF(OR(Ballots!I362="",'Instant Runoff'!$I$4=1),99,Ballots!I362)</f>
        <v>99</v>
      </c>
      <c r="J362" s="0" t="str">
        <f aca="false">IF(MIN(B362:I362)=99,"",MATCH(MIN(B362:I362),B362:I362,0))</f>
        <v/>
      </c>
      <c r="K362" s="0" t="n">
        <f aca="false">IF(OR(Ballots!B362="",'Instant Runoff'!$B$6=1),99,Ballots!B362)</f>
        <v>99</v>
      </c>
      <c r="L362" s="0" t="n">
        <f aca="false">IF(OR(Ballots!C362="",'Instant Runoff'!$C$6=1),99,Ballots!C362)</f>
        <v>99</v>
      </c>
      <c r="M362" s="0" t="n">
        <f aca="false">IF(OR(Ballots!D362="",'Instant Runoff'!$D$6=1),99,Ballots!D362)</f>
        <v>99</v>
      </c>
      <c r="N362" s="0" t="n">
        <f aca="false">IF(OR(Ballots!E362="",'Instant Runoff'!$E$6=1),99,Ballots!E362)</f>
        <v>99</v>
      </c>
      <c r="O362" s="0" t="n">
        <f aca="false">IF(OR(Ballots!F362="",'Instant Runoff'!$F$6=1),99,Ballots!F362)</f>
        <v>99</v>
      </c>
      <c r="P362" s="0" t="n">
        <f aca="false">IF(OR(Ballots!G362="",'Instant Runoff'!$G$6=1),99,Ballots!G362)</f>
        <v>99</v>
      </c>
      <c r="Q362" s="0" t="n">
        <f aca="false">IF(OR(Ballots!H362="",'Instant Runoff'!$H$6=1),99,Ballots!H362)</f>
        <v>99</v>
      </c>
      <c r="R362" s="0" t="n">
        <f aca="false">IF(OR(Ballots!I362="",'Instant Runoff'!$I$6=1),99,Ballots!I362)</f>
        <v>99</v>
      </c>
      <c r="S362" s="0" t="str">
        <f aca="false">IF(MIN(K362:R362)=99,"",MATCH(MIN(K362:R362),K362:R362,0))</f>
        <v/>
      </c>
      <c r="T362" s="0" t="n">
        <f aca="false">IF(OR(Ballots!B362="",'Instant Runoff'!$B$8=1),99,Ballots!B362)</f>
        <v>99</v>
      </c>
      <c r="U362" s="0" t="n">
        <f aca="false">IF(OR(Ballots!C362="",'Instant Runoff'!$C$8=1),99,Ballots!C362)</f>
        <v>99</v>
      </c>
      <c r="V362" s="0" t="n">
        <f aca="false">IF(OR(Ballots!D362="",'Instant Runoff'!$D$8=1),99,Ballots!D362)</f>
        <v>99</v>
      </c>
      <c r="W362" s="0" t="n">
        <f aca="false">IF(OR(Ballots!E362="",'Instant Runoff'!$E$8=1),99,Ballots!E362)</f>
        <v>99</v>
      </c>
      <c r="X362" s="0" t="n">
        <f aca="false">IF(OR(Ballots!F362="",'Instant Runoff'!$F$8=1),99,Ballots!F362)</f>
        <v>99</v>
      </c>
      <c r="Y362" s="0" t="n">
        <f aca="false">IF(OR(Ballots!G362="",'Instant Runoff'!$G$8=1),99,Ballots!G362)</f>
        <v>99</v>
      </c>
      <c r="Z362" s="0" t="n">
        <f aca="false">IF(OR(Ballots!H362="",'Instant Runoff'!$H$8=1),99,Ballots!H362)</f>
        <v>99</v>
      </c>
      <c r="AA362" s="0" t="n">
        <f aca="false">IF(OR(Ballots!I362="",'Instant Runoff'!$I$8=1),99,Ballots!I362)</f>
        <v>99</v>
      </c>
      <c r="AB362" s="0" t="str">
        <f aca="false">IF(MIN(T362:AA362)=99,"",MATCH(MIN(T362:AA362),T362:AA362,0))</f>
        <v/>
      </c>
      <c r="AC362" s="0" t="n">
        <f aca="false">IF(OR(Ballots!B362="",'Instant Runoff'!$B$10=1),99,Ballots!B362)</f>
        <v>99</v>
      </c>
      <c r="AD362" s="0" t="n">
        <f aca="false">IF(OR(Ballots!C362="",'Instant Runoff'!$C$10=1),99,Ballots!C362)</f>
        <v>99</v>
      </c>
      <c r="AE362" s="0" t="n">
        <f aca="false">IF(OR(Ballots!D362="",'Instant Runoff'!$D$10=1),99,Ballots!D362)</f>
        <v>99</v>
      </c>
      <c r="AF362" s="0" t="n">
        <f aca="false">IF(OR(Ballots!E362="",'Instant Runoff'!$E$10=1),99,Ballots!E362)</f>
        <v>99</v>
      </c>
      <c r="AG362" s="0" t="n">
        <f aca="false">IF(OR(Ballots!F362="",'Instant Runoff'!$F$10=1),99,Ballots!F362)</f>
        <v>99</v>
      </c>
      <c r="AH362" s="0" t="n">
        <f aca="false">IF(OR(Ballots!G362="",'Instant Runoff'!$G$10=1),99,Ballots!G362)</f>
        <v>99</v>
      </c>
      <c r="AI362" s="0" t="n">
        <f aca="false">IF(OR(Ballots!H362="",'Instant Runoff'!$H$10=1),99,Ballots!H362)</f>
        <v>99</v>
      </c>
      <c r="AJ362" s="0" t="n">
        <f aca="false">IF(OR(Ballots!I362="",'Instant Runoff'!$I$10=1),99,Ballots!I362)</f>
        <v>99</v>
      </c>
      <c r="AK362" s="0" t="str">
        <f aca="false">IF(MIN(AC362:AJ362)=99,"",MATCH(MIN(AC362:AJ362),AC362:AJ362,0))</f>
        <v/>
      </c>
      <c r="AL362" s="0" t="n">
        <f aca="false">IF(OR(Ballots!B362="",'Instant Runoff'!$B$12=1),99,Ballots!B362)</f>
        <v>99</v>
      </c>
      <c r="AM362" s="0" t="n">
        <f aca="false">IF(OR(Ballots!C362="",'Instant Runoff'!$C$12=1),99,Ballots!C362)</f>
        <v>99</v>
      </c>
      <c r="AN362" s="0" t="n">
        <f aca="false">IF(OR(Ballots!D362="",'Instant Runoff'!$D$12=1),99,Ballots!D362)</f>
        <v>99</v>
      </c>
      <c r="AO362" s="0" t="n">
        <f aca="false">IF(OR(Ballots!E362="",'Instant Runoff'!$E$12=1),99,Ballots!E362)</f>
        <v>99</v>
      </c>
      <c r="AP362" s="0" t="n">
        <f aca="false">IF(OR(Ballots!F362="",'Instant Runoff'!$F$12=1),99,Ballots!F362)</f>
        <v>99</v>
      </c>
      <c r="AQ362" s="0" t="n">
        <f aca="false">IF(OR(Ballots!G362="",'Instant Runoff'!$G$12=1),99,Ballots!G362)</f>
        <v>99</v>
      </c>
      <c r="AR362" s="0" t="n">
        <f aca="false">IF(OR(Ballots!H362="",'Instant Runoff'!$H$12=1),99,Ballots!H362)</f>
        <v>99</v>
      </c>
      <c r="AS362" s="0" t="n">
        <f aca="false">IF(OR(Ballots!I362="",'Instant Runoff'!$I$12=1),99,Ballots!I362)</f>
        <v>99</v>
      </c>
      <c r="AT362" s="0" t="str">
        <f aca="false">IF(MIN(AL362:AS362)=99,"",MATCH(MIN(AL362:AS362),AL362:AS362,0))</f>
        <v/>
      </c>
      <c r="AU362" s="0" t="n">
        <f aca="false">IF(OR(Ballots!B362="",'Instant Runoff'!$B$14=1),99,Ballots!B362)</f>
        <v>99</v>
      </c>
      <c r="AV362" s="0" t="n">
        <f aca="false">IF(OR(Ballots!C362="",'Instant Runoff'!$C$14=1),99,Ballots!C362)</f>
        <v>99</v>
      </c>
      <c r="AW362" s="0" t="n">
        <f aca="false">IF(OR(Ballots!D362="",'Instant Runoff'!$D$14=1),99,Ballots!D362)</f>
        <v>99</v>
      </c>
      <c r="AX362" s="0" t="n">
        <f aca="false">IF(OR(Ballots!E362="",'Instant Runoff'!$E$14=1),99,Ballots!E362)</f>
        <v>99</v>
      </c>
      <c r="AY362" s="0" t="n">
        <f aca="false">IF(OR(Ballots!F362="",'Instant Runoff'!$F$14=1),99,Ballots!F362)</f>
        <v>99</v>
      </c>
      <c r="AZ362" s="0" t="n">
        <f aca="false">IF(OR(Ballots!G362="",'Instant Runoff'!$G$14=1),99,Ballots!G362)</f>
        <v>99</v>
      </c>
      <c r="BA362" s="0" t="n">
        <f aca="false">IF(OR(Ballots!H362="",'Instant Runoff'!$H$14=1),99,Ballots!H362)</f>
        <v>99</v>
      </c>
      <c r="BB362" s="0" t="n">
        <f aca="false">IF(OR(Ballots!I362="",'Instant Runoff'!$I$14=1),99,Ballots!I362)</f>
        <v>99</v>
      </c>
      <c r="BC362" s="0" t="str">
        <f aca="false">IF(MIN(AU362:BB362)=99,"",MATCH(MIN(AU362:BB362),AU362:BB362,0))</f>
        <v/>
      </c>
      <c r="BD362" s="0" t="n">
        <f aca="false">IF(OR(Ballots!B362="",'Instant Runoff'!$B$16=1),99,Ballots!B362)</f>
        <v>99</v>
      </c>
      <c r="BE362" s="0" t="n">
        <f aca="false">IF(OR(Ballots!C362="",'Instant Runoff'!$C$16=1),99,Ballots!C362)</f>
        <v>99</v>
      </c>
      <c r="BF362" s="0" t="n">
        <f aca="false">IF(OR(Ballots!D362="",'Instant Runoff'!$D$16=1),99,Ballots!D362)</f>
        <v>99</v>
      </c>
      <c r="BG362" s="0" t="n">
        <f aca="false">IF(OR(Ballots!E362="",'Instant Runoff'!$E$16=1),99,Ballots!E362)</f>
        <v>99</v>
      </c>
      <c r="BH362" s="0" t="n">
        <f aca="false">IF(OR(Ballots!F362="",'Instant Runoff'!$F$16=1),99,Ballots!F362)</f>
        <v>99</v>
      </c>
      <c r="BI362" s="0" t="n">
        <f aca="false">IF(OR(Ballots!G362="",'Instant Runoff'!$G$16=1),99,Ballots!G362)</f>
        <v>99</v>
      </c>
      <c r="BJ362" s="0" t="n">
        <f aca="false">IF(OR(Ballots!H362="",'Instant Runoff'!$H$16=1),99,Ballots!H362)</f>
        <v>99</v>
      </c>
      <c r="BK362" s="0" t="n">
        <f aca="false">IF(OR(Ballots!I362="",'Instant Runoff'!$I$16=1),99,Ballots!I362)</f>
        <v>99</v>
      </c>
      <c r="BL362" s="0" t="str">
        <f aca="false">IF(MIN(BD362:BK362)=99,"",MATCH(MIN(BD362:BK362),BD362:BK362,0))</f>
        <v/>
      </c>
    </row>
    <row r="363" customFormat="false" ht="15" hidden="false" customHeight="false" outlineLevel="0" collapsed="false">
      <c r="B363" s="0" t="n">
        <f aca="false">IF(OR(Ballots!B363="",'Instant Runoff'!$B$4=1),99,Ballots!B363)</f>
        <v>99</v>
      </c>
      <c r="C363" s="0" t="n">
        <f aca="false">IF(OR(Ballots!C363="",'Instant Runoff'!$C$4=1),99,Ballots!C363)</f>
        <v>99</v>
      </c>
      <c r="D363" s="0" t="n">
        <f aca="false">IF(OR(Ballots!D363="",'Instant Runoff'!$D$4=1),99,Ballots!D363)</f>
        <v>99</v>
      </c>
      <c r="E363" s="0" t="n">
        <f aca="false">IF(OR(Ballots!E363="",'Instant Runoff'!$E$4=1),99,Ballots!E363)</f>
        <v>99</v>
      </c>
      <c r="F363" s="0" t="n">
        <f aca="false">IF(OR(Ballots!F363="",'Instant Runoff'!$F$4=1),99,Ballots!F363)</f>
        <v>99</v>
      </c>
      <c r="G363" s="0" t="n">
        <f aca="false">IF(OR(Ballots!G363="",'Instant Runoff'!$G$4=1),99,Ballots!G363)</f>
        <v>99</v>
      </c>
      <c r="H363" s="0" t="n">
        <f aca="false">IF(OR(Ballots!H363="",'Instant Runoff'!$H$4=1),99,Ballots!H363)</f>
        <v>99</v>
      </c>
      <c r="I363" s="0" t="n">
        <f aca="false">IF(OR(Ballots!I363="",'Instant Runoff'!$I$4=1),99,Ballots!I363)</f>
        <v>99</v>
      </c>
      <c r="J363" s="0" t="str">
        <f aca="false">IF(MIN(B363:I363)=99,"",MATCH(MIN(B363:I363),B363:I363,0))</f>
        <v/>
      </c>
      <c r="K363" s="0" t="n">
        <f aca="false">IF(OR(Ballots!B363="",'Instant Runoff'!$B$6=1),99,Ballots!B363)</f>
        <v>99</v>
      </c>
      <c r="L363" s="0" t="n">
        <f aca="false">IF(OR(Ballots!C363="",'Instant Runoff'!$C$6=1),99,Ballots!C363)</f>
        <v>99</v>
      </c>
      <c r="M363" s="0" t="n">
        <f aca="false">IF(OR(Ballots!D363="",'Instant Runoff'!$D$6=1),99,Ballots!D363)</f>
        <v>99</v>
      </c>
      <c r="N363" s="0" t="n">
        <f aca="false">IF(OR(Ballots!E363="",'Instant Runoff'!$E$6=1),99,Ballots!E363)</f>
        <v>99</v>
      </c>
      <c r="O363" s="0" t="n">
        <f aca="false">IF(OR(Ballots!F363="",'Instant Runoff'!$F$6=1),99,Ballots!F363)</f>
        <v>99</v>
      </c>
      <c r="P363" s="0" t="n">
        <f aca="false">IF(OR(Ballots!G363="",'Instant Runoff'!$G$6=1),99,Ballots!G363)</f>
        <v>99</v>
      </c>
      <c r="Q363" s="0" t="n">
        <f aca="false">IF(OR(Ballots!H363="",'Instant Runoff'!$H$6=1),99,Ballots!H363)</f>
        <v>99</v>
      </c>
      <c r="R363" s="0" t="n">
        <f aca="false">IF(OR(Ballots!I363="",'Instant Runoff'!$I$6=1),99,Ballots!I363)</f>
        <v>99</v>
      </c>
      <c r="S363" s="0" t="str">
        <f aca="false">IF(MIN(K363:R363)=99,"",MATCH(MIN(K363:R363),K363:R363,0))</f>
        <v/>
      </c>
      <c r="T363" s="0" t="n">
        <f aca="false">IF(OR(Ballots!B363="",'Instant Runoff'!$B$8=1),99,Ballots!B363)</f>
        <v>99</v>
      </c>
      <c r="U363" s="0" t="n">
        <f aca="false">IF(OR(Ballots!C363="",'Instant Runoff'!$C$8=1),99,Ballots!C363)</f>
        <v>99</v>
      </c>
      <c r="V363" s="0" t="n">
        <f aca="false">IF(OR(Ballots!D363="",'Instant Runoff'!$D$8=1),99,Ballots!D363)</f>
        <v>99</v>
      </c>
      <c r="W363" s="0" t="n">
        <f aca="false">IF(OR(Ballots!E363="",'Instant Runoff'!$E$8=1),99,Ballots!E363)</f>
        <v>99</v>
      </c>
      <c r="X363" s="0" t="n">
        <f aca="false">IF(OR(Ballots!F363="",'Instant Runoff'!$F$8=1),99,Ballots!F363)</f>
        <v>99</v>
      </c>
      <c r="Y363" s="0" t="n">
        <f aca="false">IF(OR(Ballots!G363="",'Instant Runoff'!$G$8=1),99,Ballots!G363)</f>
        <v>99</v>
      </c>
      <c r="Z363" s="0" t="n">
        <f aca="false">IF(OR(Ballots!H363="",'Instant Runoff'!$H$8=1),99,Ballots!H363)</f>
        <v>99</v>
      </c>
      <c r="AA363" s="0" t="n">
        <f aca="false">IF(OR(Ballots!I363="",'Instant Runoff'!$I$8=1),99,Ballots!I363)</f>
        <v>99</v>
      </c>
      <c r="AB363" s="0" t="str">
        <f aca="false">IF(MIN(T363:AA363)=99,"",MATCH(MIN(T363:AA363),T363:AA363,0))</f>
        <v/>
      </c>
      <c r="AC363" s="0" t="n">
        <f aca="false">IF(OR(Ballots!B363="",'Instant Runoff'!$B$10=1),99,Ballots!B363)</f>
        <v>99</v>
      </c>
      <c r="AD363" s="0" t="n">
        <f aca="false">IF(OR(Ballots!C363="",'Instant Runoff'!$C$10=1),99,Ballots!C363)</f>
        <v>99</v>
      </c>
      <c r="AE363" s="0" t="n">
        <f aca="false">IF(OR(Ballots!D363="",'Instant Runoff'!$D$10=1),99,Ballots!D363)</f>
        <v>99</v>
      </c>
      <c r="AF363" s="0" t="n">
        <f aca="false">IF(OR(Ballots!E363="",'Instant Runoff'!$E$10=1),99,Ballots!E363)</f>
        <v>99</v>
      </c>
      <c r="AG363" s="0" t="n">
        <f aca="false">IF(OR(Ballots!F363="",'Instant Runoff'!$F$10=1),99,Ballots!F363)</f>
        <v>99</v>
      </c>
      <c r="AH363" s="0" t="n">
        <f aca="false">IF(OR(Ballots!G363="",'Instant Runoff'!$G$10=1),99,Ballots!G363)</f>
        <v>99</v>
      </c>
      <c r="AI363" s="0" t="n">
        <f aca="false">IF(OR(Ballots!H363="",'Instant Runoff'!$H$10=1),99,Ballots!H363)</f>
        <v>99</v>
      </c>
      <c r="AJ363" s="0" t="n">
        <f aca="false">IF(OR(Ballots!I363="",'Instant Runoff'!$I$10=1),99,Ballots!I363)</f>
        <v>99</v>
      </c>
      <c r="AK363" s="0" t="str">
        <f aca="false">IF(MIN(AC363:AJ363)=99,"",MATCH(MIN(AC363:AJ363),AC363:AJ363,0))</f>
        <v/>
      </c>
      <c r="AL363" s="0" t="n">
        <f aca="false">IF(OR(Ballots!B363="",'Instant Runoff'!$B$12=1),99,Ballots!B363)</f>
        <v>99</v>
      </c>
      <c r="AM363" s="0" t="n">
        <f aca="false">IF(OR(Ballots!C363="",'Instant Runoff'!$C$12=1),99,Ballots!C363)</f>
        <v>99</v>
      </c>
      <c r="AN363" s="0" t="n">
        <f aca="false">IF(OR(Ballots!D363="",'Instant Runoff'!$D$12=1),99,Ballots!D363)</f>
        <v>99</v>
      </c>
      <c r="AO363" s="0" t="n">
        <f aca="false">IF(OR(Ballots!E363="",'Instant Runoff'!$E$12=1),99,Ballots!E363)</f>
        <v>99</v>
      </c>
      <c r="AP363" s="0" t="n">
        <f aca="false">IF(OR(Ballots!F363="",'Instant Runoff'!$F$12=1),99,Ballots!F363)</f>
        <v>99</v>
      </c>
      <c r="AQ363" s="0" t="n">
        <f aca="false">IF(OR(Ballots!G363="",'Instant Runoff'!$G$12=1),99,Ballots!G363)</f>
        <v>99</v>
      </c>
      <c r="AR363" s="0" t="n">
        <f aca="false">IF(OR(Ballots!H363="",'Instant Runoff'!$H$12=1),99,Ballots!H363)</f>
        <v>99</v>
      </c>
      <c r="AS363" s="0" t="n">
        <f aca="false">IF(OR(Ballots!I363="",'Instant Runoff'!$I$12=1),99,Ballots!I363)</f>
        <v>99</v>
      </c>
      <c r="AT363" s="0" t="str">
        <f aca="false">IF(MIN(AL363:AS363)=99,"",MATCH(MIN(AL363:AS363),AL363:AS363,0))</f>
        <v/>
      </c>
      <c r="AU363" s="0" t="n">
        <f aca="false">IF(OR(Ballots!B363="",'Instant Runoff'!$B$14=1),99,Ballots!B363)</f>
        <v>99</v>
      </c>
      <c r="AV363" s="0" t="n">
        <f aca="false">IF(OR(Ballots!C363="",'Instant Runoff'!$C$14=1),99,Ballots!C363)</f>
        <v>99</v>
      </c>
      <c r="AW363" s="0" t="n">
        <f aca="false">IF(OR(Ballots!D363="",'Instant Runoff'!$D$14=1),99,Ballots!D363)</f>
        <v>99</v>
      </c>
      <c r="AX363" s="0" t="n">
        <f aca="false">IF(OR(Ballots!E363="",'Instant Runoff'!$E$14=1),99,Ballots!E363)</f>
        <v>99</v>
      </c>
      <c r="AY363" s="0" t="n">
        <f aca="false">IF(OR(Ballots!F363="",'Instant Runoff'!$F$14=1),99,Ballots!F363)</f>
        <v>99</v>
      </c>
      <c r="AZ363" s="0" t="n">
        <f aca="false">IF(OR(Ballots!G363="",'Instant Runoff'!$G$14=1),99,Ballots!G363)</f>
        <v>99</v>
      </c>
      <c r="BA363" s="0" t="n">
        <f aca="false">IF(OR(Ballots!H363="",'Instant Runoff'!$H$14=1),99,Ballots!H363)</f>
        <v>99</v>
      </c>
      <c r="BB363" s="0" t="n">
        <f aca="false">IF(OR(Ballots!I363="",'Instant Runoff'!$I$14=1),99,Ballots!I363)</f>
        <v>99</v>
      </c>
      <c r="BC363" s="0" t="str">
        <f aca="false">IF(MIN(AU363:BB363)=99,"",MATCH(MIN(AU363:BB363),AU363:BB363,0))</f>
        <v/>
      </c>
      <c r="BD363" s="0" t="n">
        <f aca="false">IF(OR(Ballots!B363="",'Instant Runoff'!$B$16=1),99,Ballots!B363)</f>
        <v>99</v>
      </c>
      <c r="BE363" s="0" t="n">
        <f aca="false">IF(OR(Ballots!C363="",'Instant Runoff'!$C$16=1),99,Ballots!C363)</f>
        <v>99</v>
      </c>
      <c r="BF363" s="0" t="n">
        <f aca="false">IF(OR(Ballots!D363="",'Instant Runoff'!$D$16=1),99,Ballots!D363)</f>
        <v>99</v>
      </c>
      <c r="BG363" s="0" t="n">
        <f aca="false">IF(OR(Ballots!E363="",'Instant Runoff'!$E$16=1),99,Ballots!E363)</f>
        <v>99</v>
      </c>
      <c r="BH363" s="0" t="n">
        <f aca="false">IF(OR(Ballots!F363="",'Instant Runoff'!$F$16=1),99,Ballots!F363)</f>
        <v>99</v>
      </c>
      <c r="BI363" s="0" t="n">
        <f aca="false">IF(OR(Ballots!G363="",'Instant Runoff'!$G$16=1),99,Ballots!G363)</f>
        <v>99</v>
      </c>
      <c r="BJ363" s="0" t="n">
        <f aca="false">IF(OR(Ballots!H363="",'Instant Runoff'!$H$16=1),99,Ballots!H363)</f>
        <v>99</v>
      </c>
      <c r="BK363" s="0" t="n">
        <f aca="false">IF(OR(Ballots!I363="",'Instant Runoff'!$I$16=1),99,Ballots!I363)</f>
        <v>99</v>
      </c>
      <c r="BL363" s="0" t="str">
        <f aca="false">IF(MIN(BD363:BK363)=99,"",MATCH(MIN(BD363:BK363),BD363:BK363,0))</f>
        <v/>
      </c>
    </row>
    <row r="364" customFormat="false" ht="15" hidden="false" customHeight="false" outlineLevel="0" collapsed="false">
      <c r="B364" s="0" t="n">
        <f aca="false">IF(OR(Ballots!B364="",'Instant Runoff'!$B$4=1),99,Ballots!B364)</f>
        <v>99</v>
      </c>
      <c r="C364" s="0" t="n">
        <f aca="false">IF(OR(Ballots!C364="",'Instant Runoff'!$C$4=1),99,Ballots!C364)</f>
        <v>99</v>
      </c>
      <c r="D364" s="0" t="n">
        <f aca="false">IF(OR(Ballots!D364="",'Instant Runoff'!$D$4=1),99,Ballots!D364)</f>
        <v>99</v>
      </c>
      <c r="E364" s="0" t="n">
        <f aca="false">IF(OR(Ballots!E364="",'Instant Runoff'!$E$4=1),99,Ballots!E364)</f>
        <v>99</v>
      </c>
      <c r="F364" s="0" t="n">
        <f aca="false">IF(OR(Ballots!F364="",'Instant Runoff'!$F$4=1),99,Ballots!F364)</f>
        <v>99</v>
      </c>
      <c r="G364" s="0" t="n">
        <f aca="false">IF(OR(Ballots!G364="",'Instant Runoff'!$G$4=1),99,Ballots!G364)</f>
        <v>99</v>
      </c>
      <c r="H364" s="0" t="n">
        <f aca="false">IF(OR(Ballots!H364="",'Instant Runoff'!$H$4=1),99,Ballots!H364)</f>
        <v>99</v>
      </c>
      <c r="I364" s="0" t="n">
        <f aca="false">IF(OR(Ballots!I364="",'Instant Runoff'!$I$4=1),99,Ballots!I364)</f>
        <v>99</v>
      </c>
      <c r="J364" s="0" t="str">
        <f aca="false">IF(MIN(B364:I364)=99,"",MATCH(MIN(B364:I364),B364:I364,0))</f>
        <v/>
      </c>
      <c r="K364" s="0" t="n">
        <f aca="false">IF(OR(Ballots!B364="",'Instant Runoff'!$B$6=1),99,Ballots!B364)</f>
        <v>99</v>
      </c>
      <c r="L364" s="0" t="n">
        <f aca="false">IF(OR(Ballots!C364="",'Instant Runoff'!$C$6=1),99,Ballots!C364)</f>
        <v>99</v>
      </c>
      <c r="M364" s="0" t="n">
        <f aca="false">IF(OR(Ballots!D364="",'Instant Runoff'!$D$6=1),99,Ballots!D364)</f>
        <v>99</v>
      </c>
      <c r="N364" s="0" t="n">
        <f aca="false">IF(OR(Ballots!E364="",'Instant Runoff'!$E$6=1),99,Ballots!E364)</f>
        <v>99</v>
      </c>
      <c r="O364" s="0" t="n">
        <f aca="false">IF(OR(Ballots!F364="",'Instant Runoff'!$F$6=1),99,Ballots!F364)</f>
        <v>99</v>
      </c>
      <c r="P364" s="0" t="n">
        <f aca="false">IF(OR(Ballots!G364="",'Instant Runoff'!$G$6=1),99,Ballots!G364)</f>
        <v>99</v>
      </c>
      <c r="Q364" s="0" t="n">
        <f aca="false">IF(OR(Ballots!H364="",'Instant Runoff'!$H$6=1),99,Ballots!H364)</f>
        <v>99</v>
      </c>
      <c r="R364" s="0" t="n">
        <f aca="false">IF(OR(Ballots!I364="",'Instant Runoff'!$I$6=1),99,Ballots!I364)</f>
        <v>99</v>
      </c>
      <c r="S364" s="0" t="str">
        <f aca="false">IF(MIN(K364:R364)=99,"",MATCH(MIN(K364:R364),K364:R364,0))</f>
        <v/>
      </c>
      <c r="T364" s="0" t="n">
        <f aca="false">IF(OR(Ballots!B364="",'Instant Runoff'!$B$8=1),99,Ballots!B364)</f>
        <v>99</v>
      </c>
      <c r="U364" s="0" t="n">
        <f aca="false">IF(OR(Ballots!C364="",'Instant Runoff'!$C$8=1),99,Ballots!C364)</f>
        <v>99</v>
      </c>
      <c r="V364" s="0" t="n">
        <f aca="false">IF(OR(Ballots!D364="",'Instant Runoff'!$D$8=1),99,Ballots!D364)</f>
        <v>99</v>
      </c>
      <c r="W364" s="0" t="n">
        <f aca="false">IF(OR(Ballots!E364="",'Instant Runoff'!$E$8=1),99,Ballots!E364)</f>
        <v>99</v>
      </c>
      <c r="X364" s="0" t="n">
        <f aca="false">IF(OR(Ballots!F364="",'Instant Runoff'!$F$8=1),99,Ballots!F364)</f>
        <v>99</v>
      </c>
      <c r="Y364" s="0" t="n">
        <f aca="false">IF(OR(Ballots!G364="",'Instant Runoff'!$G$8=1),99,Ballots!G364)</f>
        <v>99</v>
      </c>
      <c r="Z364" s="0" t="n">
        <f aca="false">IF(OR(Ballots!H364="",'Instant Runoff'!$H$8=1),99,Ballots!H364)</f>
        <v>99</v>
      </c>
      <c r="AA364" s="0" t="n">
        <f aca="false">IF(OR(Ballots!I364="",'Instant Runoff'!$I$8=1),99,Ballots!I364)</f>
        <v>99</v>
      </c>
      <c r="AB364" s="0" t="str">
        <f aca="false">IF(MIN(T364:AA364)=99,"",MATCH(MIN(T364:AA364),T364:AA364,0))</f>
        <v/>
      </c>
      <c r="AC364" s="0" t="n">
        <f aca="false">IF(OR(Ballots!B364="",'Instant Runoff'!$B$10=1),99,Ballots!B364)</f>
        <v>99</v>
      </c>
      <c r="AD364" s="0" t="n">
        <f aca="false">IF(OR(Ballots!C364="",'Instant Runoff'!$C$10=1),99,Ballots!C364)</f>
        <v>99</v>
      </c>
      <c r="AE364" s="0" t="n">
        <f aca="false">IF(OR(Ballots!D364="",'Instant Runoff'!$D$10=1),99,Ballots!D364)</f>
        <v>99</v>
      </c>
      <c r="AF364" s="0" t="n">
        <f aca="false">IF(OR(Ballots!E364="",'Instant Runoff'!$E$10=1),99,Ballots!E364)</f>
        <v>99</v>
      </c>
      <c r="AG364" s="0" t="n">
        <f aca="false">IF(OR(Ballots!F364="",'Instant Runoff'!$F$10=1),99,Ballots!F364)</f>
        <v>99</v>
      </c>
      <c r="AH364" s="0" t="n">
        <f aca="false">IF(OR(Ballots!G364="",'Instant Runoff'!$G$10=1),99,Ballots!G364)</f>
        <v>99</v>
      </c>
      <c r="AI364" s="0" t="n">
        <f aca="false">IF(OR(Ballots!H364="",'Instant Runoff'!$H$10=1),99,Ballots!H364)</f>
        <v>99</v>
      </c>
      <c r="AJ364" s="0" t="n">
        <f aca="false">IF(OR(Ballots!I364="",'Instant Runoff'!$I$10=1),99,Ballots!I364)</f>
        <v>99</v>
      </c>
      <c r="AK364" s="0" t="str">
        <f aca="false">IF(MIN(AC364:AJ364)=99,"",MATCH(MIN(AC364:AJ364),AC364:AJ364,0))</f>
        <v/>
      </c>
      <c r="AL364" s="0" t="n">
        <f aca="false">IF(OR(Ballots!B364="",'Instant Runoff'!$B$12=1),99,Ballots!B364)</f>
        <v>99</v>
      </c>
      <c r="AM364" s="0" t="n">
        <f aca="false">IF(OR(Ballots!C364="",'Instant Runoff'!$C$12=1),99,Ballots!C364)</f>
        <v>99</v>
      </c>
      <c r="AN364" s="0" t="n">
        <f aca="false">IF(OR(Ballots!D364="",'Instant Runoff'!$D$12=1),99,Ballots!D364)</f>
        <v>99</v>
      </c>
      <c r="AO364" s="0" t="n">
        <f aca="false">IF(OR(Ballots!E364="",'Instant Runoff'!$E$12=1),99,Ballots!E364)</f>
        <v>99</v>
      </c>
      <c r="AP364" s="0" t="n">
        <f aca="false">IF(OR(Ballots!F364="",'Instant Runoff'!$F$12=1),99,Ballots!F364)</f>
        <v>99</v>
      </c>
      <c r="AQ364" s="0" t="n">
        <f aca="false">IF(OR(Ballots!G364="",'Instant Runoff'!$G$12=1),99,Ballots!G364)</f>
        <v>99</v>
      </c>
      <c r="AR364" s="0" t="n">
        <f aca="false">IF(OR(Ballots!H364="",'Instant Runoff'!$H$12=1),99,Ballots!H364)</f>
        <v>99</v>
      </c>
      <c r="AS364" s="0" t="n">
        <f aca="false">IF(OR(Ballots!I364="",'Instant Runoff'!$I$12=1),99,Ballots!I364)</f>
        <v>99</v>
      </c>
      <c r="AT364" s="0" t="str">
        <f aca="false">IF(MIN(AL364:AS364)=99,"",MATCH(MIN(AL364:AS364),AL364:AS364,0))</f>
        <v/>
      </c>
      <c r="AU364" s="0" t="n">
        <f aca="false">IF(OR(Ballots!B364="",'Instant Runoff'!$B$14=1),99,Ballots!B364)</f>
        <v>99</v>
      </c>
      <c r="AV364" s="0" t="n">
        <f aca="false">IF(OR(Ballots!C364="",'Instant Runoff'!$C$14=1),99,Ballots!C364)</f>
        <v>99</v>
      </c>
      <c r="AW364" s="0" t="n">
        <f aca="false">IF(OR(Ballots!D364="",'Instant Runoff'!$D$14=1),99,Ballots!D364)</f>
        <v>99</v>
      </c>
      <c r="AX364" s="0" t="n">
        <f aca="false">IF(OR(Ballots!E364="",'Instant Runoff'!$E$14=1),99,Ballots!E364)</f>
        <v>99</v>
      </c>
      <c r="AY364" s="0" t="n">
        <f aca="false">IF(OR(Ballots!F364="",'Instant Runoff'!$F$14=1),99,Ballots!F364)</f>
        <v>99</v>
      </c>
      <c r="AZ364" s="0" t="n">
        <f aca="false">IF(OR(Ballots!G364="",'Instant Runoff'!$G$14=1),99,Ballots!G364)</f>
        <v>99</v>
      </c>
      <c r="BA364" s="0" t="n">
        <f aca="false">IF(OR(Ballots!H364="",'Instant Runoff'!$H$14=1),99,Ballots!H364)</f>
        <v>99</v>
      </c>
      <c r="BB364" s="0" t="n">
        <f aca="false">IF(OR(Ballots!I364="",'Instant Runoff'!$I$14=1),99,Ballots!I364)</f>
        <v>99</v>
      </c>
      <c r="BC364" s="0" t="str">
        <f aca="false">IF(MIN(AU364:BB364)=99,"",MATCH(MIN(AU364:BB364),AU364:BB364,0))</f>
        <v/>
      </c>
      <c r="BD364" s="0" t="n">
        <f aca="false">IF(OR(Ballots!B364="",'Instant Runoff'!$B$16=1),99,Ballots!B364)</f>
        <v>99</v>
      </c>
      <c r="BE364" s="0" t="n">
        <f aca="false">IF(OR(Ballots!C364="",'Instant Runoff'!$C$16=1),99,Ballots!C364)</f>
        <v>99</v>
      </c>
      <c r="BF364" s="0" t="n">
        <f aca="false">IF(OR(Ballots!D364="",'Instant Runoff'!$D$16=1),99,Ballots!D364)</f>
        <v>99</v>
      </c>
      <c r="BG364" s="0" t="n">
        <f aca="false">IF(OR(Ballots!E364="",'Instant Runoff'!$E$16=1),99,Ballots!E364)</f>
        <v>99</v>
      </c>
      <c r="BH364" s="0" t="n">
        <f aca="false">IF(OR(Ballots!F364="",'Instant Runoff'!$F$16=1),99,Ballots!F364)</f>
        <v>99</v>
      </c>
      <c r="BI364" s="0" t="n">
        <f aca="false">IF(OR(Ballots!G364="",'Instant Runoff'!$G$16=1),99,Ballots!G364)</f>
        <v>99</v>
      </c>
      <c r="BJ364" s="0" t="n">
        <f aca="false">IF(OR(Ballots!H364="",'Instant Runoff'!$H$16=1),99,Ballots!H364)</f>
        <v>99</v>
      </c>
      <c r="BK364" s="0" t="n">
        <f aca="false">IF(OR(Ballots!I364="",'Instant Runoff'!$I$16=1),99,Ballots!I364)</f>
        <v>99</v>
      </c>
      <c r="BL364" s="0" t="str">
        <f aca="false">IF(MIN(BD364:BK364)=99,"",MATCH(MIN(BD364:BK364),BD364:BK364,0))</f>
        <v/>
      </c>
    </row>
    <row r="365" customFormat="false" ht="15" hidden="false" customHeight="false" outlineLevel="0" collapsed="false">
      <c r="B365" s="0" t="n">
        <f aca="false">IF(OR(Ballots!B365="",'Instant Runoff'!$B$4=1),99,Ballots!B365)</f>
        <v>99</v>
      </c>
      <c r="C365" s="0" t="n">
        <f aca="false">IF(OR(Ballots!C365="",'Instant Runoff'!$C$4=1),99,Ballots!C365)</f>
        <v>99</v>
      </c>
      <c r="D365" s="0" t="n">
        <f aca="false">IF(OR(Ballots!D365="",'Instant Runoff'!$D$4=1),99,Ballots!D365)</f>
        <v>99</v>
      </c>
      <c r="E365" s="0" t="n">
        <f aca="false">IF(OR(Ballots!E365="",'Instant Runoff'!$E$4=1),99,Ballots!E365)</f>
        <v>99</v>
      </c>
      <c r="F365" s="0" t="n">
        <f aca="false">IF(OR(Ballots!F365="",'Instant Runoff'!$F$4=1),99,Ballots!F365)</f>
        <v>99</v>
      </c>
      <c r="G365" s="0" t="n">
        <f aca="false">IF(OR(Ballots!G365="",'Instant Runoff'!$G$4=1),99,Ballots!G365)</f>
        <v>99</v>
      </c>
      <c r="H365" s="0" t="n">
        <f aca="false">IF(OR(Ballots!H365="",'Instant Runoff'!$H$4=1),99,Ballots!H365)</f>
        <v>99</v>
      </c>
      <c r="I365" s="0" t="n">
        <f aca="false">IF(OR(Ballots!I365="",'Instant Runoff'!$I$4=1),99,Ballots!I365)</f>
        <v>99</v>
      </c>
      <c r="J365" s="0" t="str">
        <f aca="false">IF(MIN(B365:I365)=99,"",MATCH(MIN(B365:I365),B365:I365,0))</f>
        <v/>
      </c>
      <c r="K365" s="0" t="n">
        <f aca="false">IF(OR(Ballots!B365="",'Instant Runoff'!$B$6=1),99,Ballots!B365)</f>
        <v>99</v>
      </c>
      <c r="L365" s="0" t="n">
        <f aca="false">IF(OR(Ballots!C365="",'Instant Runoff'!$C$6=1),99,Ballots!C365)</f>
        <v>99</v>
      </c>
      <c r="M365" s="0" t="n">
        <f aca="false">IF(OR(Ballots!D365="",'Instant Runoff'!$D$6=1),99,Ballots!D365)</f>
        <v>99</v>
      </c>
      <c r="N365" s="0" t="n">
        <f aca="false">IF(OR(Ballots!E365="",'Instant Runoff'!$E$6=1),99,Ballots!E365)</f>
        <v>99</v>
      </c>
      <c r="O365" s="0" t="n">
        <f aca="false">IF(OR(Ballots!F365="",'Instant Runoff'!$F$6=1),99,Ballots!F365)</f>
        <v>99</v>
      </c>
      <c r="P365" s="0" t="n">
        <f aca="false">IF(OR(Ballots!G365="",'Instant Runoff'!$G$6=1),99,Ballots!G365)</f>
        <v>99</v>
      </c>
      <c r="Q365" s="0" t="n">
        <f aca="false">IF(OR(Ballots!H365="",'Instant Runoff'!$H$6=1),99,Ballots!H365)</f>
        <v>99</v>
      </c>
      <c r="R365" s="0" t="n">
        <f aca="false">IF(OR(Ballots!I365="",'Instant Runoff'!$I$6=1),99,Ballots!I365)</f>
        <v>99</v>
      </c>
      <c r="S365" s="0" t="str">
        <f aca="false">IF(MIN(K365:R365)=99,"",MATCH(MIN(K365:R365),K365:R365,0))</f>
        <v/>
      </c>
      <c r="T365" s="0" t="n">
        <f aca="false">IF(OR(Ballots!B365="",'Instant Runoff'!$B$8=1),99,Ballots!B365)</f>
        <v>99</v>
      </c>
      <c r="U365" s="0" t="n">
        <f aca="false">IF(OR(Ballots!C365="",'Instant Runoff'!$C$8=1),99,Ballots!C365)</f>
        <v>99</v>
      </c>
      <c r="V365" s="0" t="n">
        <f aca="false">IF(OR(Ballots!D365="",'Instant Runoff'!$D$8=1),99,Ballots!D365)</f>
        <v>99</v>
      </c>
      <c r="W365" s="0" t="n">
        <f aca="false">IF(OR(Ballots!E365="",'Instant Runoff'!$E$8=1),99,Ballots!E365)</f>
        <v>99</v>
      </c>
      <c r="X365" s="0" t="n">
        <f aca="false">IF(OR(Ballots!F365="",'Instant Runoff'!$F$8=1),99,Ballots!F365)</f>
        <v>99</v>
      </c>
      <c r="Y365" s="0" t="n">
        <f aca="false">IF(OR(Ballots!G365="",'Instant Runoff'!$G$8=1),99,Ballots!G365)</f>
        <v>99</v>
      </c>
      <c r="Z365" s="0" t="n">
        <f aca="false">IF(OR(Ballots!H365="",'Instant Runoff'!$H$8=1),99,Ballots!H365)</f>
        <v>99</v>
      </c>
      <c r="AA365" s="0" t="n">
        <f aca="false">IF(OR(Ballots!I365="",'Instant Runoff'!$I$8=1),99,Ballots!I365)</f>
        <v>99</v>
      </c>
      <c r="AB365" s="0" t="str">
        <f aca="false">IF(MIN(T365:AA365)=99,"",MATCH(MIN(T365:AA365),T365:AA365,0))</f>
        <v/>
      </c>
      <c r="AC365" s="0" t="n">
        <f aca="false">IF(OR(Ballots!B365="",'Instant Runoff'!$B$10=1),99,Ballots!B365)</f>
        <v>99</v>
      </c>
      <c r="AD365" s="0" t="n">
        <f aca="false">IF(OR(Ballots!C365="",'Instant Runoff'!$C$10=1),99,Ballots!C365)</f>
        <v>99</v>
      </c>
      <c r="AE365" s="0" t="n">
        <f aca="false">IF(OR(Ballots!D365="",'Instant Runoff'!$D$10=1),99,Ballots!D365)</f>
        <v>99</v>
      </c>
      <c r="AF365" s="0" t="n">
        <f aca="false">IF(OR(Ballots!E365="",'Instant Runoff'!$E$10=1),99,Ballots!E365)</f>
        <v>99</v>
      </c>
      <c r="AG365" s="0" t="n">
        <f aca="false">IF(OR(Ballots!F365="",'Instant Runoff'!$F$10=1),99,Ballots!F365)</f>
        <v>99</v>
      </c>
      <c r="AH365" s="0" t="n">
        <f aca="false">IF(OR(Ballots!G365="",'Instant Runoff'!$G$10=1),99,Ballots!G365)</f>
        <v>99</v>
      </c>
      <c r="AI365" s="0" t="n">
        <f aca="false">IF(OR(Ballots!H365="",'Instant Runoff'!$H$10=1),99,Ballots!H365)</f>
        <v>99</v>
      </c>
      <c r="AJ365" s="0" t="n">
        <f aca="false">IF(OR(Ballots!I365="",'Instant Runoff'!$I$10=1),99,Ballots!I365)</f>
        <v>99</v>
      </c>
      <c r="AK365" s="0" t="str">
        <f aca="false">IF(MIN(AC365:AJ365)=99,"",MATCH(MIN(AC365:AJ365),AC365:AJ365,0))</f>
        <v/>
      </c>
      <c r="AL365" s="0" t="n">
        <f aca="false">IF(OR(Ballots!B365="",'Instant Runoff'!$B$12=1),99,Ballots!B365)</f>
        <v>99</v>
      </c>
      <c r="AM365" s="0" t="n">
        <f aca="false">IF(OR(Ballots!C365="",'Instant Runoff'!$C$12=1),99,Ballots!C365)</f>
        <v>99</v>
      </c>
      <c r="AN365" s="0" t="n">
        <f aca="false">IF(OR(Ballots!D365="",'Instant Runoff'!$D$12=1),99,Ballots!D365)</f>
        <v>99</v>
      </c>
      <c r="AO365" s="0" t="n">
        <f aca="false">IF(OR(Ballots!E365="",'Instant Runoff'!$E$12=1),99,Ballots!E365)</f>
        <v>99</v>
      </c>
      <c r="AP365" s="0" t="n">
        <f aca="false">IF(OR(Ballots!F365="",'Instant Runoff'!$F$12=1),99,Ballots!F365)</f>
        <v>99</v>
      </c>
      <c r="AQ365" s="0" t="n">
        <f aca="false">IF(OR(Ballots!G365="",'Instant Runoff'!$G$12=1),99,Ballots!G365)</f>
        <v>99</v>
      </c>
      <c r="AR365" s="0" t="n">
        <f aca="false">IF(OR(Ballots!H365="",'Instant Runoff'!$H$12=1),99,Ballots!H365)</f>
        <v>99</v>
      </c>
      <c r="AS365" s="0" t="n">
        <f aca="false">IF(OR(Ballots!I365="",'Instant Runoff'!$I$12=1),99,Ballots!I365)</f>
        <v>99</v>
      </c>
      <c r="AT365" s="0" t="str">
        <f aca="false">IF(MIN(AL365:AS365)=99,"",MATCH(MIN(AL365:AS365),AL365:AS365,0))</f>
        <v/>
      </c>
      <c r="AU365" s="0" t="n">
        <f aca="false">IF(OR(Ballots!B365="",'Instant Runoff'!$B$14=1),99,Ballots!B365)</f>
        <v>99</v>
      </c>
      <c r="AV365" s="0" t="n">
        <f aca="false">IF(OR(Ballots!C365="",'Instant Runoff'!$C$14=1),99,Ballots!C365)</f>
        <v>99</v>
      </c>
      <c r="AW365" s="0" t="n">
        <f aca="false">IF(OR(Ballots!D365="",'Instant Runoff'!$D$14=1),99,Ballots!D365)</f>
        <v>99</v>
      </c>
      <c r="AX365" s="0" t="n">
        <f aca="false">IF(OR(Ballots!E365="",'Instant Runoff'!$E$14=1),99,Ballots!E365)</f>
        <v>99</v>
      </c>
      <c r="AY365" s="0" t="n">
        <f aca="false">IF(OR(Ballots!F365="",'Instant Runoff'!$F$14=1),99,Ballots!F365)</f>
        <v>99</v>
      </c>
      <c r="AZ365" s="0" t="n">
        <f aca="false">IF(OR(Ballots!G365="",'Instant Runoff'!$G$14=1),99,Ballots!G365)</f>
        <v>99</v>
      </c>
      <c r="BA365" s="0" t="n">
        <f aca="false">IF(OR(Ballots!H365="",'Instant Runoff'!$H$14=1),99,Ballots!H365)</f>
        <v>99</v>
      </c>
      <c r="BB365" s="0" t="n">
        <f aca="false">IF(OR(Ballots!I365="",'Instant Runoff'!$I$14=1),99,Ballots!I365)</f>
        <v>99</v>
      </c>
      <c r="BC365" s="0" t="str">
        <f aca="false">IF(MIN(AU365:BB365)=99,"",MATCH(MIN(AU365:BB365),AU365:BB365,0))</f>
        <v/>
      </c>
      <c r="BD365" s="0" t="n">
        <f aca="false">IF(OR(Ballots!B365="",'Instant Runoff'!$B$16=1),99,Ballots!B365)</f>
        <v>99</v>
      </c>
      <c r="BE365" s="0" t="n">
        <f aca="false">IF(OR(Ballots!C365="",'Instant Runoff'!$C$16=1),99,Ballots!C365)</f>
        <v>99</v>
      </c>
      <c r="BF365" s="0" t="n">
        <f aca="false">IF(OR(Ballots!D365="",'Instant Runoff'!$D$16=1),99,Ballots!D365)</f>
        <v>99</v>
      </c>
      <c r="BG365" s="0" t="n">
        <f aca="false">IF(OR(Ballots!E365="",'Instant Runoff'!$E$16=1),99,Ballots!E365)</f>
        <v>99</v>
      </c>
      <c r="BH365" s="0" t="n">
        <f aca="false">IF(OR(Ballots!F365="",'Instant Runoff'!$F$16=1),99,Ballots!F365)</f>
        <v>99</v>
      </c>
      <c r="BI365" s="0" t="n">
        <f aca="false">IF(OR(Ballots!G365="",'Instant Runoff'!$G$16=1),99,Ballots!G365)</f>
        <v>99</v>
      </c>
      <c r="BJ365" s="0" t="n">
        <f aca="false">IF(OR(Ballots!H365="",'Instant Runoff'!$H$16=1),99,Ballots!H365)</f>
        <v>99</v>
      </c>
      <c r="BK365" s="0" t="n">
        <f aca="false">IF(OR(Ballots!I365="",'Instant Runoff'!$I$16=1),99,Ballots!I365)</f>
        <v>99</v>
      </c>
      <c r="BL365" s="0" t="str">
        <f aca="false">IF(MIN(BD365:BK365)=99,"",MATCH(MIN(BD365:BK365),BD365:BK365,0))</f>
        <v/>
      </c>
    </row>
    <row r="366" customFormat="false" ht="15" hidden="false" customHeight="false" outlineLevel="0" collapsed="false">
      <c r="B366" s="0" t="n">
        <f aca="false">IF(OR(Ballots!B366="",'Instant Runoff'!$B$4=1),99,Ballots!B366)</f>
        <v>99</v>
      </c>
      <c r="C366" s="0" t="n">
        <f aca="false">IF(OR(Ballots!C366="",'Instant Runoff'!$C$4=1),99,Ballots!C366)</f>
        <v>99</v>
      </c>
      <c r="D366" s="0" t="n">
        <f aca="false">IF(OR(Ballots!D366="",'Instant Runoff'!$D$4=1),99,Ballots!D366)</f>
        <v>99</v>
      </c>
      <c r="E366" s="0" t="n">
        <f aca="false">IF(OR(Ballots!E366="",'Instant Runoff'!$E$4=1),99,Ballots!E366)</f>
        <v>99</v>
      </c>
      <c r="F366" s="0" t="n">
        <f aca="false">IF(OR(Ballots!F366="",'Instant Runoff'!$F$4=1),99,Ballots!F366)</f>
        <v>99</v>
      </c>
      <c r="G366" s="0" t="n">
        <f aca="false">IF(OR(Ballots!G366="",'Instant Runoff'!$G$4=1),99,Ballots!G366)</f>
        <v>99</v>
      </c>
      <c r="H366" s="0" t="n">
        <f aca="false">IF(OR(Ballots!H366="",'Instant Runoff'!$H$4=1),99,Ballots!H366)</f>
        <v>99</v>
      </c>
      <c r="I366" s="0" t="n">
        <f aca="false">IF(OR(Ballots!I366="",'Instant Runoff'!$I$4=1),99,Ballots!I366)</f>
        <v>99</v>
      </c>
      <c r="J366" s="0" t="str">
        <f aca="false">IF(MIN(B366:I366)=99,"",MATCH(MIN(B366:I366),B366:I366,0))</f>
        <v/>
      </c>
      <c r="K366" s="0" t="n">
        <f aca="false">IF(OR(Ballots!B366="",'Instant Runoff'!$B$6=1),99,Ballots!B366)</f>
        <v>99</v>
      </c>
      <c r="L366" s="0" t="n">
        <f aca="false">IF(OR(Ballots!C366="",'Instant Runoff'!$C$6=1),99,Ballots!C366)</f>
        <v>99</v>
      </c>
      <c r="M366" s="0" t="n">
        <f aca="false">IF(OR(Ballots!D366="",'Instant Runoff'!$D$6=1),99,Ballots!D366)</f>
        <v>99</v>
      </c>
      <c r="N366" s="0" t="n">
        <f aca="false">IF(OR(Ballots!E366="",'Instant Runoff'!$E$6=1),99,Ballots!E366)</f>
        <v>99</v>
      </c>
      <c r="O366" s="0" t="n">
        <f aca="false">IF(OR(Ballots!F366="",'Instant Runoff'!$F$6=1),99,Ballots!F366)</f>
        <v>99</v>
      </c>
      <c r="P366" s="0" t="n">
        <f aca="false">IF(OR(Ballots!G366="",'Instant Runoff'!$G$6=1),99,Ballots!G366)</f>
        <v>99</v>
      </c>
      <c r="Q366" s="0" t="n">
        <f aca="false">IF(OR(Ballots!H366="",'Instant Runoff'!$H$6=1),99,Ballots!H366)</f>
        <v>99</v>
      </c>
      <c r="R366" s="0" t="n">
        <f aca="false">IF(OR(Ballots!I366="",'Instant Runoff'!$I$6=1),99,Ballots!I366)</f>
        <v>99</v>
      </c>
      <c r="S366" s="0" t="str">
        <f aca="false">IF(MIN(K366:R366)=99,"",MATCH(MIN(K366:R366),K366:R366,0))</f>
        <v/>
      </c>
      <c r="T366" s="0" t="n">
        <f aca="false">IF(OR(Ballots!B366="",'Instant Runoff'!$B$8=1),99,Ballots!B366)</f>
        <v>99</v>
      </c>
      <c r="U366" s="0" t="n">
        <f aca="false">IF(OR(Ballots!C366="",'Instant Runoff'!$C$8=1),99,Ballots!C366)</f>
        <v>99</v>
      </c>
      <c r="V366" s="0" t="n">
        <f aca="false">IF(OR(Ballots!D366="",'Instant Runoff'!$D$8=1),99,Ballots!D366)</f>
        <v>99</v>
      </c>
      <c r="W366" s="0" t="n">
        <f aca="false">IF(OR(Ballots!E366="",'Instant Runoff'!$E$8=1),99,Ballots!E366)</f>
        <v>99</v>
      </c>
      <c r="X366" s="0" t="n">
        <f aca="false">IF(OR(Ballots!F366="",'Instant Runoff'!$F$8=1),99,Ballots!F366)</f>
        <v>99</v>
      </c>
      <c r="Y366" s="0" t="n">
        <f aca="false">IF(OR(Ballots!G366="",'Instant Runoff'!$G$8=1),99,Ballots!G366)</f>
        <v>99</v>
      </c>
      <c r="Z366" s="0" t="n">
        <f aca="false">IF(OR(Ballots!H366="",'Instant Runoff'!$H$8=1),99,Ballots!H366)</f>
        <v>99</v>
      </c>
      <c r="AA366" s="0" t="n">
        <f aca="false">IF(OR(Ballots!I366="",'Instant Runoff'!$I$8=1),99,Ballots!I366)</f>
        <v>99</v>
      </c>
      <c r="AB366" s="0" t="str">
        <f aca="false">IF(MIN(T366:AA366)=99,"",MATCH(MIN(T366:AA366),T366:AA366,0))</f>
        <v/>
      </c>
      <c r="AC366" s="0" t="n">
        <f aca="false">IF(OR(Ballots!B366="",'Instant Runoff'!$B$10=1),99,Ballots!B366)</f>
        <v>99</v>
      </c>
      <c r="AD366" s="0" t="n">
        <f aca="false">IF(OR(Ballots!C366="",'Instant Runoff'!$C$10=1),99,Ballots!C366)</f>
        <v>99</v>
      </c>
      <c r="AE366" s="0" t="n">
        <f aca="false">IF(OR(Ballots!D366="",'Instant Runoff'!$D$10=1),99,Ballots!D366)</f>
        <v>99</v>
      </c>
      <c r="AF366" s="0" t="n">
        <f aca="false">IF(OR(Ballots!E366="",'Instant Runoff'!$E$10=1),99,Ballots!E366)</f>
        <v>99</v>
      </c>
      <c r="AG366" s="0" t="n">
        <f aca="false">IF(OR(Ballots!F366="",'Instant Runoff'!$F$10=1),99,Ballots!F366)</f>
        <v>99</v>
      </c>
      <c r="AH366" s="0" t="n">
        <f aca="false">IF(OR(Ballots!G366="",'Instant Runoff'!$G$10=1),99,Ballots!G366)</f>
        <v>99</v>
      </c>
      <c r="AI366" s="0" t="n">
        <f aca="false">IF(OR(Ballots!H366="",'Instant Runoff'!$H$10=1),99,Ballots!H366)</f>
        <v>99</v>
      </c>
      <c r="AJ366" s="0" t="n">
        <f aca="false">IF(OR(Ballots!I366="",'Instant Runoff'!$I$10=1),99,Ballots!I366)</f>
        <v>99</v>
      </c>
      <c r="AK366" s="0" t="str">
        <f aca="false">IF(MIN(AC366:AJ366)=99,"",MATCH(MIN(AC366:AJ366),AC366:AJ366,0))</f>
        <v/>
      </c>
      <c r="AL366" s="0" t="n">
        <f aca="false">IF(OR(Ballots!B366="",'Instant Runoff'!$B$12=1),99,Ballots!B366)</f>
        <v>99</v>
      </c>
      <c r="AM366" s="0" t="n">
        <f aca="false">IF(OR(Ballots!C366="",'Instant Runoff'!$C$12=1),99,Ballots!C366)</f>
        <v>99</v>
      </c>
      <c r="AN366" s="0" t="n">
        <f aca="false">IF(OR(Ballots!D366="",'Instant Runoff'!$D$12=1),99,Ballots!D366)</f>
        <v>99</v>
      </c>
      <c r="AO366" s="0" t="n">
        <f aca="false">IF(OR(Ballots!E366="",'Instant Runoff'!$E$12=1),99,Ballots!E366)</f>
        <v>99</v>
      </c>
      <c r="AP366" s="0" t="n">
        <f aca="false">IF(OR(Ballots!F366="",'Instant Runoff'!$F$12=1),99,Ballots!F366)</f>
        <v>99</v>
      </c>
      <c r="AQ366" s="0" t="n">
        <f aca="false">IF(OR(Ballots!G366="",'Instant Runoff'!$G$12=1),99,Ballots!G366)</f>
        <v>99</v>
      </c>
      <c r="AR366" s="0" t="n">
        <f aca="false">IF(OR(Ballots!H366="",'Instant Runoff'!$H$12=1),99,Ballots!H366)</f>
        <v>99</v>
      </c>
      <c r="AS366" s="0" t="n">
        <f aca="false">IF(OR(Ballots!I366="",'Instant Runoff'!$I$12=1),99,Ballots!I366)</f>
        <v>99</v>
      </c>
      <c r="AT366" s="0" t="str">
        <f aca="false">IF(MIN(AL366:AS366)=99,"",MATCH(MIN(AL366:AS366),AL366:AS366,0))</f>
        <v/>
      </c>
      <c r="AU366" s="0" t="n">
        <f aca="false">IF(OR(Ballots!B366="",'Instant Runoff'!$B$14=1),99,Ballots!B366)</f>
        <v>99</v>
      </c>
      <c r="AV366" s="0" t="n">
        <f aca="false">IF(OR(Ballots!C366="",'Instant Runoff'!$C$14=1),99,Ballots!C366)</f>
        <v>99</v>
      </c>
      <c r="AW366" s="0" t="n">
        <f aca="false">IF(OR(Ballots!D366="",'Instant Runoff'!$D$14=1),99,Ballots!D366)</f>
        <v>99</v>
      </c>
      <c r="AX366" s="0" t="n">
        <f aca="false">IF(OR(Ballots!E366="",'Instant Runoff'!$E$14=1),99,Ballots!E366)</f>
        <v>99</v>
      </c>
      <c r="AY366" s="0" t="n">
        <f aca="false">IF(OR(Ballots!F366="",'Instant Runoff'!$F$14=1),99,Ballots!F366)</f>
        <v>99</v>
      </c>
      <c r="AZ366" s="0" t="n">
        <f aca="false">IF(OR(Ballots!G366="",'Instant Runoff'!$G$14=1),99,Ballots!G366)</f>
        <v>99</v>
      </c>
      <c r="BA366" s="0" t="n">
        <f aca="false">IF(OR(Ballots!H366="",'Instant Runoff'!$H$14=1),99,Ballots!H366)</f>
        <v>99</v>
      </c>
      <c r="BB366" s="0" t="n">
        <f aca="false">IF(OR(Ballots!I366="",'Instant Runoff'!$I$14=1),99,Ballots!I366)</f>
        <v>99</v>
      </c>
      <c r="BC366" s="0" t="str">
        <f aca="false">IF(MIN(AU366:BB366)=99,"",MATCH(MIN(AU366:BB366),AU366:BB366,0))</f>
        <v/>
      </c>
      <c r="BD366" s="0" t="n">
        <f aca="false">IF(OR(Ballots!B366="",'Instant Runoff'!$B$16=1),99,Ballots!B366)</f>
        <v>99</v>
      </c>
      <c r="BE366" s="0" t="n">
        <f aca="false">IF(OR(Ballots!C366="",'Instant Runoff'!$C$16=1),99,Ballots!C366)</f>
        <v>99</v>
      </c>
      <c r="BF366" s="0" t="n">
        <f aca="false">IF(OR(Ballots!D366="",'Instant Runoff'!$D$16=1),99,Ballots!D366)</f>
        <v>99</v>
      </c>
      <c r="BG366" s="0" t="n">
        <f aca="false">IF(OR(Ballots!E366="",'Instant Runoff'!$E$16=1),99,Ballots!E366)</f>
        <v>99</v>
      </c>
      <c r="BH366" s="0" t="n">
        <f aca="false">IF(OR(Ballots!F366="",'Instant Runoff'!$F$16=1),99,Ballots!F366)</f>
        <v>99</v>
      </c>
      <c r="BI366" s="0" t="n">
        <f aca="false">IF(OR(Ballots!G366="",'Instant Runoff'!$G$16=1),99,Ballots!G366)</f>
        <v>99</v>
      </c>
      <c r="BJ366" s="0" t="n">
        <f aca="false">IF(OR(Ballots!H366="",'Instant Runoff'!$H$16=1),99,Ballots!H366)</f>
        <v>99</v>
      </c>
      <c r="BK366" s="0" t="n">
        <f aca="false">IF(OR(Ballots!I366="",'Instant Runoff'!$I$16=1),99,Ballots!I366)</f>
        <v>99</v>
      </c>
      <c r="BL366" s="0" t="str">
        <f aca="false">IF(MIN(BD366:BK366)=99,"",MATCH(MIN(BD366:BK366),BD366:BK366,0))</f>
        <v/>
      </c>
    </row>
    <row r="367" customFormat="false" ht="15" hidden="false" customHeight="false" outlineLevel="0" collapsed="false">
      <c r="B367" s="0" t="n">
        <f aca="false">IF(OR(Ballots!B367="",'Instant Runoff'!$B$4=1),99,Ballots!B367)</f>
        <v>99</v>
      </c>
      <c r="C367" s="0" t="n">
        <f aca="false">IF(OR(Ballots!C367="",'Instant Runoff'!$C$4=1),99,Ballots!C367)</f>
        <v>99</v>
      </c>
      <c r="D367" s="0" t="n">
        <f aca="false">IF(OR(Ballots!D367="",'Instant Runoff'!$D$4=1),99,Ballots!D367)</f>
        <v>99</v>
      </c>
      <c r="E367" s="0" t="n">
        <f aca="false">IF(OR(Ballots!E367="",'Instant Runoff'!$E$4=1),99,Ballots!E367)</f>
        <v>99</v>
      </c>
      <c r="F367" s="0" t="n">
        <f aca="false">IF(OR(Ballots!F367="",'Instant Runoff'!$F$4=1),99,Ballots!F367)</f>
        <v>99</v>
      </c>
      <c r="G367" s="0" t="n">
        <f aca="false">IF(OR(Ballots!G367="",'Instant Runoff'!$G$4=1),99,Ballots!G367)</f>
        <v>99</v>
      </c>
      <c r="H367" s="0" t="n">
        <f aca="false">IF(OR(Ballots!H367="",'Instant Runoff'!$H$4=1),99,Ballots!H367)</f>
        <v>99</v>
      </c>
      <c r="I367" s="0" t="n">
        <f aca="false">IF(OR(Ballots!I367="",'Instant Runoff'!$I$4=1),99,Ballots!I367)</f>
        <v>99</v>
      </c>
      <c r="J367" s="0" t="str">
        <f aca="false">IF(MIN(B367:I367)=99,"",MATCH(MIN(B367:I367),B367:I367,0))</f>
        <v/>
      </c>
      <c r="K367" s="0" t="n">
        <f aca="false">IF(OR(Ballots!B367="",'Instant Runoff'!$B$6=1),99,Ballots!B367)</f>
        <v>99</v>
      </c>
      <c r="L367" s="0" t="n">
        <f aca="false">IF(OR(Ballots!C367="",'Instant Runoff'!$C$6=1),99,Ballots!C367)</f>
        <v>99</v>
      </c>
      <c r="M367" s="0" t="n">
        <f aca="false">IF(OR(Ballots!D367="",'Instant Runoff'!$D$6=1),99,Ballots!D367)</f>
        <v>99</v>
      </c>
      <c r="N367" s="0" t="n">
        <f aca="false">IF(OR(Ballots!E367="",'Instant Runoff'!$E$6=1),99,Ballots!E367)</f>
        <v>99</v>
      </c>
      <c r="O367" s="0" t="n">
        <f aca="false">IF(OR(Ballots!F367="",'Instant Runoff'!$F$6=1),99,Ballots!F367)</f>
        <v>99</v>
      </c>
      <c r="P367" s="0" t="n">
        <f aca="false">IF(OR(Ballots!G367="",'Instant Runoff'!$G$6=1),99,Ballots!G367)</f>
        <v>99</v>
      </c>
      <c r="Q367" s="0" t="n">
        <f aca="false">IF(OR(Ballots!H367="",'Instant Runoff'!$H$6=1),99,Ballots!H367)</f>
        <v>99</v>
      </c>
      <c r="R367" s="0" t="n">
        <f aca="false">IF(OR(Ballots!I367="",'Instant Runoff'!$I$6=1),99,Ballots!I367)</f>
        <v>99</v>
      </c>
      <c r="S367" s="0" t="str">
        <f aca="false">IF(MIN(K367:R367)=99,"",MATCH(MIN(K367:R367),K367:R367,0))</f>
        <v/>
      </c>
      <c r="T367" s="0" t="n">
        <f aca="false">IF(OR(Ballots!B367="",'Instant Runoff'!$B$8=1),99,Ballots!B367)</f>
        <v>99</v>
      </c>
      <c r="U367" s="0" t="n">
        <f aca="false">IF(OR(Ballots!C367="",'Instant Runoff'!$C$8=1),99,Ballots!C367)</f>
        <v>99</v>
      </c>
      <c r="V367" s="0" t="n">
        <f aca="false">IF(OR(Ballots!D367="",'Instant Runoff'!$D$8=1),99,Ballots!D367)</f>
        <v>99</v>
      </c>
      <c r="W367" s="0" t="n">
        <f aca="false">IF(OR(Ballots!E367="",'Instant Runoff'!$E$8=1),99,Ballots!E367)</f>
        <v>99</v>
      </c>
      <c r="X367" s="0" t="n">
        <f aca="false">IF(OR(Ballots!F367="",'Instant Runoff'!$F$8=1),99,Ballots!F367)</f>
        <v>99</v>
      </c>
      <c r="Y367" s="0" t="n">
        <f aca="false">IF(OR(Ballots!G367="",'Instant Runoff'!$G$8=1),99,Ballots!G367)</f>
        <v>99</v>
      </c>
      <c r="Z367" s="0" t="n">
        <f aca="false">IF(OR(Ballots!H367="",'Instant Runoff'!$H$8=1),99,Ballots!H367)</f>
        <v>99</v>
      </c>
      <c r="AA367" s="0" t="n">
        <f aca="false">IF(OR(Ballots!I367="",'Instant Runoff'!$I$8=1),99,Ballots!I367)</f>
        <v>99</v>
      </c>
      <c r="AB367" s="0" t="str">
        <f aca="false">IF(MIN(T367:AA367)=99,"",MATCH(MIN(T367:AA367),T367:AA367,0))</f>
        <v/>
      </c>
      <c r="AC367" s="0" t="n">
        <f aca="false">IF(OR(Ballots!B367="",'Instant Runoff'!$B$10=1),99,Ballots!B367)</f>
        <v>99</v>
      </c>
      <c r="AD367" s="0" t="n">
        <f aca="false">IF(OR(Ballots!C367="",'Instant Runoff'!$C$10=1),99,Ballots!C367)</f>
        <v>99</v>
      </c>
      <c r="AE367" s="0" t="n">
        <f aca="false">IF(OR(Ballots!D367="",'Instant Runoff'!$D$10=1),99,Ballots!D367)</f>
        <v>99</v>
      </c>
      <c r="AF367" s="0" t="n">
        <f aca="false">IF(OR(Ballots!E367="",'Instant Runoff'!$E$10=1),99,Ballots!E367)</f>
        <v>99</v>
      </c>
      <c r="AG367" s="0" t="n">
        <f aca="false">IF(OR(Ballots!F367="",'Instant Runoff'!$F$10=1),99,Ballots!F367)</f>
        <v>99</v>
      </c>
      <c r="AH367" s="0" t="n">
        <f aca="false">IF(OR(Ballots!G367="",'Instant Runoff'!$G$10=1),99,Ballots!G367)</f>
        <v>99</v>
      </c>
      <c r="AI367" s="0" t="n">
        <f aca="false">IF(OR(Ballots!H367="",'Instant Runoff'!$H$10=1),99,Ballots!H367)</f>
        <v>99</v>
      </c>
      <c r="AJ367" s="0" t="n">
        <f aca="false">IF(OR(Ballots!I367="",'Instant Runoff'!$I$10=1),99,Ballots!I367)</f>
        <v>99</v>
      </c>
      <c r="AK367" s="0" t="str">
        <f aca="false">IF(MIN(AC367:AJ367)=99,"",MATCH(MIN(AC367:AJ367),AC367:AJ367,0))</f>
        <v/>
      </c>
      <c r="AL367" s="0" t="n">
        <f aca="false">IF(OR(Ballots!B367="",'Instant Runoff'!$B$12=1),99,Ballots!B367)</f>
        <v>99</v>
      </c>
      <c r="AM367" s="0" t="n">
        <f aca="false">IF(OR(Ballots!C367="",'Instant Runoff'!$C$12=1),99,Ballots!C367)</f>
        <v>99</v>
      </c>
      <c r="AN367" s="0" t="n">
        <f aca="false">IF(OR(Ballots!D367="",'Instant Runoff'!$D$12=1),99,Ballots!D367)</f>
        <v>99</v>
      </c>
      <c r="AO367" s="0" t="n">
        <f aca="false">IF(OR(Ballots!E367="",'Instant Runoff'!$E$12=1),99,Ballots!E367)</f>
        <v>99</v>
      </c>
      <c r="AP367" s="0" t="n">
        <f aca="false">IF(OR(Ballots!F367="",'Instant Runoff'!$F$12=1),99,Ballots!F367)</f>
        <v>99</v>
      </c>
      <c r="AQ367" s="0" t="n">
        <f aca="false">IF(OR(Ballots!G367="",'Instant Runoff'!$G$12=1),99,Ballots!G367)</f>
        <v>99</v>
      </c>
      <c r="AR367" s="0" t="n">
        <f aca="false">IF(OR(Ballots!H367="",'Instant Runoff'!$H$12=1),99,Ballots!H367)</f>
        <v>99</v>
      </c>
      <c r="AS367" s="0" t="n">
        <f aca="false">IF(OR(Ballots!I367="",'Instant Runoff'!$I$12=1),99,Ballots!I367)</f>
        <v>99</v>
      </c>
      <c r="AT367" s="0" t="str">
        <f aca="false">IF(MIN(AL367:AS367)=99,"",MATCH(MIN(AL367:AS367),AL367:AS367,0))</f>
        <v/>
      </c>
      <c r="AU367" s="0" t="n">
        <f aca="false">IF(OR(Ballots!B367="",'Instant Runoff'!$B$14=1),99,Ballots!B367)</f>
        <v>99</v>
      </c>
      <c r="AV367" s="0" t="n">
        <f aca="false">IF(OR(Ballots!C367="",'Instant Runoff'!$C$14=1),99,Ballots!C367)</f>
        <v>99</v>
      </c>
      <c r="AW367" s="0" t="n">
        <f aca="false">IF(OR(Ballots!D367="",'Instant Runoff'!$D$14=1),99,Ballots!D367)</f>
        <v>99</v>
      </c>
      <c r="AX367" s="0" t="n">
        <f aca="false">IF(OR(Ballots!E367="",'Instant Runoff'!$E$14=1),99,Ballots!E367)</f>
        <v>99</v>
      </c>
      <c r="AY367" s="0" t="n">
        <f aca="false">IF(OR(Ballots!F367="",'Instant Runoff'!$F$14=1),99,Ballots!F367)</f>
        <v>99</v>
      </c>
      <c r="AZ367" s="0" t="n">
        <f aca="false">IF(OR(Ballots!G367="",'Instant Runoff'!$G$14=1),99,Ballots!G367)</f>
        <v>99</v>
      </c>
      <c r="BA367" s="0" t="n">
        <f aca="false">IF(OR(Ballots!H367="",'Instant Runoff'!$H$14=1),99,Ballots!H367)</f>
        <v>99</v>
      </c>
      <c r="BB367" s="0" t="n">
        <f aca="false">IF(OR(Ballots!I367="",'Instant Runoff'!$I$14=1),99,Ballots!I367)</f>
        <v>99</v>
      </c>
      <c r="BC367" s="0" t="str">
        <f aca="false">IF(MIN(AU367:BB367)=99,"",MATCH(MIN(AU367:BB367),AU367:BB367,0))</f>
        <v/>
      </c>
      <c r="BD367" s="0" t="n">
        <f aca="false">IF(OR(Ballots!B367="",'Instant Runoff'!$B$16=1),99,Ballots!B367)</f>
        <v>99</v>
      </c>
      <c r="BE367" s="0" t="n">
        <f aca="false">IF(OR(Ballots!C367="",'Instant Runoff'!$C$16=1),99,Ballots!C367)</f>
        <v>99</v>
      </c>
      <c r="BF367" s="0" t="n">
        <f aca="false">IF(OR(Ballots!D367="",'Instant Runoff'!$D$16=1),99,Ballots!D367)</f>
        <v>99</v>
      </c>
      <c r="BG367" s="0" t="n">
        <f aca="false">IF(OR(Ballots!E367="",'Instant Runoff'!$E$16=1),99,Ballots!E367)</f>
        <v>99</v>
      </c>
      <c r="BH367" s="0" t="n">
        <f aca="false">IF(OR(Ballots!F367="",'Instant Runoff'!$F$16=1),99,Ballots!F367)</f>
        <v>99</v>
      </c>
      <c r="BI367" s="0" t="n">
        <f aca="false">IF(OR(Ballots!G367="",'Instant Runoff'!$G$16=1),99,Ballots!G367)</f>
        <v>99</v>
      </c>
      <c r="BJ367" s="0" t="n">
        <f aca="false">IF(OR(Ballots!H367="",'Instant Runoff'!$H$16=1),99,Ballots!H367)</f>
        <v>99</v>
      </c>
      <c r="BK367" s="0" t="n">
        <f aca="false">IF(OR(Ballots!I367="",'Instant Runoff'!$I$16=1),99,Ballots!I367)</f>
        <v>99</v>
      </c>
      <c r="BL367" s="0" t="str">
        <f aca="false">IF(MIN(BD367:BK367)=99,"",MATCH(MIN(BD367:BK367),BD367:BK367,0))</f>
        <v/>
      </c>
    </row>
    <row r="368" customFormat="false" ht="15" hidden="false" customHeight="false" outlineLevel="0" collapsed="false">
      <c r="B368" s="0" t="n">
        <f aca="false">IF(OR(Ballots!B368="",'Instant Runoff'!$B$4=1),99,Ballots!B368)</f>
        <v>99</v>
      </c>
      <c r="C368" s="0" t="n">
        <f aca="false">IF(OR(Ballots!C368="",'Instant Runoff'!$C$4=1),99,Ballots!C368)</f>
        <v>99</v>
      </c>
      <c r="D368" s="0" t="n">
        <f aca="false">IF(OR(Ballots!D368="",'Instant Runoff'!$D$4=1),99,Ballots!D368)</f>
        <v>99</v>
      </c>
      <c r="E368" s="0" t="n">
        <f aca="false">IF(OR(Ballots!E368="",'Instant Runoff'!$E$4=1),99,Ballots!E368)</f>
        <v>99</v>
      </c>
      <c r="F368" s="0" t="n">
        <f aca="false">IF(OR(Ballots!F368="",'Instant Runoff'!$F$4=1),99,Ballots!F368)</f>
        <v>99</v>
      </c>
      <c r="G368" s="0" t="n">
        <f aca="false">IF(OR(Ballots!G368="",'Instant Runoff'!$G$4=1),99,Ballots!G368)</f>
        <v>99</v>
      </c>
      <c r="H368" s="0" t="n">
        <f aca="false">IF(OR(Ballots!H368="",'Instant Runoff'!$H$4=1),99,Ballots!H368)</f>
        <v>99</v>
      </c>
      <c r="I368" s="0" t="n">
        <f aca="false">IF(OR(Ballots!I368="",'Instant Runoff'!$I$4=1),99,Ballots!I368)</f>
        <v>99</v>
      </c>
      <c r="J368" s="0" t="str">
        <f aca="false">IF(MIN(B368:I368)=99,"",MATCH(MIN(B368:I368),B368:I368,0))</f>
        <v/>
      </c>
      <c r="K368" s="0" t="n">
        <f aca="false">IF(OR(Ballots!B368="",'Instant Runoff'!$B$6=1),99,Ballots!B368)</f>
        <v>99</v>
      </c>
      <c r="L368" s="0" t="n">
        <f aca="false">IF(OR(Ballots!C368="",'Instant Runoff'!$C$6=1),99,Ballots!C368)</f>
        <v>99</v>
      </c>
      <c r="M368" s="0" t="n">
        <f aca="false">IF(OR(Ballots!D368="",'Instant Runoff'!$D$6=1),99,Ballots!D368)</f>
        <v>99</v>
      </c>
      <c r="N368" s="0" t="n">
        <f aca="false">IF(OR(Ballots!E368="",'Instant Runoff'!$E$6=1),99,Ballots!E368)</f>
        <v>99</v>
      </c>
      <c r="O368" s="0" t="n">
        <f aca="false">IF(OR(Ballots!F368="",'Instant Runoff'!$F$6=1),99,Ballots!F368)</f>
        <v>99</v>
      </c>
      <c r="P368" s="0" t="n">
        <f aca="false">IF(OR(Ballots!G368="",'Instant Runoff'!$G$6=1),99,Ballots!G368)</f>
        <v>99</v>
      </c>
      <c r="Q368" s="0" t="n">
        <f aca="false">IF(OR(Ballots!H368="",'Instant Runoff'!$H$6=1),99,Ballots!H368)</f>
        <v>99</v>
      </c>
      <c r="R368" s="0" t="n">
        <f aca="false">IF(OR(Ballots!I368="",'Instant Runoff'!$I$6=1),99,Ballots!I368)</f>
        <v>99</v>
      </c>
      <c r="S368" s="0" t="str">
        <f aca="false">IF(MIN(K368:R368)=99,"",MATCH(MIN(K368:R368),K368:R368,0))</f>
        <v/>
      </c>
      <c r="T368" s="0" t="n">
        <f aca="false">IF(OR(Ballots!B368="",'Instant Runoff'!$B$8=1),99,Ballots!B368)</f>
        <v>99</v>
      </c>
      <c r="U368" s="0" t="n">
        <f aca="false">IF(OR(Ballots!C368="",'Instant Runoff'!$C$8=1),99,Ballots!C368)</f>
        <v>99</v>
      </c>
      <c r="V368" s="0" t="n">
        <f aca="false">IF(OR(Ballots!D368="",'Instant Runoff'!$D$8=1),99,Ballots!D368)</f>
        <v>99</v>
      </c>
      <c r="W368" s="0" t="n">
        <f aca="false">IF(OR(Ballots!E368="",'Instant Runoff'!$E$8=1),99,Ballots!E368)</f>
        <v>99</v>
      </c>
      <c r="X368" s="0" t="n">
        <f aca="false">IF(OR(Ballots!F368="",'Instant Runoff'!$F$8=1),99,Ballots!F368)</f>
        <v>99</v>
      </c>
      <c r="Y368" s="0" t="n">
        <f aca="false">IF(OR(Ballots!G368="",'Instant Runoff'!$G$8=1),99,Ballots!G368)</f>
        <v>99</v>
      </c>
      <c r="Z368" s="0" t="n">
        <f aca="false">IF(OR(Ballots!H368="",'Instant Runoff'!$H$8=1),99,Ballots!H368)</f>
        <v>99</v>
      </c>
      <c r="AA368" s="0" t="n">
        <f aca="false">IF(OR(Ballots!I368="",'Instant Runoff'!$I$8=1),99,Ballots!I368)</f>
        <v>99</v>
      </c>
      <c r="AB368" s="0" t="str">
        <f aca="false">IF(MIN(T368:AA368)=99,"",MATCH(MIN(T368:AA368),T368:AA368,0))</f>
        <v/>
      </c>
      <c r="AC368" s="0" t="n">
        <f aca="false">IF(OR(Ballots!B368="",'Instant Runoff'!$B$10=1),99,Ballots!B368)</f>
        <v>99</v>
      </c>
      <c r="AD368" s="0" t="n">
        <f aca="false">IF(OR(Ballots!C368="",'Instant Runoff'!$C$10=1),99,Ballots!C368)</f>
        <v>99</v>
      </c>
      <c r="AE368" s="0" t="n">
        <f aca="false">IF(OR(Ballots!D368="",'Instant Runoff'!$D$10=1),99,Ballots!D368)</f>
        <v>99</v>
      </c>
      <c r="AF368" s="0" t="n">
        <f aca="false">IF(OR(Ballots!E368="",'Instant Runoff'!$E$10=1),99,Ballots!E368)</f>
        <v>99</v>
      </c>
      <c r="AG368" s="0" t="n">
        <f aca="false">IF(OR(Ballots!F368="",'Instant Runoff'!$F$10=1),99,Ballots!F368)</f>
        <v>99</v>
      </c>
      <c r="AH368" s="0" t="n">
        <f aca="false">IF(OR(Ballots!G368="",'Instant Runoff'!$G$10=1),99,Ballots!G368)</f>
        <v>99</v>
      </c>
      <c r="AI368" s="0" t="n">
        <f aca="false">IF(OR(Ballots!H368="",'Instant Runoff'!$H$10=1),99,Ballots!H368)</f>
        <v>99</v>
      </c>
      <c r="AJ368" s="0" t="n">
        <f aca="false">IF(OR(Ballots!I368="",'Instant Runoff'!$I$10=1),99,Ballots!I368)</f>
        <v>99</v>
      </c>
      <c r="AK368" s="0" t="str">
        <f aca="false">IF(MIN(AC368:AJ368)=99,"",MATCH(MIN(AC368:AJ368),AC368:AJ368,0))</f>
        <v/>
      </c>
      <c r="AL368" s="0" t="n">
        <f aca="false">IF(OR(Ballots!B368="",'Instant Runoff'!$B$12=1),99,Ballots!B368)</f>
        <v>99</v>
      </c>
      <c r="AM368" s="0" t="n">
        <f aca="false">IF(OR(Ballots!C368="",'Instant Runoff'!$C$12=1),99,Ballots!C368)</f>
        <v>99</v>
      </c>
      <c r="AN368" s="0" t="n">
        <f aca="false">IF(OR(Ballots!D368="",'Instant Runoff'!$D$12=1),99,Ballots!D368)</f>
        <v>99</v>
      </c>
      <c r="AO368" s="0" t="n">
        <f aca="false">IF(OR(Ballots!E368="",'Instant Runoff'!$E$12=1),99,Ballots!E368)</f>
        <v>99</v>
      </c>
      <c r="AP368" s="0" t="n">
        <f aca="false">IF(OR(Ballots!F368="",'Instant Runoff'!$F$12=1),99,Ballots!F368)</f>
        <v>99</v>
      </c>
      <c r="AQ368" s="0" t="n">
        <f aca="false">IF(OR(Ballots!G368="",'Instant Runoff'!$G$12=1),99,Ballots!G368)</f>
        <v>99</v>
      </c>
      <c r="AR368" s="0" t="n">
        <f aca="false">IF(OR(Ballots!H368="",'Instant Runoff'!$H$12=1),99,Ballots!H368)</f>
        <v>99</v>
      </c>
      <c r="AS368" s="0" t="n">
        <f aca="false">IF(OR(Ballots!I368="",'Instant Runoff'!$I$12=1),99,Ballots!I368)</f>
        <v>99</v>
      </c>
      <c r="AT368" s="0" t="str">
        <f aca="false">IF(MIN(AL368:AS368)=99,"",MATCH(MIN(AL368:AS368),AL368:AS368,0))</f>
        <v/>
      </c>
      <c r="AU368" s="0" t="n">
        <f aca="false">IF(OR(Ballots!B368="",'Instant Runoff'!$B$14=1),99,Ballots!B368)</f>
        <v>99</v>
      </c>
      <c r="AV368" s="0" t="n">
        <f aca="false">IF(OR(Ballots!C368="",'Instant Runoff'!$C$14=1),99,Ballots!C368)</f>
        <v>99</v>
      </c>
      <c r="AW368" s="0" t="n">
        <f aca="false">IF(OR(Ballots!D368="",'Instant Runoff'!$D$14=1),99,Ballots!D368)</f>
        <v>99</v>
      </c>
      <c r="AX368" s="0" t="n">
        <f aca="false">IF(OR(Ballots!E368="",'Instant Runoff'!$E$14=1),99,Ballots!E368)</f>
        <v>99</v>
      </c>
      <c r="AY368" s="0" t="n">
        <f aca="false">IF(OR(Ballots!F368="",'Instant Runoff'!$F$14=1),99,Ballots!F368)</f>
        <v>99</v>
      </c>
      <c r="AZ368" s="0" t="n">
        <f aca="false">IF(OR(Ballots!G368="",'Instant Runoff'!$G$14=1),99,Ballots!G368)</f>
        <v>99</v>
      </c>
      <c r="BA368" s="0" t="n">
        <f aca="false">IF(OR(Ballots!H368="",'Instant Runoff'!$H$14=1),99,Ballots!H368)</f>
        <v>99</v>
      </c>
      <c r="BB368" s="0" t="n">
        <f aca="false">IF(OR(Ballots!I368="",'Instant Runoff'!$I$14=1),99,Ballots!I368)</f>
        <v>99</v>
      </c>
      <c r="BC368" s="0" t="str">
        <f aca="false">IF(MIN(AU368:BB368)=99,"",MATCH(MIN(AU368:BB368),AU368:BB368,0))</f>
        <v/>
      </c>
      <c r="BD368" s="0" t="n">
        <f aca="false">IF(OR(Ballots!B368="",'Instant Runoff'!$B$16=1),99,Ballots!B368)</f>
        <v>99</v>
      </c>
      <c r="BE368" s="0" t="n">
        <f aca="false">IF(OR(Ballots!C368="",'Instant Runoff'!$C$16=1),99,Ballots!C368)</f>
        <v>99</v>
      </c>
      <c r="BF368" s="0" t="n">
        <f aca="false">IF(OR(Ballots!D368="",'Instant Runoff'!$D$16=1),99,Ballots!D368)</f>
        <v>99</v>
      </c>
      <c r="BG368" s="0" t="n">
        <f aca="false">IF(OR(Ballots!E368="",'Instant Runoff'!$E$16=1),99,Ballots!E368)</f>
        <v>99</v>
      </c>
      <c r="BH368" s="0" t="n">
        <f aca="false">IF(OR(Ballots!F368="",'Instant Runoff'!$F$16=1),99,Ballots!F368)</f>
        <v>99</v>
      </c>
      <c r="BI368" s="0" t="n">
        <f aca="false">IF(OR(Ballots!G368="",'Instant Runoff'!$G$16=1),99,Ballots!G368)</f>
        <v>99</v>
      </c>
      <c r="BJ368" s="0" t="n">
        <f aca="false">IF(OR(Ballots!H368="",'Instant Runoff'!$H$16=1),99,Ballots!H368)</f>
        <v>99</v>
      </c>
      <c r="BK368" s="0" t="n">
        <f aca="false">IF(OR(Ballots!I368="",'Instant Runoff'!$I$16=1),99,Ballots!I368)</f>
        <v>99</v>
      </c>
      <c r="BL368" s="0" t="str">
        <f aca="false">IF(MIN(BD368:BK368)=99,"",MATCH(MIN(BD368:BK368),BD368:BK368,0))</f>
        <v/>
      </c>
    </row>
    <row r="369" customFormat="false" ht="15" hidden="false" customHeight="false" outlineLevel="0" collapsed="false">
      <c r="B369" s="0" t="n">
        <f aca="false">IF(OR(Ballots!B369="",'Instant Runoff'!$B$4=1),99,Ballots!B369)</f>
        <v>99</v>
      </c>
      <c r="C369" s="0" t="n">
        <f aca="false">IF(OR(Ballots!C369="",'Instant Runoff'!$C$4=1),99,Ballots!C369)</f>
        <v>99</v>
      </c>
      <c r="D369" s="0" t="n">
        <f aca="false">IF(OR(Ballots!D369="",'Instant Runoff'!$D$4=1),99,Ballots!D369)</f>
        <v>99</v>
      </c>
      <c r="E369" s="0" t="n">
        <f aca="false">IF(OR(Ballots!E369="",'Instant Runoff'!$E$4=1),99,Ballots!E369)</f>
        <v>99</v>
      </c>
      <c r="F369" s="0" t="n">
        <f aca="false">IF(OR(Ballots!F369="",'Instant Runoff'!$F$4=1),99,Ballots!F369)</f>
        <v>99</v>
      </c>
      <c r="G369" s="0" t="n">
        <f aca="false">IF(OR(Ballots!G369="",'Instant Runoff'!$G$4=1),99,Ballots!G369)</f>
        <v>99</v>
      </c>
      <c r="H369" s="0" t="n">
        <f aca="false">IF(OR(Ballots!H369="",'Instant Runoff'!$H$4=1),99,Ballots!H369)</f>
        <v>99</v>
      </c>
      <c r="I369" s="0" t="n">
        <f aca="false">IF(OR(Ballots!I369="",'Instant Runoff'!$I$4=1),99,Ballots!I369)</f>
        <v>99</v>
      </c>
      <c r="J369" s="0" t="str">
        <f aca="false">IF(MIN(B369:I369)=99,"",MATCH(MIN(B369:I369),B369:I369,0))</f>
        <v/>
      </c>
      <c r="K369" s="0" t="n">
        <f aca="false">IF(OR(Ballots!B369="",'Instant Runoff'!$B$6=1),99,Ballots!B369)</f>
        <v>99</v>
      </c>
      <c r="L369" s="0" t="n">
        <f aca="false">IF(OR(Ballots!C369="",'Instant Runoff'!$C$6=1),99,Ballots!C369)</f>
        <v>99</v>
      </c>
      <c r="M369" s="0" t="n">
        <f aca="false">IF(OR(Ballots!D369="",'Instant Runoff'!$D$6=1),99,Ballots!D369)</f>
        <v>99</v>
      </c>
      <c r="N369" s="0" t="n">
        <f aca="false">IF(OR(Ballots!E369="",'Instant Runoff'!$E$6=1),99,Ballots!E369)</f>
        <v>99</v>
      </c>
      <c r="O369" s="0" t="n">
        <f aca="false">IF(OR(Ballots!F369="",'Instant Runoff'!$F$6=1),99,Ballots!F369)</f>
        <v>99</v>
      </c>
      <c r="P369" s="0" t="n">
        <f aca="false">IF(OR(Ballots!G369="",'Instant Runoff'!$G$6=1),99,Ballots!G369)</f>
        <v>99</v>
      </c>
      <c r="Q369" s="0" t="n">
        <f aca="false">IF(OR(Ballots!H369="",'Instant Runoff'!$H$6=1),99,Ballots!H369)</f>
        <v>99</v>
      </c>
      <c r="R369" s="0" t="n">
        <f aca="false">IF(OR(Ballots!I369="",'Instant Runoff'!$I$6=1),99,Ballots!I369)</f>
        <v>99</v>
      </c>
      <c r="S369" s="0" t="str">
        <f aca="false">IF(MIN(K369:R369)=99,"",MATCH(MIN(K369:R369),K369:R369,0))</f>
        <v/>
      </c>
      <c r="T369" s="0" t="n">
        <f aca="false">IF(OR(Ballots!B369="",'Instant Runoff'!$B$8=1),99,Ballots!B369)</f>
        <v>99</v>
      </c>
      <c r="U369" s="0" t="n">
        <f aca="false">IF(OR(Ballots!C369="",'Instant Runoff'!$C$8=1),99,Ballots!C369)</f>
        <v>99</v>
      </c>
      <c r="V369" s="0" t="n">
        <f aca="false">IF(OR(Ballots!D369="",'Instant Runoff'!$D$8=1),99,Ballots!D369)</f>
        <v>99</v>
      </c>
      <c r="W369" s="0" t="n">
        <f aca="false">IF(OR(Ballots!E369="",'Instant Runoff'!$E$8=1),99,Ballots!E369)</f>
        <v>99</v>
      </c>
      <c r="X369" s="0" t="n">
        <f aca="false">IF(OR(Ballots!F369="",'Instant Runoff'!$F$8=1),99,Ballots!F369)</f>
        <v>99</v>
      </c>
      <c r="Y369" s="0" t="n">
        <f aca="false">IF(OR(Ballots!G369="",'Instant Runoff'!$G$8=1),99,Ballots!G369)</f>
        <v>99</v>
      </c>
      <c r="Z369" s="0" t="n">
        <f aca="false">IF(OR(Ballots!H369="",'Instant Runoff'!$H$8=1),99,Ballots!H369)</f>
        <v>99</v>
      </c>
      <c r="AA369" s="0" t="n">
        <f aca="false">IF(OR(Ballots!I369="",'Instant Runoff'!$I$8=1),99,Ballots!I369)</f>
        <v>99</v>
      </c>
      <c r="AB369" s="0" t="str">
        <f aca="false">IF(MIN(T369:AA369)=99,"",MATCH(MIN(T369:AA369),T369:AA369,0))</f>
        <v/>
      </c>
      <c r="AC369" s="0" t="n">
        <f aca="false">IF(OR(Ballots!B369="",'Instant Runoff'!$B$10=1),99,Ballots!B369)</f>
        <v>99</v>
      </c>
      <c r="AD369" s="0" t="n">
        <f aca="false">IF(OR(Ballots!C369="",'Instant Runoff'!$C$10=1),99,Ballots!C369)</f>
        <v>99</v>
      </c>
      <c r="AE369" s="0" t="n">
        <f aca="false">IF(OR(Ballots!D369="",'Instant Runoff'!$D$10=1),99,Ballots!D369)</f>
        <v>99</v>
      </c>
      <c r="AF369" s="0" t="n">
        <f aca="false">IF(OR(Ballots!E369="",'Instant Runoff'!$E$10=1),99,Ballots!E369)</f>
        <v>99</v>
      </c>
      <c r="AG369" s="0" t="n">
        <f aca="false">IF(OR(Ballots!F369="",'Instant Runoff'!$F$10=1),99,Ballots!F369)</f>
        <v>99</v>
      </c>
      <c r="AH369" s="0" t="n">
        <f aca="false">IF(OR(Ballots!G369="",'Instant Runoff'!$G$10=1),99,Ballots!G369)</f>
        <v>99</v>
      </c>
      <c r="AI369" s="0" t="n">
        <f aca="false">IF(OR(Ballots!H369="",'Instant Runoff'!$H$10=1),99,Ballots!H369)</f>
        <v>99</v>
      </c>
      <c r="AJ369" s="0" t="n">
        <f aca="false">IF(OR(Ballots!I369="",'Instant Runoff'!$I$10=1),99,Ballots!I369)</f>
        <v>99</v>
      </c>
      <c r="AK369" s="0" t="str">
        <f aca="false">IF(MIN(AC369:AJ369)=99,"",MATCH(MIN(AC369:AJ369),AC369:AJ369,0))</f>
        <v/>
      </c>
      <c r="AL369" s="0" t="n">
        <f aca="false">IF(OR(Ballots!B369="",'Instant Runoff'!$B$12=1),99,Ballots!B369)</f>
        <v>99</v>
      </c>
      <c r="AM369" s="0" t="n">
        <f aca="false">IF(OR(Ballots!C369="",'Instant Runoff'!$C$12=1),99,Ballots!C369)</f>
        <v>99</v>
      </c>
      <c r="AN369" s="0" t="n">
        <f aca="false">IF(OR(Ballots!D369="",'Instant Runoff'!$D$12=1),99,Ballots!D369)</f>
        <v>99</v>
      </c>
      <c r="AO369" s="0" t="n">
        <f aca="false">IF(OR(Ballots!E369="",'Instant Runoff'!$E$12=1),99,Ballots!E369)</f>
        <v>99</v>
      </c>
      <c r="AP369" s="0" t="n">
        <f aca="false">IF(OR(Ballots!F369="",'Instant Runoff'!$F$12=1),99,Ballots!F369)</f>
        <v>99</v>
      </c>
      <c r="AQ369" s="0" t="n">
        <f aca="false">IF(OR(Ballots!G369="",'Instant Runoff'!$G$12=1),99,Ballots!G369)</f>
        <v>99</v>
      </c>
      <c r="AR369" s="0" t="n">
        <f aca="false">IF(OR(Ballots!H369="",'Instant Runoff'!$H$12=1),99,Ballots!H369)</f>
        <v>99</v>
      </c>
      <c r="AS369" s="0" t="n">
        <f aca="false">IF(OR(Ballots!I369="",'Instant Runoff'!$I$12=1),99,Ballots!I369)</f>
        <v>99</v>
      </c>
      <c r="AT369" s="0" t="str">
        <f aca="false">IF(MIN(AL369:AS369)=99,"",MATCH(MIN(AL369:AS369),AL369:AS369,0))</f>
        <v/>
      </c>
      <c r="AU369" s="0" t="n">
        <f aca="false">IF(OR(Ballots!B369="",'Instant Runoff'!$B$14=1),99,Ballots!B369)</f>
        <v>99</v>
      </c>
      <c r="AV369" s="0" t="n">
        <f aca="false">IF(OR(Ballots!C369="",'Instant Runoff'!$C$14=1),99,Ballots!C369)</f>
        <v>99</v>
      </c>
      <c r="AW369" s="0" t="n">
        <f aca="false">IF(OR(Ballots!D369="",'Instant Runoff'!$D$14=1),99,Ballots!D369)</f>
        <v>99</v>
      </c>
      <c r="AX369" s="0" t="n">
        <f aca="false">IF(OR(Ballots!E369="",'Instant Runoff'!$E$14=1),99,Ballots!E369)</f>
        <v>99</v>
      </c>
      <c r="AY369" s="0" t="n">
        <f aca="false">IF(OR(Ballots!F369="",'Instant Runoff'!$F$14=1),99,Ballots!F369)</f>
        <v>99</v>
      </c>
      <c r="AZ369" s="0" t="n">
        <f aca="false">IF(OR(Ballots!G369="",'Instant Runoff'!$G$14=1),99,Ballots!G369)</f>
        <v>99</v>
      </c>
      <c r="BA369" s="0" t="n">
        <f aca="false">IF(OR(Ballots!H369="",'Instant Runoff'!$H$14=1),99,Ballots!H369)</f>
        <v>99</v>
      </c>
      <c r="BB369" s="0" t="n">
        <f aca="false">IF(OR(Ballots!I369="",'Instant Runoff'!$I$14=1),99,Ballots!I369)</f>
        <v>99</v>
      </c>
      <c r="BC369" s="0" t="str">
        <f aca="false">IF(MIN(AU369:BB369)=99,"",MATCH(MIN(AU369:BB369),AU369:BB369,0))</f>
        <v/>
      </c>
      <c r="BD369" s="0" t="n">
        <f aca="false">IF(OR(Ballots!B369="",'Instant Runoff'!$B$16=1),99,Ballots!B369)</f>
        <v>99</v>
      </c>
      <c r="BE369" s="0" t="n">
        <f aca="false">IF(OR(Ballots!C369="",'Instant Runoff'!$C$16=1),99,Ballots!C369)</f>
        <v>99</v>
      </c>
      <c r="BF369" s="0" t="n">
        <f aca="false">IF(OR(Ballots!D369="",'Instant Runoff'!$D$16=1),99,Ballots!D369)</f>
        <v>99</v>
      </c>
      <c r="BG369" s="0" t="n">
        <f aca="false">IF(OR(Ballots!E369="",'Instant Runoff'!$E$16=1),99,Ballots!E369)</f>
        <v>99</v>
      </c>
      <c r="BH369" s="0" t="n">
        <f aca="false">IF(OR(Ballots!F369="",'Instant Runoff'!$F$16=1),99,Ballots!F369)</f>
        <v>99</v>
      </c>
      <c r="BI369" s="0" t="n">
        <f aca="false">IF(OR(Ballots!G369="",'Instant Runoff'!$G$16=1),99,Ballots!G369)</f>
        <v>99</v>
      </c>
      <c r="BJ369" s="0" t="n">
        <f aca="false">IF(OR(Ballots!H369="",'Instant Runoff'!$H$16=1),99,Ballots!H369)</f>
        <v>99</v>
      </c>
      <c r="BK369" s="0" t="n">
        <f aca="false">IF(OR(Ballots!I369="",'Instant Runoff'!$I$16=1),99,Ballots!I369)</f>
        <v>99</v>
      </c>
      <c r="BL369" s="0" t="str">
        <f aca="false">IF(MIN(BD369:BK369)=99,"",MATCH(MIN(BD369:BK369),BD369:BK369,0))</f>
        <v/>
      </c>
    </row>
    <row r="370" customFormat="false" ht="15" hidden="false" customHeight="false" outlineLevel="0" collapsed="false">
      <c r="B370" s="0" t="n">
        <f aca="false">IF(OR(Ballots!B370="",'Instant Runoff'!$B$4=1),99,Ballots!B370)</f>
        <v>99</v>
      </c>
      <c r="C370" s="0" t="n">
        <f aca="false">IF(OR(Ballots!C370="",'Instant Runoff'!$C$4=1),99,Ballots!C370)</f>
        <v>99</v>
      </c>
      <c r="D370" s="0" t="n">
        <f aca="false">IF(OR(Ballots!D370="",'Instant Runoff'!$D$4=1),99,Ballots!D370)</f>
        <v>99</v>
      </c>
      <c r="E370" s="0" t="n">
        <f aca="false">IF(OR(Ballots!E370="",'Instant Runoff'!$E$4=1),99,Ballots!E370)</f>
        <v>99</v>
      </c>
      <c r="F370" s="0" t="n">
        <f aca="false">IF(OR(Ballots!F370="",'Instant Runoff'!$F$4=1),99,Ballots!F370)</f>
        <v>99</v>
      </c>
      <c r="G370" s="0" t="n">
        <f aca="false">IF(OR(Ballots!G370="",'Instant Runoff'!$G$4=1),99,Ballots!G370)</f>
        <v>99</v>
      </c>
      <c r="H370" s="0" t="n">
        <f aca="false">IF(OR(Ballots!H370="",'Instant Runoff'!$H$4=1),99,Ballots!H370)</f>
        <v>99</v>
      </c>
      <c r="I370" s="0" t="n">
        <f aca="false">IF(OR(Ballots!I370="",'Instant Runoff'!$I$4=1),99,Ballots!I370)</f>
        <v>99</v>
      </c>
      <c r="J370" s="0" t="str">
        <f aca="false">IF(MIN(B370:I370)=99,"",MATCH(MIN(B370:I370),B370:I370,0))</f>
        <v/>
      </c>
      <c r="K370" s="0" t="n">
        <f aca="false">IF(OR(Ballots!B370="",'Instant Runoff'!$B$6=1),99,Ballots!B370)</f>
        <v>99</v>
      </c>
      <c r="L370" s="0" t="n">
        <f aca="false">IF(OR(Ballots!C370="",'Instant Runoff'!$C$6=1),99,Ballots!C370)</f>
        <v>99</v>
      </c>
      <c r="M370" s="0" t="n">
        <f aca="false">IF(OR(Ballots!D370="",'Instant Runoff'!$D$6=1),99,Ballots!D370)</f>
        <v>99</v>
      </c>
      <c r="N370" s="0" t="n">
        <f aca="false">IF(OR(Ballots!E370="",'Instant Runoff'!$E$6=1),99,Ballots!E370)</f>
        <v>99</v>
      </c>
      <c r="O370" s="0" t="n">
        <f aca="false">IF(OR(Ballots!F370="",'Instant Runoff'!$F$6=1),99,Ballots!F370)</f>
        <v>99</v>
      </c>
      <c r="P370" s="0" t="n">
        <f aca="false">IF(OR(Ballots!G370="",'Instant Runoff'!$G$6=1),99,Ballots!G370)</f>
        <v>99</v>
      </c>
      <c r="Q370" s="0" t="n">
        <f aca="false">IF(OR(Ballots!H370="",'Instant Runoff'!$H$6=1),99,Ballots!H370)</f>
        <v>99</v>
      </c>
      <c r="R370" s="0" t="n">
        <f aca="false">IF(OR(Ballots!I370="",'Instant Runoff'!$I$6=1),99,Ballots!I370)</f>
        <v>99</v>
      </c>
      <c r="S370" s="0" t="str">
        <f aca="false">IF(MIN(K370:R370)=99,"",MATCH(MIN(K370:R370),K370:R370,0))</f>
        <v/>
      </c>
      <c r="T370" s="0" t="n">
        <f aca="false">IF(OR(Ballots!B370="",'Instant Runoff'!$B$8=1),99,Ballots!B370)</f>
        <v>99</v>
      </c>
      <c r="U370" s="0" t="n">
        <f aca="false">IF(OR(Ballots!C370="",'Instant Runoff'!$C$8=1),99,Ballots!C370)</f>
        <v>99</v>
      </c>
      <c r="V370" s="0" t="n">
        <f aca="false">IF(OR(Ballots!D370="",'Instant Runoff'!$D$8=1),99,Ballots!D370)</f>
        <v>99</v>
      </c>
      <c r="W370" s="0" t="n">
        <f aca="false">IF(OR(Ballots!E370="",'Instant Runoff'!$E$8=1),99,Ballots!E370)</f>
        <v>99</v>
      </c>
      <c r="X370" s="0" t="n">
        <f aca="false">IF(OR(Ballots!F370="",'Instant Runoff'!$F$8=1),99,Ballots!F370)</f>
        <v>99</v>
      </c>
      <c r="Y370" s="0" t="n">
        <f aca="false">IF(OR(Ballots!G370="",'Instant Runoff'!$G$8=1),99,Ballots!G370)</f>
        <v>99</v>
      </c>
      <c r="Z370" s="0" t="n">
        <f aca="false">IF(OR(Ballots!H370="",'Instant Runoff'!$H$8=1),99,Ballots!H370)</f>
        <v>99</v>
      </c>
      <c r="AA370" s="0" t="n">
        <f aca="false">IF(OR(Ballots!I370="",'Instant Runoff'!$I$8=1),99,Ballots!I370)</f>
        <v>99</v>
      </c>
      <c r="AB370" s="0" t="str">
        <f aca="false">IF(MIN(T370:AA370)=99,"",MATCH(MIN(T370:AA370),T370:AA370,0))</f>
        <v/>
      </c>
      <c r="AC370" s="0" t="n">
        <f aca="false">IF(OR(Ballots!B370="",'Instant Runoff'!$B$10=1),99,Ballots!B370)</f>
        <v>99</v>
      </c>
      <c r="AD370" s="0" t="n">
        <f aca="false">IF(OR(Ballots!C370="",'Instant Runoff'!$C$10=1),99,Ballots!C370)</f>
        <v>99</v>
      </c>
      <c r="AE370" s="0" t="n">
        <f aca="false">IF(OR(Ballots!D370="",'Instant Runoff'!$D$10=1),99,Ballots!D370)</f>
        <v>99</v>
      </c>
      <c r="AF370" s="0" t="n">
        <f aca="false">IF(OR(Ballots!E370="",'Instant Runoff'!$E$10=1),99,Ballots!E370)</f>
        <v>99</v>
      </c>
      <c r="AG370" s="0" t="n">
        <f aca="false">IF(OR(Ballots!F370="",'Instant Runoff'!$F$10=1),99,Ballots!F370)</f>
        <v>99</v>
      </c>
      <c r="AH370" s="0" t="n">
        <f aca="false">IF(OR(Ballots!G370="",'Instant Runoff'!$G$10=1),99,Ballots!G370)</f>
        <v>99</v>
      </c>
      <c r="AI370" s="0" t="n">
        <f aca="false">IF(OR(Ballots!H370="",'Instant Runoff'!$H$10=1),99,Ballots!H370)</f>
        <v>99</v>
      </c>
      <c r="AJ370" s="0" t="n">
        <f aca="false">IF(OR(Ballots!I370="",'Instant Runoff'!$I$10=1),99,Ballots!I370)</f>
        <v>99</v>
      </c>
      <c r="AK370" s="0" t="str">
        <f aca="false">IF(MIN(AC370:AJ370)=99,"",MATCH(MIN(AC370:AJ370),AC370:AJ370,0))</f>
        <v/>
      </c>
      <c r="AL370" s="0" t="n">
        <f aca="false">IF(OR(Ballots!B370="",'Instant Runoff'!$B$12=1),99,Ballots!B370)</f>
        <v>99</v>
      </c>
      <c r="AM370" s="0" t="n">
        <f aca="false">IF(OR(Ballots!C370="",'Instant Runoff'!$C$12=1),99,Ballots!C370)</f>
        <v>99</v>
      </c>
      <c r="AN370" s="0" t="n">
        <f aca="false">IF(OR(Ballots!D370="",'Instant Runoff'!$D$12=1),99,Ballots!D370)</f>
        <v>99</v>
      </c>
      <c r="AO370" s="0" t="n">
        <f aca="false">IF(OR(Ballots!E370="",'Instant Runoff'!$E$12=1),99,Ballots!E370)</f>
        <v>99</v>
      </c>
      <c r="AP370" s="0" t="n">
        <f aca="false">IF(OR(Ballots!F370="",'Instant Runoff'!$F$12=1),99,Ballots!F370)</f>
        <v>99</v>
      </c>
      <c r="AQ370" s="0" t="n">
        <f aca="false">IF(OR(Ballots!G370="",'Instant Runoff'!$G$12=1),99,Ballots!G370)</f>
        <v>99</v>
      </c>
      <c r="AR370" s="0" t="n">
        <f aca="false">IF(OR(Ballots!H370="",'Instant Runoff'!$H$12=1),99,Ballots!H370)</f>
        <v>99</v>
      </c>
      <c r="AS370" s="0" t="n">
        <f aca="false">IF(OR(Ballots!I370="",'Instant Runoff'!$I$12=1),99,Ballots!I370)</f>
        <v>99</v>
      </c>
      <c r="AT370" s="0" t="str">
        <f aca="false">IF(MIN(AL370:AS370)=99,"",MATCH(MIN(AL370:AS370),AL370:AS370,0))</f>
        <v/>
      </c>
      <c r="AU370" s="0" t="n">
        <f aca="false">IF(OR(Ballots!B370="",'Instant Runoff'!$B$14=1),99,Ballots!B370)</f>
        <v>99</v>
      </c>
      <c r="AV370" s="0" t="n">
        <f aca="false">IF(OR(Ballots!C370="",'Instant Runoff'!$C$14=1),99,Ballots!C370)</f>
        <v>99</v>
      </c>
      <c r="AW370" s="0" t="n">
        <f aca="false">IF(OR(Ballots!D370="",'Instant Runoff'!$D$14=1),99,Ballots!D370)</f>
        <v>99</v>
      </c>
      <c r="AX370" s="0" t="n">
        <f aca="false">IF(OR(Ballots!E370="",'Instant Runoff'!$E$14=1),99,Ballots!E370)</f>
        <v>99</v>
      </c>
      <c r="AY370" s="0" t="n">
        <f aca="false">IF(OR(Ballots!F370="",'Instant Runoff'!$F$14=1),99,Ballots!F370)</f>
        <v>99</v>
      </c>
      <c r="AZ370" s="0" t="n">
        <f aca="false">IF(OR(Ballots!G370="",'Instant Runoff'!$G$14=1),99,Ballots!G370)</f>
        <v>99</v>
      </c>
      <c r="BA370" s="0" t="n">
        <f aca="false">IF(OR(Ballots!H370="",'Instant Runoff'!$H$14=1),99,Ballots!H370)</f>
        <v>99</v>
      </c>
      <c r="BB370" s="0" t="n">
        <f aca="false">IF(OR(Ballots!I370="",'Instant Runoff'!$I$14=1),99,Ballots!I370)</f>
        <v>99</v>
      </c>
      <c r="BC370" s="0" t="str">
        <f aca="false">IF(MIN(AU370:BB370)=99,"",MATCH(MIN(AU370:BB370),AU370:BB370,0))</f>
        <v/>
      </c>
      <c r="BD370" s="0" t="n">
        <f aca="false">IF(OR(Ballots!B370="",'Instant Runoff'!$B$16=1),99,Ballots!B370)</f>
        <v>99</v>
      </c>
      <c r="BE370" s="0" t="n">
        <f aca="false">IF(OR(Ballots!C370="",'Instant Runoff'!$C$16=1),99,Ballots!C370)</f>
        <v>99</v>
      </c>
      <c r="BF370" s="0" t="n">
        <f aca="false">IF(OR(Ballots!D370="",'Instant Runoff'!$D$16=1),99,Ballots!D370)</f>
        <v>99</v>
      </c>
      <c r="BG370" s="0" t="n">
        <f aca="false">IF(OR(Ballots!E370="",'Instant Runoff'!$E$16=1),99,Ballots!E370)</f>
        <v>99</v>
      </c>
      <c r="BH370" s="0" t="n">
        <f aca="false">IF(OR(Ballots!F370="",'Instant Runoff'!$F$16=1),99,Ballots!F370)</f>
        <v>99</v>
      </c>
      <c r="BI370" s="0" t="n">
        <f aca="false">IF(OR(Ballots!G370="",'Instant Runoff'!$G$16=1),99,Ballots!G370)</f>
        <v>99</v>
      </c>
      <c r="BJ370" s="0" t="n">
        <f aca="false">IF(OR(Ballots!H370="",'Instant Runoff'!$H$16=1),99,Ballots!H370)</f>
        <v>99</v>
      </c>
      <c r="BK370" s="0" t="n">
        <f aca="false">IF(OR(Ballots!I370="",'Instant Runoff'!$I$16=1),99,Ballots!I370)</f>
        <v>99</v>
      </c>
      <c r="BL370" s="0" t="str">
        <f aca="false">IF(MIN(BD370:BK370)=99,"",MATCH(MIN(BD370:BK370),BD370:BK370,0))</f>
        <v/>
      </c>
    </row>
    <row r="371" customFormat="false" ht="15" hidden="false" customHeight="false" outlineLevel="0" collapsed="false">
      <c r="B371" s="0" t="n">
        <f aca="false">IF(OR(Ballots!B371="",'Instant Runoff'!$B$4=1),99,Ballots!B371)</f>
        <v>99</v>
      </c>
      <c r="C371" s="0" t="n">
        <f aca="false">IF(OR(Ballots!C371="",'Instant Runoff'!$C$4=1),99,Ballots!C371)</f>
        <v>99</v>
      </c>
      <c r="D371" s="0" t="n">
        <f aca="false">IF(OR(Ballots!D371="",'Instant Runoff'!$D$4=1),99,Ballots!D371)</f>
        <v>99</v>
      </c>
      <c r="E371" s="0" t="n">
        <f aca="false">IF(OR(Ballots!E371="",'Instant Runoff'!$E$4=1),99,Ballots!E371)</f>
        <v>99</v>
      </c>
      <c r="F371" s="0" t="n">
        <f aca="false">IF(OR(Ballots!F371="",'Instant Runoff'!$F$4=1),99,Ballots!F371)</f>
        <v>99</v>
      </c>
      <c r="G371" s="0" t="n">
        <f aca="false">IF(OR(Ballots!G371="",'Instant Runoff'!$G$4=1),99,Ballots!G371)</f>
        <v>99</v>
      </c>
      <c r="H371" s="0" t="n">
        <f aca="false">IF(OR(Ballots!H371="",'Instant Runoff'!$H$4=1),99,Ballots!H371)</f>
        <v>99</v>
      </c>
      <c r="I371" s="0" t="n">
        <f aca="false">IF(OR(Ballots!I371="",'Instant Runoff'!$I$4=1),99,Ballots!I371)</f>
        <v>99</v>
      </c>
      <c r="J371" s="0" t="str">
        <f aca="false">IF(MIN(B371:I371)=99,"",MATCH(MIN(B371:I371),B371:I371,0))</f>
        <v/>
      </c>
      <c r="K371" s="0" t="n">
        <f aca="false">IF(OR(Ballots!B371="",'Instant Runoff'!$B$6=1),99,Ballots!B371)</f>
        <v>99</v>
      </c>
      <c r="L371" s="0" t="n">
        <f aca="false">IF(OR(Ballots!C371="",'Instant Runoff'!$C$6=1),99,Ballots!C371)</f>
        <v>99</v>
      </c>
      <c r="M371" s="0" t="n">
        <f aca="false">IF(OR(Ballots!D371="",'Instant Runoff'!$D$6=1),99,Ballots!D371)</f>
        <v>99</v>
      </c>
      <c r="N371" s="0" t="n">
        <f aca="false">IF(OR(Ballots!E371="",'Instant Runoff'!$E$6=1),99,Ballots!E371)</f>
        <v>99</v>
      </c>
      <c r="O371" s="0" t="n">
        <f aca="false">IF(OR(Ballots!F371="",'Instant Runoff'!$F$6=1),99,Ballots!F371)</f>
        <v>99</v>
      </c>
      <c r="P371" s="0" t="n">
        <f aca="false">IF(OR(Ballots!G371="",'Instant Runoff'!$G$6=1),99,Ballots!G371)</f>
        <v>99</v>
      </c>
      <c r="Q371" s="0" t="n">
        <f aca="false">IF(OR(Ballots!H371="",'Instant Runoff'!$H$6=1),99,Ballots!H371)</f>
        <v>99</v>
      </c>
      <c r="R371" s="0" t="n">
        <f aca="false">IF(OR(Ballots!I371="",'Instant Runoff'!$I$6=1),99,Ballots!I371)</f>
        <v>99</v>
      </c>
      <c r="S371" s="0" t="str">
        <f aca="false">IF(MIN(K371:R371)=99,"",MATCH(MIN(K371:R371),K371:R371,0))</f>
        <v/>
      </c>
      <c r="T371" s="0" t="n">
        <f aca="false">IF(OR(Ballots!B371="",'Instant Runoff'!$B$8=1),99,Ballots!B371)</f>
        <v>99</v>
      </c>
      <c r="U371" s="0" t="n">
        <f aca="false">IF(OR(Ballots!C371="",'Instant Runoff'!$C$8=1),99,Ballots!C371)</f>
        <v>99</v>
      </c>
      <c r="V371" s="0" t="n">
        <f aca="false">IF(OR(Ballots!D371="",'Instant Runoff'!$D$8=1),99,Ballots!D371)</f>
        <v>99</v>
      </c>
      <c r="W371" s="0" t="n">
        <f aca="false">IF(OR(Ballots!E371="",'Instant Runoff'!$E$8=1),99,Ballots!E371)</f>
        <v>99</v>
      </c>
      <c r="X371" s="0" t="n">
        <f aca="false">IF(OR(Ballots!F371="",'Instant Runoff'!$F$8=1),99,Ballots!F371)</f>
        <v>99</v>
      </c>
      <c r="Y371" s="0" t="n">
        <f aca="false">IF(OR(Ballots!G371="",'Instant Runoff'!$G$8=1),99,Ballots!G371)</f>
        <v>99</v>
      </c>
      <c r="Z371" s="0" t="n">
        <f aca="false">IF(OR(Ballots!H371="",'Instant Runoff'!$H$8=1),99,Ballots!H371)</f>
        <v>99</v>
      </c>
      <c r="AA371" s="0" t="n">
        <f aca="false">IF(OR(Ballots!I371="",'Instant Runoff'!$I$8=1),99,Ballots!I371)</f>
        <v>99</v>
      </c>
      <c r="AB371" s="0" t="str">
        <f aca="false">IF(MIN(T371:AA371)=99,"",MATCH(MIN(T371:AA371),T371:AA371,0))</f>
        <v/>
      </c>
      <c r="AC371" s="0" t="n">
        <f aca="false">IF(OR(Ballots!B371="",'Instant Runoff'!$B$10=1),99,Ballots!B371)</f>
        <v>99</v>
      </c>
      <c r="AD371" s="0" t="n">
        <f aca="false">IF(OR(Ballots!C371="",'Instant Runoff'!$C$10=1),99,Ballots!C371)</f>
        <v>99</v>
      </c>
      <c r="AE371" s="0" t="n">
        <f aca="false">IF(OR(Ballots!D371="",'Instant Runoff'!$D$10=1),99,Ballots!D371)</f>
        <v>99</v>
      </c>
      <c r="AF371" s="0" t="n">
        <f aca="false">IF(OR(Ballots!E371="",'Instant Runoff'!$E$10=1),99,Ballots!E371)</f>
        <v>99</v>
      </c>
      <c r="AG371" s="0" t="n">
        <f aca="false">IF(OR(Ballots!F371="",'Instant Runoff'!$F$10=1),99,Ballots!F371)</f>
        <v>99</v>
      </c>
      <c r="AH371" s="0" t="n">
        <f aca="false">IF(OR(Ballots!G371="",'Instant Runoff'!$G$10=1),99,Ballots!G371)</f>
        <v>99</v>
      </c>
      <c r="AI371" s="0" t="n">
        <f aca="false">IF(OR(Ballots!H371="",'Instant Runoff'!$H$10=1),99,Ballots!H371)</f>
        <v>99</v>
      </c>
      <c r="AJ371" s="0" t="n">
        <f aca="false">IF(OR(Ballots!I371="",'Instant Runoff'!$I$10=1),99,Ballots!I371)</f>
        <v>99</v>
      </c>
      <c r="AK371" s="0" t="str">
        <f aca="false">IF(MIN(AC371:AJ371)=99,"",MATCH(MIN(AC371:AJ371),AC371:AJ371,0))</f>
        <v/>
      </c>
      <c r="AL371" s="0" t="n">
        <f aca="false">IF(OR(Ballots!B371="",'Instant Runoff'!$B$12=1),99,Ballots!B371)</f>
        <v>99</v>
      </c>
      <c r="AM371" s="0" t="n">
        <f aca="false">IF(OR(Ballots!C371="",'Instant Runoff'!$C$12=1),99,Ballots!C371)</f>
        <v>99</v>
      </c>
      <c r="AN371" s="0" t="n">
        <f aca="false">IF(OR(Ballots!D371="",'Instant Runoff'!$D$12=1),99,Ballots!D371)</f>
        <v>99</v>
      </c>
      <c r="AO371" s="0" t="n">
        <f aca="false">IF(OR(Ballots!E371="",'Instant Runoff'!$E$12=1),99,Ballots!E371)</f>
        <v>99</v>
      </c>
      <c r="AP371" s="0" t="n">
        <f aca="false">IF(OR(Ballots!F371="",'Instant Runoff'!$F$12=1),99,Ballots!F371)</f>
        <v>99</v>
      </c>
      <c r="AQ371" s="0" t="n">
        <f aca="false">IF(OR(Ballots!G371="",'Instant Runoff'!$G$12=1),99,Ballots!G371)</f>
        <v>99</v>
      </c>
      <c r="AR371" s="0" t="n">
        <f aca="false">IF(OR(Ballots!H371="",'Instant Runoff'!$H$12=1),99,Ballots!H371)</f>
        <v>99</v>
      </c>
      <c r="AS371" s="0" t="n">
        <f aca="false">IF(OR(Ballots!I371="",'Instant Runoff'!$I$12=1),99,Ballots!I371)</f>
        <v>99</v>
      </c>
      <c r="AT371" s="0" t="str">
        <f aca="false">IF(MIN(AL371:AS371)=99,"",MATCH(MIN(AL371:AS371),AL371:AS371,0))</f>
        <v/>
      </c>
      <c r="AU371" s="0" t="n">
        <f aca="false">IF(OR(Ballots!B371="",'Instant Runoff'!$B$14=1),99,Ballots!B371)</f>
        <v>99</v>
      </c>
      <c r="AV371" s="0" t="n">
        <f aca="false">IF(OR(Ballots!C371="",'Instant Runoff'!$C$14=1),99,Ballots!C371)</f>
        <v>99</v>
      </c>
      <c r="AW371" s="0" t="n">
        <f aca="false">IF(OR(Ballots!D371="",'Instant Runoff'!$D$14=1),99,Ballots!D371)</f>
        <v>99</v>
      </c>
      <c r="AX371" s="0" t="n">
        <f aca="false">IF(OR(Ballots!E371="",'Instant Runoff'!$E$14=1),99,Ballots!E371)</f>
        <v>99</v>
      </c>
      <c r="AY371" s="0" t="n">
        <f aca="false">IF(OR(Ballots!F371="",'Instant Runoff'!$F$14=1),99,Ballots!F371)</f>
        <v>99</v>
      </c>
      <c r="AZ371" s="0" t="n">
        <f aca="false">IF(OR(Ballots!G371="",'Instant Runoff'!$G$14=1),99,Ballots!G371)</f>
        <v>99</v>
      </c>
      <c r="BA371" s="0" t="n">
        <f aca="false">IF(OR(Ballots!H371="",'Instant Runoff'!$H$14=1),99,Ballots!H371)</f>
        <v>99</v>
      </c>
      <c r="BB371" s="0" t="n">
        <f aca="false">IF(OR(Ballots!I371="",'Instant Runoff'!$I$14=1),99,Ballots!I371)</f>
        <v>99</v>
      </c>
      <c r="BC371" s="0" t="str">
        <f aca="false">IF(MIN(AU371:BB371)=99,"",MATCH(MIN(AU371:BB371),AU371:BB371,0))</f>
        <v/>
      </c>
      <c r="BD371" s="0" t="n">
        <f aca="false">IF(OR(Ballots!B371="",'Instant Runoff'!$B$16=1),99,Ballots!B371)</f>
        <v>99</v>
      </c>
      <c r="BE371" s="0" t="n">
        <f aca="false">IF(OR(Ballots!C371="",'Instant Runoff'!$C$16=1),99,Ballots!C371)</f>
        <v>99</v>
      </c>
      <c r="BF371" s="0" t="n">
        <f aca="false">IF(OR(Ballots!D371="",'Instant Runoff'!$D$16=1),99,Ballots!D371)</f>
        <v>99</v>
      </c>
      <c r="BG371" s="0" t="n">
        <f aca="false">IF(OR(Ballots!E371="",'Instant Runoff'!$E$16=1),99,Ballots!E371)</f>
        <v>99</v>
      </c>
      <c r="BH371" s="0" t="n">
        <f aca="false">IF(OR(Ballots!F371="",'Instant Runoff'!$F$16=1),99,Ballots!F371)</f>
        <v>99</v>
      </c>
      <c r="BI371" s="0" t="n">
        <f aca="false">IF(OR(Ballots!G371="",'Instant Runoff'!$G$16=1),99,Ballots!G371)</f>
        <v>99</v>
      </c>
      <c r="BJ371" s="0" t="n">
        <f aca="false">IF(OR(Ballots!H371="",'Instant Runoff'!$H$16=1),99,Ballots!H371)</f>
        <v>99</v>
      </c>
      <c r="BK371" s="0" t="n">
        <f aca="false">IF(OR(Ballots!I371="",'Instant Runoff'!$I$16=1),99,Ballots!I371)</f>
        <v>99</v>
      </c>
      <c r="BL371" s="0" t="str">
        <f aca="false">IF(MIN(BD371:BK371)=99,"",MATCH(MIN(BD371:BK371),BD371:BK371,0))</f>
        <v/>
      </c>
    </row>
    <row r="372" customFormat="false" ht="15" hidden="false" customHeight="false" outlineLevel="0" collapsed="false">
      <c r="B372" s="0" t="n">
        <f aca="false">IF(OR(Ballots!B372="",'Instant Runoff'!$B$4=1),99,Ballots!B372)</f>
        <v>99</v>
      </c>
      <c r="C372" s="0" t="n">
        <f aca="false">IF(OR(Ballots!C372="",'Instant Runoff'!$C$4=1),99,Ballots!C372)</f>
        <v>99</v>
      </c>
      <c r="D372" s="0" t="n">
        <f aca="false">IF(OR(Ballots!D372="",'Instant Runoff'!$D$4=1),99,Ballots!D372)</f>
        <v>99</v>
      </c>
      <c r="E372" s="0" t="n">
        <f aca="false">IF(OR(Ballots!E372="",'Instant Runoff'!$E$4=1),99,Ballots!E372)</f>
        <v>99</v>
      </c>
      <c r="F372" s="0" t="n">
        <f aca="false">IF(OR(Ballots!F372="",'Instant Runoff'!$F$4=1),99,Ballots!F372)</f>
        <v>99</v>
      </c>
      <c r="G372" s="0" t="n">
        <f aca="false">IF(OR(Ballots!G372="",'Instant Runoff'!$G$4=1),99,Ballots!G372)</f>
        <v>99</v>
      </c>
      <c r="H372" s="0" t="n">
        <f aca="false">IF(OR(Ballots!H372="",'Instant Runoff'!$H$4=1),99,Ballots!H372)</f>
        <v>99</v>
      </c>
      <c r="I372" s="0" t="n">
        <f aca="false">IF(OR(Ballots!I372="",'Instant Runoff'!$I$4=1),99,Ballots!I372)</f>
        <v>99</v>
      </c>
      <c r="J372" s="0" t="str">
        <f aca="false">IF(MIN(B372:I372)=99,"",MATCH(MIN(B372:I372),B372:I372,0))</f>
        <v/>
      </c>
      <c r="K372" s="0" t="n">
        <f aca="false">IF(OR(Ballots!B372="",'Instant Runoff'!$B$6=1),99,Ballots!B372)</f>
        <v>99</v>
      </c>
      <c r="L372" s="0" t="n">
        <f aca="false">IF(OR(Ballots!C372="",'Instant Runoff'!$C$6=1),99,Ballots!C372)</f>
        <v>99</v>
      </c>
      <c r="M372" s="0" t="n">
        <f aca="false">IF(OR(Ballots!D372="",'Instant Runoff'!$D$6=1),99,Ballots!D372)</f>
        <v>99</v>
      </c>
      <c r="N372" s="0" t="n">
        <f aca="false">IF(OR(Ballots!E372="",'Instant Runoff'!$E$6=1),99,Ballots!E372)</f>
        <v>99</v>
      </c>
      <c r="O372" s="0" t="n">
        <f aca="false">IF(OR(Ballots!F372="",'Instant Runoff'!$F$6=1),99,Ballots!F372)</f>
        <v>99</v>
      </c>
      <c r="P372" s="0" t="n">
        <f aca="false">IF(OR(Ballots!G372="",'Instant Runoff'!$G$6=1),99,Ballots!G372)</f>
        <v>99</v>
      </c>
      <c r="Q372" s="0" t="n">
        <f aca="false">IF(OR(Ballots!H372="",'Instant Runoff'!$H$6=1),99,Ballots!H372)</f>
        <v>99</v>
      </c>
      <c r="R372" s="0" t="n">
        <f aca="false">IF(OR(Ballots!I372="",'Instant Runoff'!$I$6=1),99,Ballots!I372)</f>
        <v>99</v>
      </c>
      <c r="S372" s="0" t="str">
        <f aca="false">IF(MIN(K372:R372)=99,"",MATCH(MIN(K372:R372),K372:R372,0))</f>
        <v/>
      </c>
      <c r="T372" s="0" t="n">
        <f aca="false">IF(OR(Ballots!B372="",'Instant Runoff'!$B$8=1),99,Ballots!B372)</f>
        <v>99</v>
      </c>
      <c r="U372" s="0" t="n">
        <f aca="false">IF(OR(Ballots!C372="",'Instant Runoff'!$C$8=1),99,Ballots!C372)</f>
        <v>99</v>
      </c>
      <c r="V372" s="0" t="n">
        <f aca="false">IF(OR(Ballots!D372="",'Instant Runoff'!$D$8=1),99,Ballots!D372)</f>
        <v>99</v>
      </c>
      <c r="W372" s="0" t="n">
        <f aca="false">IF(OR(Ballots!E372="",'Instant Runoff'!$E$8=1),99,Ballots!E372)</f>
        <v>99</v>
      </c>
      <c r="X372" s="0" t="n">
        <f aca="false">IF(OR(Ballots!F372="",'Instant Runoff'!$F$8=1),99,Ballots!F372)</f>
        <v>99</v>
      </c>
      <c r="Y372" s="0" t="n">
        <f aca="false">IF(OR(Ballots!G372="",'Instant Runoff'!$G$8=1),99,Ballots!G372)</f>
        <v>99</v>
      </c>
      <c r="Z372" s="0" t="n">
        <f aca="false">IF(OR(Ballots!H372="",'Instant Runoff'!$H$8=1),99,Ballots!H372)</f>
        <v>99</v>
      </c>
      <c r="AA372" s="0" t="n">
        <f aca="false">IF(OR(Ballots!I372="",'Instant Runoff'!$I$8=1),99,Ballots!I372)</f>
        <v>99</v>
      </c>
      <c r="AB372" s="0" t="str">
        <f aca="false">IF(MIN(T372:AA372)=99,"",MATCH(MIN(T372:AA372),T372:AA372,0))</f>
        <v/>
      </c>
      <c r="AC372" s="0" t="n">
        <f aca="false">IF(OR(Ballots!B372="",'Instant Runoff'!$B$10=1),99,Ballots!B372)</f>
        <v>99</v>
      </c>
      <c r="AD372" s="0" t="n">
        <f aca="false">IF(OR(Ballots!C372="",'Instant Runoff'!$C$10=1),99,Ballots!C372)</f>
        <v>99</v>
      </c>
      <c r="AE372" s="0" t="n">
        <f aca="false">IF(OR(Ballots!D372="",'Instant Runoff'!$D$10=1),99,Ballots!D372)</f>
        <v>99</v>
      </c>
      <c r="AF372" s="0" t="n">
        <f aca="false">IF(OR(Ballots!E372="",'Instant Runoff'!$E$10=1),99,Ballots!E372)</f>
        <v>99</v>
      </c>
      <c r="AG372" s="0" t="n">
        <f aca="false">IF(OR(Ballots!F372="",'Instant Runoff'!$F$10=1),99,Ballots!F372)</f>
        <v>99</v>
      </c>
      <c r="AH372" s="0" t="n">
        <f aca="false">IF(OR(Ballots!G372="",'Instant Runoff'!$G$10=1),99,Ballots!G372)</f>
        <v>99</v>
      </c>
      <c r="AI372" s="0" t="n">
        <f aca="false">IF(OR(Ballots!H372="",'Instant Runoff'!$H$10=1),99,Ballots!H372)</f>
        <v>99</v>
      </c>
      <c r="AJ372" s="0" t="n">
        <f aca="false">IF(OR(Ballots!I372="",'Instant Runoff'!$I$10=1),99,Ballots!I372)</f>
        <v>99</v>
      </c>
      <c r="AK372" s="0" t="str">
        <f aca="false">IF(MIN(AC372:AJ372)=99,"",MATCH(MIN(AC372:AJ372),AC372:AJ372,0))</f>
        <v/>
      </c>
      <c r="AL372" s="0" t="n">
        <f aca="false">IF(OR(Ballots!B372="",'Instant Runoff'!$B$12=1),99,Ballots!B372)</f>
        <v>99</v>
      </c>
      <c r="AM372" s="0" t="n">
        <f aca="false">IF(OR(Ballots!C372="",'Instant Runoff'!$C$12=1),99,Ballots!C372)</f>
        <v>99</v>
      </c>
      <c r="AN372" s="0" t="n">
        <f aca="false">IF(OR(Ballots!D372="",'Instant Runoff'!$D$12=1),99,Ballots!D372)</f>
        <v>99</v>
      </c>
      <c r="AO372" s="0" t="n">
        <f aca="false">IF(OR(Ballots!E372="",'Instant Runoff'!$E$12=1),99,Ballots!E372)</f>
        <v>99</v>
      </c>
      <c r="AP372" s="0" t="n">
        <f aca="false">IF(OR(Ballots!F372="",'Instant Runoff'!$F$12=1),99,Ballots!F372)</f>
        <v>99</v>
      </c>
      <c r="AQ372" s="0" t="n">
        <f aca="false">IF(OR(Ballots!G372="",'Instant Runoff'!$G$12=1),99,Ballots!G372)</f>
        <v>99</v>
      </c>
      <c r="AR372" s="0" t="n">
        <f aca="false">IF(OR(Ballots!H372="",'Instant Runoff'!$H$12=1),99,Ballots!H372)</f>
        <v>99</v>
      </c>
      <c r="AS372" s="0" t="n">
        <f aca="false">IF(OR(Ballots!I372="",'Instant Runoff'!$I$12=1),99,Ballots!I372)</f>
        <v>99</v>
      </c>
      <c r="AT372" s="0" t="str">
        <f aca="false">IF(MIN(AL372:AS372)=99,"",MATCH(MIN(AL372:AS372),AL372:AS372,0))</f>
        <v/>
      </c>
      <c r="AU372" s="0" t="n">
        <f aca="false">IF(OR(Ballots!B372="",'Instant Runoff'!$B$14=1),99,Ballots!B372)</f>
        <v>99</v>
      </c>
      <c r="AV372" s="0" t="n">
        <f aca="false">IF(OR(Ballots!C372="",'Instant Runoff'!$C$14=1),99,Ballots!C372)</f>
        <v>99</v>
      </c>
      <c r="AW372" s="0" t="n">
        <f aca="false">IF(OR(Ballots!D372="",'Instant Runoff'!$D$14=1),99,Ballots!D372)</f>
        <v>99</v>
      </c>
      <c r="AX372" s="0" t="n">
        <f aca="false">IF(OR(Ballots!E372="",'Instant Runoff'!$E$14=1),99,Ballots!E372)</f>
        <v>99</v>
      </c>
      <c r="AY372" s="0" t="n">
        <f aca="false">IF(OR(Ballots!F372="",'Instant Runoff'!$F$14=1),99,Ballots!F372)</f>
        <v>99</v>
      </c>
      <c r="AZ372" s="0" t="n">
        <f aca="false">IF(OR(Ballots!G372="",'Instant Runoff'!$G$14=1),99,Ballots!G372)</f>
        <v>99</v>
      </c>
      <c r="BA372" s="0" t="n">
        <f aca="false">IF(OR(Ballots!H372="",'Instant Runoff'!$H$14=1),99,Ballots!H372)</f>
        <v>99</v>
      </c>
      <c r="BB372" s="0" t="n">
        <f aca="false">IF(OR(Ballots!I372="",'Instant Runoff'!$I$14=1),99,Ballots!I372)</f>
        <v>99</v>
      </c>
      <c r="BC372" s="0" t="str">
        <f aca="false">IF(MIN(AU372:BB372)=99,"",MATCH(MIN(AU372:BB372),AU372:BB372,0))</f>
        <v/>
      </c>
      <c r="BD372" s="0" t="n">
        <f aca="false">IF(OR(Ballots!B372="",'Instant Runoff'!$B$16=1),99,Ballots!B372)</f>
        <v>99</v>
      </c>
      <c r="BE372" s="0" t="n">
        <f aca="false">IF(OR(Ballots!C372="",'Instant Runoff'!$C$16=1),99,Ballots!C372)</f>
        <v>99</v>
      </c>
      <c r="BF372" s="0" t="n">
        <f aca="false">IF(OR(Ballots!D372="",'Instant Runoff'!$D$16=1),99,Ballots!D372)</f>
        <v>99</v>
      </c>
      <c r="BG372" s="0" t="n">
        <f aca="false">IF(OR(Ballots!E372="",'Instant Runoff'!$E$16=1),99,Ballots!E372)</f>
        <v>99</v>
      </c>
      <c r="BH372" s="0" t="n">
        <f aca="false">IF(OR(Ballots!F372="",'Instant Runoff'!$F$16=1),99,Ballots!F372)</f>
        <v>99</v>
      </c>
      <c r="BI372" s="0" t="n">
        <f aca="false">IF(OR(Ballots!G372="",'Instant Runoff'!$G$16=1),99,Ballots!G372)</f>
        <v>99</v>
      </c>
      <c r="BJ372" s="0" t="n">
        <f aca="false">IF(OR(Ballots!H372="",'Instant Runoff'!$H$16=1),99,Ballots!H372)</f>
        <v>99</v>
      </c>
      <c r="BK372" s="0" t="n">
        <f aca="false">IF(OR(Ballots!I372="",'Instant Runoff'!$I$16=1),99,Ballots!I372)</f>
        <v>99</v>
      </c>
      <c r="BL372" s="0" t="str">
        <f aca="false">IF(MIN(BD372:BK372)=99,"",MATCH(MIN(BD372:BK372),BD372:BK372,0))</f>
        <v/>
      </c>
    </row>
    <row r="373" customFormat="false" ht="15" hidden="false" customHeight="false" outlineLevel="0" collapsed="false">
      <c r="B373" s="0" t="n">
        <f aca="false">IF(OR(Ballots!B373="",'Instant Runoff'!$B$4=1),99,Ballots!B373)</f>
        <v>99</v>
      </c>
      <c r="C373" s="0" t="n">
        <f aca="false">IF(OR(Ballots!C373="",'Instant Runoff'!$C$4=1),99,Ballots!C373)</f>
        <v>99</v>
      </c>
      <c r="D373" s="0" t="n">
        <f aca="false">IF(OR(Ballots!D373="",'Instant Runoff'!$D$4=1),99,Ballots!D373)</f>
        <v>99</v>
      </c>
      <c r="E373" s="0" t="n">
        <f aca="false">IF(OR(Ballots!E373="",'Instant Runoff'!$E$4=1),99,Ballots!E373)</f>
        <v>99</v>
      </c>
      <c r="F373" s="0" t="n">
        <f aca="false">IF(OR(Ballots!F373="",'Instant Runoff'!$F$4=1),99,Ballots!F373)</f>
        <v>99</v>
      </c>
      <c r="G373" s="0" t="n">
        <f aca="false">IF(OR(Ballots!G373="",'Instant Runoff'!$G$4=1),99,Ballots!G373)</f>
        <v>99</v>
      </c>
      <c r="H373" s="0" t="n">
        <f aca="false">IF(OR(Ballots!H373="",'Instant Runoff'!$H$4=1),99,Ballots!H373)</f>
        <v>99</v>
      </c>
      <c r="I373" s="0" t="n">
        <f aca="false">IF(OR(Ballots!I373="",'Instant Runoff'!$I$4=1),99,Ballots!I373)</f>
        <v>99</v>
      </c>
      <c r="J373" s="0" t="str">
        <f aca="false">IF(MIN(B373:I373)=99,"",MATCH(MIN(B373:I373),B373:I373,0))</f>
        <v/>
      </c>
      <c r="K373" s="0" t="n">
        <f aca="false">IF(OR(Ballots!B373="",'Instant Runoff'!$B$6=1),99,Ballots!B373)</f>
        <v>99</v>
      </c>
      <c r="L373" s="0" t="n">
        <f aca="false">IF(OR(Ballots!C373="",'Instant Runoff'!$C$6=1),99,Ballots!C373)</f>
        <v>99</v>
      </c>
      <c r="M373" s="0" t="n">
        <f aca="false">IF(OR(Ballots!D373="",'Instant Runoff'!$D$6=1),99,Ballots!D373)</f>
        <v>99</v>
      </c>
      <c r="N373" s="0" t="n">
        <f aca="false">IF(OR(Ballots!E373="",'Instant Runoff'!$E$6=1),99,Ballots!E373)</f>
        <v>99</v>
      </c>
      <c r="O373" s="0" t="n">
        <f aca="false">IF(OR(Ballots!F373="",'Instant Runoff'!$F$6=1),99,Ballots!F373)</f>
        <v>99</v>
      </c>
      <c r="P373" s="0" t="n">
        <f aca="false">IF(OR(Ballots!G373="",'Instant Runoff'!$G$6=1),99,Ballots!G373)</f>
        <v>99</v>
      </c>
      <c r="Q373" s="0" t="n">
        <f aca="false">IF(OR(Ballots!H373="",'Instant Runoff'!$H$6=1),99,Ballots!H373)</f>
        <v>99</v>
      </c>
      <c r="R373" s="0" t="n">
        <f aca="false">IF(OR(Ballots!I373="",'Instant Runoff'!$I$6=1),99,Ballots!I373)</f>
        <v>99</v>
      </c>
      <c r="S373" s="0" t="str">
        <f aca="false">IF(MIN(K373:R373)=99,"",MATCH(MIN(K373:R373),K373:R373,0))</f>
        <v/>
      </c>
      <c r="T373" s="0" t="n">
        <f aca="false">IF(OR(Ballots!B373="",'Instant Runoff'!$B$8=1),99,Ballots!B373)</f>
        <v>99</v>
      </c>
      <c r="U373" s="0" t="n">
        <f aca="false">IF(OR(Ballots!C373="",'Instant Runoff'!$C$8=1),99,Ballots!C373)</f>
        <v>99</v>
      </c>
      <c r="V373" s="0" t="n">
        <f aca="false">IF(OR(Ballots!D373="",'Instant Runoff'!$D$8=1),99,Ballots!D373)</f>
        <v>99</v>
      </c>
      <c r="W373" s="0" t="n">
        <f aca="false">IF(OR(Ballots!E373="",'Instant Runoff'!$E$8=1),99,Ballots!E373)</f>
        <v>99</v>
      </c>
      <c r="X373" s="0" t="n">
        <f aca="false">IF(OR(Ballots!F373="",'Instant Runoff'!$F$8=1),99,Ballots!F373)</f>
        <v>99</v>
      </c>
      <c r="Y373" s="0" t="n">
        <f aca="false">IF(OR(Ballots!G373="",'Instant Runoff'!$G$8=1),99,Ballots!G373)</f>
        <v>99</v>
      </c>
      <c r="Z373" s="0" t="n">
        <f aca="false">IF(OR(Ballots!H373="",'Instant Runoff'!$H$8=1),99,Ballots!H373)</f>
        <v>99</v>
      </c>
      <c r="AA373" s="0" t="n">
        <f aca="false">IF(OR(Ballots!I373="",'Instant Runoff'!$I$8=1),99,Ballots!I373)</f>
        <v>99</v>
      </c>
      <c r="AB373" s="0" t="str">
        <f aca="false">IF(MIN(T373:AA373)=99,"",MATCH(MIN(T373:AA373),T373:AA373,0))</f>
        <v/>
      </c>
      <c r="AC373" s="0" t="n">
        <f aca="false">IF(OR(Ballots!B373="",'Instant Runoff'!$B$10=1),99,Ballots!B373)</f>
        <v>99</v>
      </c>
      <c r="AD373" s="0" t="n">
        <f aca="false">IF(OR(Ballots!C373="",'Instant Runoff'!$C$10=1),99,Ballots!C373)</f>
        <v>99</v>
      </c>
      <c r="AE373" s="0" t="n">
        <f aca="false">IF(OR(Ballots!D373="",'Instant Runoff'!$D$10=1),99,Ballots!D373)</f>
        <v>99</v>
      </c>
      <c r="AF373" s="0" t="n">
        <f aca="false">IF(OR(Ballots!E373="",'Instant Runoff'!$E$10=1),99,Ballots!E373)</f>
        <v>99</v>
      </c>
      <c r="AG373" s="0" t="n">
        <f aca="false">IF(OR(Ballots!F373="",'Instant Runoff'!$F$10=1),99,Ballots!F373)</f>
        <v>99</v>
      </c>
      <c r="AH373" s="0" t="n">
        <f aca="false">IF(OR(Ballots!G373="",'Instant Runoff'!$G$10=1),99,Ballots!G373)</f>
        <v>99</v>
      </c>
      <c r="AI373" s="0" t="n">
        <f aca="false">IF(OR(Ballots!H373="",'Instant Runoff'!$H$10=1),99,Ballots!H373)</f>
        <v>99</v>
      </c>
      <c r="AJ373" s="0" t="n">
        <f aca="false">IF(OR(Ballots!I373="",'Instant Runoff'!$I$10=1),99,Ballots!I373)</f>
        <v>99</v>
      </c>
      <c r="AK373" s="0" t="str">
        <f aca="false">IF(MIN(AC373:AJ373)=99,"",MATCH(MIN(AC373:AJ373),AC373:AJ373,0))</f>
        <v/>
      </c>
      <c r="AL373" s="0" t="n">
        <f aca="false">IF(OR(Ballots!B373="",'Instant Runoff'!$B$12=1),99,Ballots!B373)</f>
        <v>99</v>
      </c>
      <c r="AM373" s="0" t="n">
        <f aca="false">IF(OR(Ballots!C373="",'Instant Runoff'!$C$12=1),99,Ballots!C373)</f>
        <v>99</v>
      </c>
      <c r="AN373" s="0" t="n">
        <f aca="false">IF(OR(Ballots!D373="",'Instant Runoff'!$D$12=1),99,Ballots!D373)</f>
        <v>99</v>
      </c>
      <c r="AO373" s="0" t="n">
        <f aca="false">IF(OR(Ballots!E373="",'Instant Runoff'!$E$12=1),99,Ballots!E373)</f>
        <v>99</v>
      </c>
      <c r="AP373" s="0" t="n">
        <f aca="false">IF(OR(Ballots!F373="",'Instant Runoff'!$F$12=1),99,Ballots!F373)</f>
        <v>99</v>
      </c>
      <c r="AQ373" s="0" t="n">
        <f aca="false">IF(OR(Ballots!G373="",'Instant Runoff'!$G$12=1),99,Ballots!G373)</f>
        <v>99</v>
      </c>
      <c r="AR373" s="0" t="n">
        <f aca="false">IF(OR(Ballots!H373="",'Instant Runoff'!$H$12=1),99,Ballots!H373)</f>
        <v>99</v>
      </c>
      <c r="AS373" s="0" t="n">
        <f aca="false">IF(OR(Ballots!I373="",'Instant Runoff'!$I$12=1),99,Ballots!I373)</f>
        <v>99</v>
      </c>
      <c r="AT373" s="0" t="str">
        <f aca="false">IF(MIN(AL373:AS373)=99,"",MATCH(MIN(AL373:AS373),AL373:AS373,0))</f>
        <v/>
      </c>
      <c r="AU373" s="0" t="n">
        <f aca="false">IF(OR(Ballots!B373="",'Instant Runoff'!$B$14=1),99,Ballots!B373)</f>
        <v>99</v>
      </c>
      <c r="AV373" s="0" t="n">
        <f aca="false">IF(OR(Ballots!C373="",'Instant Runoff'!$C$14=1),99,Ballots!C373)</f>
        <v>99</v>
      </c>
      <c r="AW373" s="0" t="n">
        <f aca="false">IF(OR(Ballots!D373="",'Instant Runoff'!$D$14=1),99,Ballots!D373)</f>
        <v>99</v>
      </c>
      <c r="AX373" s="0" t="n">
        <f aca="false">IF(OR(Ballots!E373="",'Instant Runoff'!$E$14=1),99,Ballots!E373)</f>
        <v>99</v>
      </c>
      <c r="AY373" s="0" t="n">
        <f aca="false">IF(OR(Ballots!F373="",'Instant Runoff'!$F$14=1),99,Ballots!F373)</f>
        <v>99</v>
      </c>
      <c r="AZ373" s="0" t="n">
        <f aca="false">IF(OR(Ballots!G373="",'Instant Runoff'!$G$14=1),99,Ballots!G373)</f>
        <v>99</v>
      </c>
      <c r="BA373" s="0" t="n">
        <f aca="false">IF(OR(Ballots!H373="",'Instant Runoff'!$H$14=1),99,Ballots!H373)</f>
        <v>99</v>
      </c>
      <c r="BB373" s="0" t="n">
        <f aca="false">IF(OR(Ballots!I373="",'Instant Runoff'!$I$14=1),99,Ballots!I373)</f>
        <v>99</v>
      </c>
      <c r="BC373" s="0" t="str">
        <f aca="false">IF(MIN(AU373:BB373)=99,"",MATCH(MIN(AU373:BB373),AU373:BB373,0))</f>
        <v/>
      </c>
      <c r="BD373" s="0" t="n">
        <f aca="false">IF(OR(Ballots!B373="",'Instant Runoff'!$B$16=1),99,Ballots!B373)</f>
        <v>99</v>
      </c>
      <c r="BE373" s="0" t="n">
        <f aca="false">IF(OR(Ballots!C373="",'Instant Runoff'!$C$16=1),99,Ballots!C373)</f>
        <v>99</v>
      </c>
      <c r="BF373" s="0" t="n">
        <f aca="false">IF(OR(Ballots!D373="",'Instant Runoff'!$D$16=1),99,Ballots!D373)</f>
        <v>99</v>
      </c>
      <c r="BG373" s="0" t="n">
        <f aca="false">IF(OR(Ballots!E373="",'Instant Runoff'!$E$16=1),99,Ballots!E373)</f>
        <v>99</v>
      </c>
      <c r="BH373" s="0" t="n">
        <f aca="false">IF(OR(Ballots!F373="",'Instant Runoff'!$F$16=1),99,Ballots!F373)</f>
        <v>99</v>
      </c>
      <c r="BI373" s="0" t="n">
        <f aca="false">IF(OR(Ballots!G373="",'Instant Runoff'!$G$16=1),99,Ballots!G373)</f>
        <v>99</v>
      </c>
      <c r="BJ373" s="0" t="n">
        <f aca="false">IF(OR(Ballots!H373="",'Instant Runoff'!$H$16=1),99,Ballots!H373)</f>
        <v>99</v>
      </c>
      <c r="BK373" s="0" t="n">
        <f aca="false">IF(OR(Ballots!I373="",'Instant Runoff'!$I$16=1),99,Ballots!I373)</f>
        <v>99</v>
      </c>
      <c r="BL373" s="0" t="str">
        <f aca="false">IF(MIN(BD373:BK373)=99,"",MATCH(MIN(BD373:BK373),BD373:BK373,0))</f>
        <v/>
      </c>
    </row>
    <row r="374" customFormat="false" ht="15" hidden="false" customHeight="false" outlineLevel="0" collapsed="false">
      <c r="B374" s="0" t="n">
        <f aca="false">IF(OR(Ballots!B374="",'Instant Runoff'!$B$4=1),99,Ballots!B374)</f>
        <v>99</v>
      </c>
      <c r="C374" s="0" t="n">
        <f aca="false">IF(OR(Ballots!C374="",'Instant Runoff'!$C$4=1),99,Ballots!C374)</f>
        <v>99</v>
      </c>
      <c r="D374" s="0" t="n">
        <f aca="false">IF(OR(Ballots!D374="",'Instant Runoff'!$D$4=1),99,Ballots!D374)</f>
        <v>99</v>
      </c>
      <c r="E374" s="0" t="n">
        <f aca="false">IF(OR(Ballots!E374="",'Instant Runoff'!$E$4=1),99,Ballots!E374)</f>
        <v>99</v>
      </c>
      <c r="F374" s="0" t="n">
        <f aca="false">IF(OR(Ballots!F374="",'Instant Runoff'!$F$4=1),99,Ballots!F374)</f>
        <v>99</v>
      </c>
      <c r="G374" s="0" t="n">
        <f aca="false">IF(OR(Ballots!G374="",'Instant Runoff'!$G$4=1),99,Ballots!G374)</f>
        <v>99</v>
      </c>
      <c r="H374" s="0" t="n">
        <f aca="false">IF(OR(Ballots!H374="",'Instant Runoff'!$H$4=1),99,Ballots!H374)</f>
        <v>99</v>
      </c>
      <c r="I374" s="0" t="n">
        <f aca="false">IF(OR(Ballots!I374="",'Instant Runoff'!$I$4=1),99,Ballots!I374)</f>
        <v>99</v>
      </c>
      <c r="J374" s="0" t="str">
        <f aca="false">IF(MIN(B374:I374)=99,"",MATCH(MIN(B374:I374),B374:I374,0))</f>
        <v/>
      </c>
      <c r="K374" s="0" t="n">
        <f aca="false">IF(OR(Ballots!B374="",'Instant Runoff'!$B$6=1),99,Ballots!B374)</f>
        <v>99</v>
      </c>
      <c r="L374" s="0" t="n">
        <f aca="false">IF(OR(Ballots!C374="",'Instant Runoff'!$C$6=1),99,Ballots!C374)</f>
        <v>99</v>
      </c>
      <c r="M374" s="0" t="n">
        <f aca="false">IF(OR(Ballots!D374="",'Instant Runoff'!$D$6=1),99,Ballots!D374)</f>
        <v>99</v>
      </c>
      <c r="N374" s="0" t="n">
        <f aca="false">IF(OR(Ballots!E374="",'Instant Runoff'!$E$6=1),99,Ballots!E374)</f>
        <v>99</v>
      </c>
      <c r="O374" s="0" t="n">
        <f aca="false">IF(OR(Ballots!F374="",'Instant Runoff'!$F$6=1),99,Ballots!F374)</f>
        <v>99</v>
      </c>
      <c r="P374" s="0" t="n">
        <f aca="false">IF(OR(Ballots!G374="",'Instant Runoff'!$G$6=1),99,Ballots!G374)</f>
        <v>99</v>
      </c>
      <c r="Q374" s="0" t="n">
        <f aca="false">IF(OR(Ballots!H374="",'Instant Runoff'!$H$6=1),99,Ballots!H374)</f>
        <v>99</v>
      </c>
      <c r="R374" s="0" t="n">
        <f aca="false">IF(OR(Ballots!I374="",'Instant Runoff'!$I$6=1),99,Ballots!I374)</f>
        <v>99</v>
      </c>
      <c r="S374" s="0" t="str">
        <f aca="false">IF(MIN(K374:R374)=99,"",MATCH(MIN(K374:R374),K374:R374,0))</f>
        <v/>
      </c>
      <c r="T374" s="0" t="n">
        <f aca="false">IF(OR(Ballots!B374="",'Instant Runoff'!$B$8=1),99,Ballots!B374)</f>
        <v>99</v>
      </c>
      <c r="U374" s="0" t="n">
        <f aca="false">IF(OR(Ballots!C374="",'Instant Runoff'!$C$8=1),99,Ballots!C374)</f>
        <v>99</v>
      </c>
      <c r="V374" s="0" t="n">
        <f aca="false">IF(OR(Ballots!D374="",'Instant Runoff'!$D$8=1),99,Ballots!D374)</f>
        <v>99</v>
      </c>
      <c r="W374" s="0" t="n">
        <f aca="false">IF(OR(Ballots!E374="",'Instant Runoff'!$E$8=1),99,Ballots!E374)</f>
        <v>99</v>
      </c>
      <c r="X374" s="0" t="n">
        <f aca="false">IF(OR(Ballots!F374="",'Instant Runoff'!$F$8=1),99,Ballots!F374)</f>
        <v>99</v>
      </c>
      <c r="Y374" s="0" t="n">
        <f aca="false">IF(OR(Ballots!G374="",'Instant Runoff'!$G$8=1),99,Ballots!G374)</f>
        <v>99</v>
      </c>
      <c r="Z374" s="0" t="n">
        <f aca="false">IF(OR(Ballots!H374="",'Instant Runoff'!$H$8=1),99,Ballots!H374)</f>
        <v>99</v>
      </c>
      <c r="AA374" s="0" t="n">
        <f aca="false">IF(OR(Ballots!I374="",'Instant Runoff'!$I$8=1),99,Ballots!I374)</f>
        <v>99</v>
      </c>
      <c r="AB374" s="0" t="str">
        <f aca="false">IF(MIN(T374:AA374)=99,"",MATCH(MIN(T374:AA374),T374:AA374,0))</f>
        <v/>
      </c>
      <c r="AC374" s="0" t="n">
        <f aca="false">IF(OR(Ballots!B374="",'Instant Runoff'!$B$10=1),99,Ballots!B374)</f>
        <v>99</v>
      </c>
      <c r="AD374" s="0" t="n">
        <f aca="false">IF(OR(Ballots!C374="",'Instant Runoff'!$C$10=1),99,Ballots!C374)</f>
        <v>99</v>
      </c>
      <c r="AE374" s="0" t="n">
        <f aca="false">IF(OR(Ballots!D374="",'Instant Runoff'!$D$10=1),99,Ballots!D374)</f>
        <v>99</v>
      </c>
      <c r="AF374" s="0" t="n">
        <f aca="false">IF(OR(Ballots!E374="",'Instant Runoff'!$E$10=1),99,Ballots!E374)</f>
        <v>99</v>
      </c>
      <c r="AG374" s="0" t="n">
        <f aca="false">IF(OR(Ballots!F374="",'Instant Runoff'!$F$10=1),99,Ballots!F374)</f>
        <v>99</v>
      </c>
      <c r="AH374" s="0" t="n">
        <f aca="false">IF(OR(Ballots!G374="",'Instant Runoff'!$G$10=1),99,Ballots!G374)</f>
        <v>99</v>
      </c>
      <c r="AI374" s="0" t="n">
        <f aca="false">IF(OR(Ballots!H374="",'Instant Runoff'!$H$10=1),99,Ballots!H374)</f>
        <v>99</v>
      </c>
      <c r="AJ374" s="0" t="n">
        <f aca="false">IF(OR(Ballots!I374="",'Instant Runoff'!$I$10=1),99,Ballots!I374)</f>
        <v>99</v>
      </c>
      <c r="AK374" s="0" t="str">
        <f aca="false">IF(MIN(AC374:AJ374)=99,"",MATCH(MIN(AC374:AJ374),AC374:AJ374,0))</f>
        <v/>
      </c>
      <c r="AL374" s="0" t="n">
        <f aca="false">IF(OR(Ballots!B374="",'Instant Runoff'!$B$12=1),99,Ballots!B374)</f>
        <v>99</v>
      </c>
      <c r="AM374" s="0" t="n">
        <f aca="false">IF(OR(Ballots!C374="",'Instant Runoff'!$C$12=1),99,Ballots!C374)</f>
        <v>99</v>
      </c>
      <c r="AN374" s="0" t="n">
        <f aca="false">IF(OR(Ballots!D374="",'Instant Runoff'!$D$12=1),99,Ballots!D374)</f>
        <v>99</v>
      </c>
      <c r="AO374" s="0" t="n">
        <f aca="false">IF(OR(Ballots!E374="",'Instant Runoff'!$E$12=1),99,Ballots!E374)</f>
        <v>99</v>
      </c>
      <c r="AP374" s="0" t="n">
        <f aca="false">IF(OR(Ballots!F374="",'Instant Runoff'!$F$12=1),99,Ballots!F374)</f>
        <v>99</v>
      </c>
      <c r="AQ374" s="0" t="n">
        <f aca="false">IF(OR(Ballots!G374="",'Instant Runoff'!$G$12=1),99,Ballots!G374)</f>
        <v>99</v>
      </c>
      <c r="AR374" s="0" t="n">
        <f aca="false">IF(OR(Ballots!H374="",'Instant Runoff'!$H$12=1),99,Ballots!H374)</f>
        <v>99</v>
      </c>
      <c r="AS374" s="0" t="n">
        <f aca="false">IF(OR(Ballots!I374="",'Instant Runoff'!$I$12=1),99,Ballots!I374)</f>
        <v>99</v>
      </c>
      <c r="AT374" s="0" t="str">
        <f aca="false">IF(MIN(AL374:AS374)=99,"",MATCH(MIN(AL374:AS374),AL374:AS374,0))</f>
        <v/>
      </c>
      <c r="AU374" s="0" t="n">
        <f aca="false">IF(OR(Ballots!B374="",'Instant Runoff'!$B$14=1),99,Ballots!B374)</f>
        <v>99</v>
      </c>
      <c r="AV374" s="0" t="n">
        <f aca="false">IF(OR(Ballots!C374="",'Instant Runoff'!$C$14=1),99,Ballots!C374)</f>
        <v>99</v>
      </c>
      <c r="AW374" s="0" t="n">
        <f aca="false">IF(OR(Ballots!D374="",'Instant Runoff'!$D$14=1),99,Ballots!D374)</f>
        <v>99</v>
      </c>
      <c r="AX374" s="0" t="n">
        <f aca="false">IF(OR(Ballots!E374="",'Instant Runoff'!$E$14=1),99,Ballots!E374)</f>
        <v>99</v>
      </c>
      <c r="AY374" s="0" t="n">
        <f aca="false">IF(OR(Ballots!F374="",'Instant Runoff'!$F$14=1),99,Ballots!F374)</f>
        <v>99</v>
      </c>
      <c r="AZ374" s="0" t="n">
        <f aca="false">IF(OR(Ballots!G374="",'Instant Runoff'!$G$14=1),99,Ballots!G374)</f>
        <v>99</v>
      </c>
      <c r="BA374" s="0" t="n">
        <f aca="false">IF(OR(Ballots!H374="",'Instant Runoff'!$H$14=1),99,Ballots!H374)</f>
        <v>99</v>
      </c>
      <c r="BB374" s="0" t="n">
        <f aca="false">IF(OR(Ballots!I374="",'Instant Runoff'!$I$14=1),99,Ballots!I374)</f>
        <v>99</v>
      </c>
      <c r="BC374" s="0" t="str">
        <f aca="false">IF(MIN(AU374:BB374)=99,"",MATCH(MIN(AU374:BB374),AU374:BB374,0))</f>
        <v/>
      </c>
      <c r="BD374" s="0" t="n">
        <f aca="false">IF(OR(Ballots!B374="",'Instant Runoff'!$B$16=1),99,Ballots!B374)</f>
        <v>99</v>
      </c>
      <c r="BE374" s="0" t="n">
        <f aca="false">IF(OR(Ballots!C374="",'Instant Runoff'!$C$16=1),99,Ballots!C374)</f>
        <v>99</v>
      </c>
      <c r="BF374" s="0" t="n">
        <f aca="false">IF(OR(Ballots!D374="",'Instant Runoff'!$D$16=1),99,Ballots!D374)</f>
        <v>99</v>
      </c>
      <c r="BG374" s="0" t="n">
        <f aca="false">IF(OR(Ballots!E374="",'Instant Runoff'!$E$16=1),99,Ballots!E374)</f>
        <v>99</v>
      </c>
      <c r="BH374" s="0" t="n">
        <f aca="false">IF(OR(Ballots!F374="",'Instant Runoff'!$F$16=1),99,Ballots!F374)</f>
        <v>99</v>
      </c>
      <c r="BI374" s="0" t="n">
        <f aca="false">IF(OR(Ballots!G374="",'Instant Runoff'!$G$16=1),99,Ballots!G374)</f>
        <v>99</v>
      </c>
      <c r="BJ374" s="0" t="n">
        <f aca="false">IF(OR(Ballots!H374="",'Instant Runoff'!$H$16=1),99,Ballots!H374)</f>
        <v>99</v>
      </c>
      <c r="BK374" s="0" t="n">
        <f aca="false">IF(OR(Ballots!I374="",'Instant Runoff'!$I$16=1),99,Ballots!I374)</f>
        <v>99</v>
      </c>
      <c r="BL374" s="0" t="str">
        <f aca="false">IF(MIN(BD374:BK374)=99,"",MATCH(MIN(BD374:BK374),BD374:BK374,0))</f>
        <v/>
      </c>
    </row>
    <row r="375" customFormat="false" ht="15" hidden="false" customHeight="false" outlineLevel="0" collapsed="false">
      <c r="B375" s="0" t="n">
        <f aca="false">IF(OR(Ballots!B375="",'Instant Runoff'!$B$4=1),99,Ballots!B375)</f>
        <v>99</v>
      </c>
      <c r="C375" s="0" t="n">
        <f aca="false">IF(OR(Ballots!C375="",'Instant Runoff'!$C$4=1),99,Ballots!C375)</f>
        <v>99</v>
      </c>
      <c r="D375" s="0" t="n">
        <f aca="false">IF(OR(Ballots!D375="",'Instant Runoff'!$D$4=1),99,Ballots!D375)</f>
        <v>99</v>
      </c>
      <c r="E375" s="0" t="n">
        <f aca="false">IF(OR(Ballots!E375="",'Instant Runoff'!$E$4=1),99,Ballots!E375)</f>
        <v>99</v>
      </c>
      <c r="F375" s="0" t="n">
        <f aca="false">IF(OR(Ballots!F375="",'Instant Runoff'!$F$4=1),99,Ballots!F375)</f>
        <v>99</v>
      </c>
      <c r="G375" s="0" t="n">
        <f aca="false">IF(OR(Ballots!G375="",'Instant Runoff'!$G$4=1),99,Ballots!G375)</f>
        <v>99</v>
      </c>
      <c r="H375" s="0" t="n">
        <f aca="false">IF(OR(Ballots!H375="",'Instant Runoff'!$H$4=1),99,Ballots!H375)</f>
        <v>99</v>
      </c>
      <c r="I375" s="0" t="n">
        <f aca="false">IF(OR(Ballots!I375="",'Instant Runoff'!$I$4=1),99,Ballots!I375)</f>
        <v>99</v>
      </c>
      <c r="J375" s="0" t="str">
        <f aca="false">IF(MIN(B375:I375)=99,"",MATCH(MIN(B375:I375),B375:I375,0))</f>
        <v/>
      </c>
      <c r="K375" s="0" t="n">
        <f aca="false">IF(OR(Ballots!B375="",'Instant Runoff'!$B$6=1),99,Ballots!B375)</f>
        <v>99</v>
      </c>
      <c r="L375" s="0" t="n">
        <f aca="false">IF(OR(Ballots!C375="",'Instant Runoff'!$C$6=1),99,Ballots!C375)</f>
        <v>99</v>
      </c>
      <c r="M375" s="0" t="n">
        <f aca="false">IF(OR(Ballots!D375="",'Instant Runoff'!$D$6=1),99,Ballots!D375)</f>
        <v>99</v>
      </c>
      <c r="N375" s="0" t="n">
        <f aca="false">IF(OR(Ballots!E375="",'Instant Runoff'!$E$6=1),99,Ballots!E375)</f>
        <v>99</v>
      </c>
      <c r="O375" s="0" t="n">
        <f aca="false">IF(OR(Ballots!F375="",'Instant Runoff'!$F$6=1),99,Ballots!F375)</f>
        <v>99</v>
      </c>
      <c r="P375" s="0" t="n">
        <f aca="false">IF(OR(Ballots!G375="",'Instant Runoff'!$G$6=1),99,Ballots!G375)</f>
        <v>99</v>
      </c>
      <c r="Q375" s="0" t="n">
        <f aca="false">IF(OR(Ballots!H375="",'Instant Runoff'!$H$6=1),99,Ballots!H375)</f>
        <v>99</v>
      </c>
      <c r="R375" s="0" t="n">
        <f aca="false">IF(OR(Ballots!I375="",'Instant Runoff'!$I$6=1),99,Ballots!I375)</f>
        <v>99</v>
      </c>
      <c r="S375" s="0" t="str">
        <f aca="false">IF(MIN(K375:R375)=99,"",MATCH(MIN(K375:R375),K375:R375,0))</f>
        <v/>
      </c>
      <c r="T375" s="0" t="n">
        <f aca="false">IF(OR(Ballots!B375="",'Instant Runoff'!$B$8=1),99,Ballots!B375)</f>
        <v>99</v>
      </c>
      <c r="U375" s="0" t="n">
        <f aca="false">IF(OR(Ballots!C375="",'Instant Runoff'!$C$8=1),99,Ballots!C375)</f>
        <v>99</v>
      </c>
      <c r="V375" s="0" t="n">
        <f aca="false">IF(OR(Ballots!D375="",'Instant Runoff'!$D$8=1),99,Ballots!D375)</f>
        <v>99</v>
      </c>
      <c r="W375" s="0" t="n">
        <f aca="false">IF(OR(Ballots!E375="",'Instant Runoff'!$E$8=1),99,Ballots!E375)</f>
        <v>99</v>
      </c>
      <c r="X375" s="0" t="n">
        <f aca="false">IF(OR(Ballots!F375="",'Instant Runoff'!$F$8=1),99,Ballots!F375)</f>
        <v>99</v>
      </c>
      <c r="Y375" s="0" t="n">
        <f aca="false">IF(OR(Ballots!G375="",'Instant Runoff'!$G$8=1),99,Ballots!G375)</f>
        <v>99</v>
      </c>
      <c r="Z375" s="0" t="n">
        <f aca="false">IF(OR(Ballots!H375="",'Instant Runoff'!$H$8=1),99,Ballots!H375)</f>
        <v>99</v>
      </c>
      <c r="AA375" s="0" t="n">
        <f aca="false">IF(OR(Ballots!I375="",'Instant Runoff'!$I$8=1),99,Ballots!I375)</f>
        <v>99</v>
      </c>
      <c r="AB375" s="0" t="str">
        <f aca="false">IF(MIN(T375:AA375)=99,"",MATCH(MIN(T375:AA375),T375:AA375,0))</f>
        <v/>
      </c>
      <c r="AC375" s="0" t="n">
        <f aca="false">IF(OR(Ballots!B375="",'Instant Runoff'!$B$10=1),99,Ballots!B375)</f>
        <v>99</v>
      </c>
      <c r="AD375" s="0" t="n">
        <f aca="false">IF(OR(Ballots!C375="",'Instant Runoff'!$C$10=1),99,Ballots!C375)</f>
        <v>99</v>
      </c>
      <c r="AE375" s="0" t="n">
        <f aca="false">IF(OR(Ballots!D375="",'Instant Runoff'!$D$10=1),99,Ballots!D375)</f>
        <v>99</v>
      </c>
      <c r="AF375" s="0" t="n">
        <f aca="false">IF(OR(Ballots!E375="",'Instant Runoff'!$E$10=1),99,Ballots!E375)</f>
        <v>99</v>
      </c>
      <c r="AG375" s="0" t="n">
        <f aca="false">IF(OR(Ballots!F375="",'Instant Runoff'!$F$10=1),99,Ballots!F375)</f>
        <v>99</v>
      </c>
      <c r="AH375" s="0" t="n">
        <f aca="false">IF(OR(Ballots!G375="",'Instant Runoff'!$G$10=1),99,Ballots!G375)</f>
        <v>99</v>
      </c>
      <c r="AI375" s="0" t="n">
        <f aca="false">IF(OR(Ballots!H375="",'Instant Runoff'!$H$10=1),99,Ballots!H375)</f>
        <v>99</v>
      </c>
      <c r="AJ375" s="0" t="n">
        <f aca="false">IF(OR(Ballots!I375="",'Instant Runoff'!$I$10=1),99,Ballots!I375)</f>
        <v>99</v>
      </c>
      <c r="AK375" s="0" t="str">
        <f aca="false">IF(MIN(AC375:AJ375)=99,"",MATCH(MIN(AC375:AJ375),AC375:AJ375,0))</f>
        <v/>
      </c>
      <c r="AL375" s="0" t="n">
        <f aca="false">IF(OR(Ballots!B375="",'Instant Runoff'!$B$12=1),99,Ballots!B375)</f>
        <v>99</v>
      </c>
      <c r="AM375" s="0" t="n">
        <f aca="false">IF(OR(Ballots!C375="",'Instant Runoff'!$C$12=1),99,Ballots!C375)</f>
        <v>99</v>
      </c>
      <c r="AN375" s="0" t="n">
        <f aca="false">IF(OR(Ballots!D375="",'Instant Runoff'!$D$12=1),99,Ballots!D375)</f>
        <v>99</v>
      </c>
      <c r="AO375" s="0" t="n">
        <f aca="false">IF(OR(Ballots!E375="",'Instant Runoff'!$E$12=1),99,Ballots!E375)</f>
        <v>99</v>
      </c>
      <c r="AP375" s="0" t="n">
        <f aca="false">IF(OR(Ballots!F375="",'Instant Runoff'!$F$12=1),99,Ballots!F375)</f>
        <v>99</v>
      </c>
      <c r="AQ375" s="0" t="n">
        <f aca="false">IF(OR(Ballots!G375="",'Instant Runoff'!$G$12=1),99,Ballots!G375)</f>
        <v>99</v>
      </c>
      <c r="AR375" s="0" t="n">
        <f aca="false">IF(OR(Ballots!H375="",'Instant Runoff'!$H$12=1),99,Ballots!H375)</f>
        <v>99</v>
      </c>
      <c r="AS375" s="0" t="n">
        <f aca="false">IF(OR(Ballots!I375="",'Instant Runoff'!$I$12=1),99,Ballots!I375)</f>
        <v>99</v>
      </c>
      <c r="AT375" s="0" t="str">
        <f aca="false">IF(MIN(AL375:AS375)=99,"",MATCH(MIN(AL375:AS375),AL375:AS375,0))</f>
        <v/>
      </c>
      <c r="AU375" s="0" t="n">
        <f aca="false">IF(OR(Ballots!B375="",'Instant Runoff'!$B$14=1),99,Ballots!B375)</f>
        <v>99</v>
      </c>
      <c r="AV375" s="0" t="n">
        <f aca="false">IF(OR(Ballots!C375="",'Instant Runoff'!$C$14=1),99,Ballots!C375)</f>
        <v>99</v>
      </c>
      <c r="AW375" s="0" t="n">
        <f aca="false">IF(OR(Ballots!D375="",'Instant Runoff'!$D$14=1),99,Ballots!D375)</f>
        <v>99</v>
      </c>
      <c r="AX375" s="0" t="n">
        <f aca="false">IF(OR(Ballots!E375="",'Instant Runoff'!$E$14=1),99,Ballots!E375)</f>
        <v>99</v>
      </c>
      <c r="AY375" s="0" t="n">
        <f aca="false">IF(OR(Ballots!F375="",'Instant Runoff'!$F$14=1),99,Ballots!F375)</f>
        <v>99</v>
      </c>
      <c r="AZ375" s="0" t="n">
        <f aca="false">IF(OR(Ballots!G375="",'Instant Runoff'!$G$14=1),99,Ballots!G375)</f>
        <v>99</v>
      </c>
      <c r="BA375" s="0" t="n">
        <f aca="false">IF(OR(Ballots!H375="",'Instant Runoff'!$H$14=1),99,Ballots!H375)</f>
        <v>99</v>
      </c>
      <c r="BB375" s="0" t="n">
        <f aca="false">IF(OR(Ballots!I375="",'Instant Runoff'!$I$14=1),99,Ballots!I375)</f>
        <v>99</v>
      </c>
      <c r="BC375" s="0" t="str">
        <f aca="false">IF(MIN(AU375:BB375)=99,"",MATCH(MIN(AU375:BB375),AU375:BB375,0))</f>
        <v/>
      </c>
      <c r="BD375" s="0" t="n">
        <f aca="false">IF(OR(Ballots!B375="",'Instant Runoff'!$B$16=1),99,Ballots!B375)</f>
        <v>99</v>
      </c>
      <c r="BE375" s="0" t="n">
        <f aca="false">IF(OR(Ballots!C375="",'Instant Runoff'!$C$16=1),99,Ballots!C375)</f>
        <v>99</v>
      </c>
      <c r="BF375" s="0" t="n">
        <f aca="false">IF(OR(Ballots!D375="",'Instant Runoff'!$D$16=1),99,Ballots!D375)</f>
        <v>99</v>
      </c>
      <c r="BG375" s="0" t="n">
        <f aca="false">IF(OR(Ballots!E375="",'Instant Runoff'!$E$16=1),99,Ballots!E375)</f>
        <v>99</v>
      </c>
      <c r="BH375" s="0" t="n">
        <f aca="false">IF(OR(Ballots!F375="",'Instant Runoff'!$F$16=1),99,Ballots!F375)</f>
        <v>99</v>
      </c>
      <c r="BI375" s="0" t="n">
        <f aca="false">IF(OR(Ballots!G375="",'Instant Runoff'!$G$16=1),99,Ballots!G375)</f>
        <v>99</v>
      </c>
      <c r="BJ375" s="0" t="n">
        <f aca="false">IF(OR(Ballots!H375="",'Instant Runoff'!$H$16=1),99,Ballots!H375)</f>
        <v>99</v>
      </c>
      <c r="BK375" s="0" t="n">
        <f aca="false">IF(OR(Ballots!I375="",'Instant Runoff'!$I$16=1),99,Ballots!I375)</f>
        <v>99</v>
      </c>
      <c r="BL375" s="0" t="str">
        <f aca="false">IF(MIN(BD375:BK375)=99,"",MATCH(MIN(BD375:BK375),BD375:BK375,0))</f>
        <v/>
      </c>
    </row>
    <row r="376" customFormat="false" ht="15" hidden="false" customHeight="false" outlineLevel="0" collapsed="false">
      <c r="B376" s="0" t="n">
        <f aca="false">IF(OR(Ballots!B376="",'Instant Runoff'!$B$4=1),99,Ballots!B376)</f>
        <v>99</v>
      </c>
      <c r="C376" s="0" t="n">
        <f aca="false">IF(OR(Ballots!C376="",'Instant Runoff'!$C$4=1),99,Ballots!C376)</f>
        <v>99</v>
      </c>
      <c r="D376" s="0" t="n">
        <f aca="false">IF(OR(Ballots!D376="",'Instant Runoff'!$D$4=1),99,Ballots!D376)</f>
        <v>99</v>
      </c>
      <c r="E376" s="0" t="n">
        <f aca="false">IF(OR(Ballots!E376="",'Instant Runoff'!$E$4=1),99,Ballots!E376)</f>
        <v>99</v>
      </c>
      <c r="F376" s="0" t="n">
        <f aca="false">IF(OR(Ballots!F376="",'Instant Runoff'!$F$4=1),99,Ballots!F376)</f>
        <v>99</v>
      </c>
      <c r="G376" s="0" t="n">
        <f aca="false">IF(OR(Ballots!G376="",'Instant Runoff'!$G$4=1),99,Ballots!G376)</f>
        <v>99</v>
      </c>
      <c r="H376" s="0" t="n">
        <f aca="false">IF(OR(Ballots!H376="",'Instant Runoff'!$H$4=1),99,Ballots!H376)</f>
        <v>99</v>
      </c>
      <c r="I376" s="0" t="n">
        <f aca="false">IF(OR(Ballots!I376="",'Instant Runoff'!$I$4=1),99,Ballots!I376)</f>
        <v>99</v>
      </c>
      <c r="J376" s="0" t="str">
        <f aca="false">IF(MIN(B376:I376)=99,"",MATCH(MIN(B376:I376),B376:I376,0))</f>
        <v/>
      </c>
      <c r="K376" s="0" t="n">
        <f aca="false">IF(OR(Ballots!B376="",'Instant Runoff'!$B$6=1),99,Ballots!B376)</f>
        <v>99</v>
      </c>
      <c r="L376" s="0" t="n">
        <f aca="false">IF(OR(Ballots!C376="",'Instant Runoff'!$C$6=1),99,Ballots!C376)</f>
        <v>99</v>
      </c>
      <c r="M376" s="0" t="n">
        <f aca="false">IF(OR(Ballots!D376="",'Instant Runoff'!$D$6=1),99,Ballots!D376)</f>
        <v>99</v>
      </c>
      <c r="N376" s="0" t="n">
        <f aca="false">IF(OR(Ballots!E376="",'Instant Runoff'!$E$6=1),99,Ballots!E376)</f>
        <v>99</v>
      </c>
      <c r="O376" s="0" t="n">
        <f aca="false">IF(OR(Ballots!F376="",'Instant Runoff'!$F$6=1),99,Ballots!F376)</f>
        <v>99</v>
      </c>
      <c r="P376" s="0" t="n">
        <f aca="false">IF(OR(Ballots!G376="",'Instant Runoff'!$G$6=1),99,Ballots!G376)</f>
        <v>99</v>
      </c>
      <c r="Q376" s="0" t="n">
        <f aca="false">IF(OR(Ballots!H376="",'Instant Runoff'!$H$6=1),99,Ballots!H376)</f>
        <v>99</v>
      </c>
      <c r="R376" s="0" t="n">
        <f aca="false">IF(OR(Ballots!I376="",'Instant Runoff'!$I$6=1),99,Ballots!I376)</f>
        <v>99</v>
      </c>
      <c r="S376" s="0" t="str">
        <f aca="false">IF(MIN(K376:R376)=99,"",MATCH(MIN(K376:R376),K376:R376,0))</f>
        <v/>
      </c>
      <c r="T376" s="0" t="n">
        <f aca="false">IF(OR(Ballots!B376="",'Instant Runoff'!$B$8=1),99,Ballots!B376)</f>
        <v>99</v>
      </c>
      <c r="U376" s="0" t="n">
        <f aca="false">IF(OR(Ballots!C376="",'Instant Runoff'!$C$8=1),99,Ballots!C376)</f>
        <v>99</v>
      </c>
      <c r="V376" s="0" t="n">
        <f aca="false">IF(OR(Ballots!D376="",'Instant Runoff'!$D$8=1),99,Ballots!D376)</f>
        <v>99</v>
      </c>
      <c r="W376" s="0" t="n">
        <f aca="false">IF(OR(Ballots!E376="",'Instant Runoff'!$E$8=1),99,Ballots!E376)</f>
        <v>99</v>
      </c>
      <c r="X376" s="0" t="n">
        <f aca="false">IF(OR(Ballots!F376="",'Instant Runoff'!$F$8=1),99,Ballots!F376)</f>
        <v>99</v>
      </c>
      <c r="Y376" s="0" t="n">
        <f aca="false">IF(OR(Ballots!G376="",'Instant Runoff'!$G$8=1),99,Ballots!G376)</f>
        <v>99</v>
      </c>
      <c r="Z376" s="0" t="n">
        <f aca="false">IF(OR(Ballots!H376="",'Instant Runoff'!$H$8=1),99,Ballots!H376)</f>
        <v>99</v>
      </c>
      <c r="AA376" s="0" t="n">
        <f aca="false">IF(OR(Ballots!I376="",'Instant Runoff'!$I$8=1),99,Ballots!I376)</f>
        <v>99</v>
      </c>
      <c r="AB376" s="0" t="str">
        <f aca="false">IF(MIN(T376:AA376)=99,"",MATCH(MIN(T376:AA376),T376:AA376,0))</f>
        <v/>
      </c>
      <c r="AC376" s="0" t="n">
        <f aca="false">IF(OR(Ballots!B376="",'Instant Runoff'!$B$10=1),99,Ballots!B376)</f>
        <v>99</v>
      </c>
      <c r="AD376" s="0" t="n">
        <f aca="false">IF(OR(Ballots!C376="",'Instant Runoff'!$C$10=1),99,Ballots!C376)</f>
        <v>99</v>
      </c>
      <c r="AE376" s="0" t="n">
        <f aca="false">IF(OR(Ballots!D376="",'Instant Runoff'!$D$10=1),99,Ballots!D376)</f>
        <v>99</v>
      </c>
      <c r="AF376" s="0" t="n">
        <f aca="false">IF(OR(Ballots!E376="",'Instant Runoff'!$E$10=1),99,Ballots!E376)</f>
        <v>99</v>
      </c>
      <c r="AG376" s="0" t="n">
        <f aca="false">IF(OR(Ballots!F376="",'Instant Runoff'!$F$10=1),99,Ballots!F376)</f>
        <v>99</v>
      </c>
      <c r="AH376" s="0" t="n">
        <f aca="false">IF(OR(Ballots!G376="",'Instant Runoff'!$G$10=1),99,Ballots!G376)</f>
        <v>99</v>
      </c>
      <c r="AI376" s="0" t="n">
        <f aca="false">IF(OR(Ballots!H376="",'Instant Runoff'!$H$10=1),99,Ballots!H376)</f>
        <v>99</v>
      </c>
      <c r="AJ376" s="0" t="n">
        <f aca="false">IF(OR(Ballots!I376="",'Instant Runoff'!$I$10=1),99,Ballots!I376)</f>
        <v>99</v>
      </c>
      <c r="AK376" s="0" t="str">
        <f aca="false">IF(MIN(AC376:AJ376)=99,"",MATCH(MIN(AC376:AJ376),AC376:AJ376,0))</f>
        <v/>
      </c>
      <c r="AL376" s="0" t="n">
        <f aca="false">IF(OR(Ballots!B376="",'Instant Runoff'!$B$12=1),99,Ballots!B376)</f>
        <v>99</v>
      </c>
      <c r="AM376" s="0" t="n">
        <f aca="false">IF(OR(Ballots!C376="",'Instant Runoff'!$C$12=1),99,Ballots!C376)</f>
        <v>99</v>
      </c>
      <c r="AN376" s="0" t="n">
        <f aca="false">IF(OR(Ballots!D376="",'Instant Runoff'!$D$12=1),99,Ballots!D376)</f>
        <v>99</v>
      </c>
      <c r="AO376" s="0" t="n">
        <f aca="false">IF(OR(Ballots!E376="",'Instant Runoff'!$E$12=1),99,Ballots!E376)</f>
        <v>99</v>
      </c>
      <c r="AP376" s="0" t="n">
        <f aca="false">IF(OR(Ballots!F376="",'Instant Runoff'!$F$12=1),99,Ballots!F376)</f>
        <v>99</v>
      </c>
      <c r="AQ376" s="0" t="n">
        <f aca="false">IF(OR(Ballots!G376="",'Instant Runoff'!$G$12=1),99,Ballots!G376)</f>
        <v>99</v>
      </c>
      <c r="AR376" s="0" t="n">
        <f aca="false">IF(OR(Ballots!H376="",'Instant Runoff'!$H$12=1),99,Ballots!H376)</f>
        <v>99</v>
      </c>
      <c r="AS376" s="0" t="n">
        <f aca="false">IF(OR(Ballots!I376="",'Instant Runoff'!$I$12=1),99,Ballots!I376)</f>
        <v>99</v>
      </c>
      <c r="AT376" s="0" t="str">
        <f aca="false">IF(MIN(AL376:AS376)=99,"",MATCH(MIN(AL376:AS376),AL376:AS376,0))</f>
        <v/>
      </c>
      <c r="AU376" s="0" t="n">
        <f aca="false">IF(OR(Ballots!B376="",'Instant Runoff'!$B$14=1),99,Ballots!B376)</f>
        <v>99</v>
      </c>
      <c r="AV376" s="0" t="n">
        <f aca="false">IF(OR(Ballots!C376="",'Instant Runoff'!$C$14=1),99,Ballots!C376)</f>
        <v>99</v>
      </c>
      <c r="AW376" s="0" t="n">
        <f aca="false">IF(OR(Ballots!D376="",'Instant Runoff'!$D$14=1),99,Ballots!D376)</f>
        <v>99</v>
      </c>
      <c r="AX376" s="0" t="n">
        <f aca="false">IF(OR(Ballots!E376="",'Instant Runoff'!$E$14=1),99,Ballots!E376)</f>
        <v>99</v>
      </c>
      <c r="AY376" s="0" t="n">
        <f aca="false">IF(OR(Ballots!F376="",'Instant Runoff'!$F$14=1),99,Ballots!F376)</f>
        <v>99</v>
      </c>
      <c r="AZ376" s="0" t="n">
        <f aca="false">IF(OR(Ballots!G376="",'Instant Runoff'!$G$14=1),99,Ballots!G376)</f>
        <v>99</v>
      </c>
      <c r="BA376" s="0" t="n">
        <f aca="false">IF(OR(Ballots!H376="",'Instant Runoff'!$H$14=1),99,Ballots!H376)</f>
        <v>99</v>
      </c>
      <c r="BB376" s="0" t="n">
        <f aca="false">IF(OR(Ballots!I376="",'Instant Runoff'!$I$14=1),99,Ballots!I376)</f>
        <v>99</v>
      </c>
      <c r="BC376" s="0" t="str">
        <f aca="false">IF(MIN(AU376:BB376)=99,"",MATCH(MIN(AU376:BB376),AU376:BB376,0))</f>
        <v/>
      </c>
      <c r="BD376" s="0" t="n">
        <f aca="false">IF(OR(Ballots!B376="",'Instant Runoff'!$B$16=1),99,Ballots!B376)</f>
        <v>99</v>
      </c>
      <c r="BE376" s="0" t="n">
        <f aca="false">IF(OR(Ballots!C376="",'Instant Runoff'!$C$16=1),99,Ballots!C376)</f>
        <v>99</v>
      </c>
      <c r="BF376" s="0" t="n">
        <f aca="false">IF(OR(Ballots!D376="",'Instant Runoff'!$D$16=1),99,Ballots!D376)</f>
        <v>99</v>
      </c>
      <c r="BG376" s="0" t="n">
        <f aca="false">IF(OR(Ballots!E376="",'Instant Runoff'!$E$16=1),99,Ballots!E376)</f>
        <v>99</v>
      </c>
      <c r="BH376" s="0" t="n">
        <f aca="false">IF(OR(Ballots!F376="",'Instant Runoff'!$F$16=1),99,Ballots!F376)</f>
        <v>99</v>
      </c>
      <c r="BI376" s="0" t="n">
        <f aca="false">IF(OR(Ballots!G376="",'Instant Runoff'!$G$16=1),99,Ballots!G376)</f>
        <v>99</v>
      </c>
      <c r="BJ376" s="0" t="n">
        <f aca="false">IF(OR(Ballots!H376="",'Instant Runoff'!$H$16=1),99,Ballots!H376)</f>
        <v>99</v>
      </c>
      <c r="BK376" s="0" t="n">
        <f aca="false">IF(OR(Ballots!I376="",'Instant Runoff'!$I$16=1),99,Ballots!I376)</f>
        <v>99</v>
      </c>
      <c r="BL376" s="0" t="str">
        <f aca="false">IF(MIN(BD376:BK376)=99,"",MATCH(MIN(BD376:BK376),BD376:BK376,0))</f>
        <v/>
      </c>
    </row>
    <row r="377" customFormat="false" ht="15" hidden="false" customHeight="false" outlineLevel="0" collapsed="false">
      <c r="B377" s="0" t="n">
        <f aca="false">IF(OR(Ballots!B377="",'Instant Runoff'!$B$4=1),99,Ballots!B377)</f>
        <v>99</v>
      </c>
      <c r="C377" s="0" t="n">
        <f aca="false">IF(OR(Ballots!C377="",'Instant Runoff'!$C$4=1),99,Ballots!C377)</f>
        <v>99</v>
      </c>
      <c r="D377" s="0" t="n">
        <f aca="false">IF(OR(Ballots!D377="",'Instant Runoff'!$D$4=1),99,Ballots!D377)</f>
        <v>99</v>
      </c>
      <c r="E377" s="0" t="n">
        <f aca="false">IF(OR(Ballots!E377="",'Instant Runoff'!$E$4=1),99,Ballots!E377)</f>
        <v>99</v>
      </c>
      <c r="F377" s="0" t="n">
        <f aca="false">IF(OR(Ballots!F377="",'Instant Runoff'!$F$4=1),99,Ballots!F377)</f>
        <v>99</v>
      </c>
      <c r="G377" s="0" t="n">
        <f aca="false">IF(OR(Ballots!G377="",'Instant Runoff'!$G$4=1),99,Ballots!G377)</f>
        <v>99</v>
      </c>
      <c r="H377" s="0" t="n">
        <f aca="false">IF(OR(Ballots!H377="",'Instant Runoff'!$H$4=1),99,Ballots!H377)</f>
        <v>99</v>
      </c>
      <c r="I377" s="0" t="n">
        <f aca="false">IF(OR(Ballots!I377="",'Instant Runoff'!$I$4=1),99,Ballots!I377)</f>
        <v>99</v>
      </c>
      <c r="J377" s="0" t="str">
        <f aca="false">IF(MIN(B377:I377)=99,"",MATCH(MIN(B377:I377),B377:I377,0))</f>
        <v/>
      </c>
      <c r="K377" s="0" t="n">
        <f aca="false">IF(OR(Ballots!B377="",'Instant Runoff'!$B$6=1),99,Ballots!B377)</f>
        <v>99</v>
      </c>
      <c r="L377" s="0" t="n">
        <f aca="false">IF(OR(Ballots!C377="",'Instant Runoff'!$C$6=1),99,Ballots!C377)</f>
        <v>99</v>
      </c>
      <c r="M377" s="0" t="n">
        <f aca="false">IF(OR(Ballots!D377="",'Instant Runoff'!$D$6=1),99,Ballots!D377)</f>
        <v>99</v>
      </c>
      <c r="N377" s="0" t="n">
        <f aca="false">IF(OR(Ballots!E377="",'Instant Runoff'!$E$6=1),99,Ballots!E377)</f>
        <v>99</v>
      </c>
      <c r="O377" s="0" t="n">
        <f aca="false">IF(OR(Ballots!F377="",'Instant Runoff'!$F$6=1),99,Ballots!F377)</f>
        <v>99</v>
      </c>
      <c r="P377" s="0" t="n">
        <f aca="false">IF(OR(Ballots!G377="",'Instant Runoff'!$G$6=1),99,Ballots!G377)</f>
        <v>99</v>
      </c>
      <c r="Q377" s="0" t="n">
        <f aca="false">IF(OR(Ballots!H377="",'Instant Runoff'!$H$6=1),99,Ballots!H377)</f>
        <v>99</v>
      </c>
      <c r="R377" s="0" t="n">
        <f aca="false">IF(OR(Ballots!I377="",'Instant Runoff'!$I$6=1),99,Ballots!I377)</f>
        <v>99</v>
      </c>
      <c r="S377" s="0" t="str">
        <f aca="false">IF(MIN(K377:R377)=99,"",MATCH(MIN(K377:R377),K377:R377,0))</f>
        <v/>
      </c>
      <c r="T377" s="0" t="n">
        <f aca="false">IF(OR(Ballots!B377="",'Instant Runoff'!$B$8=1),99,Ballots!B377)</f>
        <v>99</v>
      </c>
      <c r="U377" s="0" t="n">
        <f aca="false">IF(OR(Ballots!C377="",'Instant Runoff'!$C$8=1),99,Ballots!C377)</f>
        <v>99</v>
      </c>
      <c r="V377" s="0" t="n">
        <f aca="false">IF(OR(Ballots!D377="",'Instant Runoff'!$D$8=1),99,Ballots!D377)</f>
        <v>99</v>
      </c>
      <c r="W377" s="0" t="n">
        <f aca="false">IF(OR(Ballots!E377="",'Instant Runoff'!$E$8=1),99,Ballots!E377)</f>
        <v>99</v>
      </c>
      <c r="X377" s="0" t="n">
        <f aca="false">IF(OR(Ballots!F377="",'Instant Runoff'!$F$8=1),99,Ballots!F377)</f>
        <v>99</v>
      </c>
      <c r="Y377" s="0" t="n">
        <f aca="false">IF(OR(Ballots!G377="",'Instant Runoff'!$G$8=1),99,Ballots!G377)</f>
        <v>99</v>
      </c>
      <c r="Z377" s="0" t="n">
        <f aca="false">IF(OR(Ballots!H377="",'Instant Runoff'!$H$8=1),99,Ballots!H377)</f>
        <v>99</v>
      </c>
      <c r="AA377" s="0" t="n">
        <f aca="false">IF(OR(Ballots!I377="",'Instant Runoff'!$I$8=1),99,Ballots!I377)</f>
        <v>99</v>
      </c>
      <c r="AB377" s="0" t="str">
        <f aca="false">IF(MIN(T377:AA377)=99,"",MATCH(MIN(T377:AA377),T377:AA377,0))</f>
        <v/>
      </c>
      <c r="AC377" s="0" t="n">
        <f aca="false">IF(OR(Ballots!B377="",'Instant Runoff'!$B$10=1),99,Ballots!B377)</f>
        <v>99</v>
      </c>
      <c r="AD377" s="0" t="n">
        <f aca="false">IF(OR(Ballots!C377="",'Instant Runoff'!$C$10=1),99,Ballots!C377)</f>
        <v>99</v>
      </c>
      <c r="AE377" s="0" t="n">
        <f aca="false">IF(OR(Ballots!D377="",'Instant Runoff'!$D$10=1),99,Ballots!D377)</f>
        <v>99</v>
      </c>
      <c r="AF377" s="0" t="n">
        <f aca="false">IF(OR(Ballots!E377="",'Instant Runoff'!$E$10=1),99,Ballots!E377)</f>
        <v>99</v>
      </c>
      <c r="AG377" s="0" t="n">
        <f aca="false">IF(OR(Ballots!F377="",'Instant Runoff'!$F$10=1),99,Ballots!F377)</f>
        <v>99</v>
      </c>
      <c r="AH377" s="0" t="n">
        <f aca="false">IF(OR(Ballots!G377="",'Instant Runoff'!$G$10=1),99,Ballots!G377)</f>
        <v>99</v>
      </c>
      <c r="AI377" s="0" t="n">
        <f aca="false">IF(OR(Ballots!H377="",'Instant Runoff'!$H$10=1),99,Ballots!H377)</f>
        <v>99</v>
      </c>
      <c r="AJ377" s="0" t="n">
        <f aca="false">IF(OR(Ballots!I377="",'Instant Runoff'!$I$10=1),99,Ballots!I377)</f>
        <v>99</v>
      </c>
      <c r="AK377" s="0" t="str">
        <f aca="false">IF(MIN(AC377:AJ377)=99,"",MATCH(MIN(AC377:AJ377),AC377:AJ377,0))</f>
        <v/>
      </c>
      <c r="AL377" s="0" t="n">
        <f aca="false">IF(OR(Ballots!B377="",'Instant Runoff'!$B$12=1),99,Ballots!B377)</f>
        <v>99</v>
      </c>
      <c r="AM377" s="0" t="n">
        <f aca="false">IF(OR(Ballots!C377="",'Instant Runoff'!$C$12=1),99,Ballots!C377)</f>
        <v>99</v>
      </c>
      <c r="AN377" s="0" t="n">
        <f aca="false">IF(OR(Ballots!D377="",'Instant Runoff'!$D$12=1),99,Ballots!D377)</f>
        <v>99</v>
      </c>
      <c r="AO377" s="0" t="n">
        <f aca="false">IF(OR(Ballots!E377="",'Instant Runoff'!$E$12=1),99,Ballots!E377)</f>
        <v>99</v>
      </c>
      <c r="AP377" s="0" t="n">
        <f aca="false">IF(OR(Ballots!F377="",'Instant Runoff'!$F$12=1),99,Ballots!F377)</f>
        <v>99</v>
      </c>
      <c r="AQ377" s="0" t="n">
        <f aca="false">IF(OR(Ballots!G377="",'Instant Runoff'!$G$12=1),99,Ballots!G377)</f>
        <v>99</v>
      </c>
      <c r="AR377" s="0" t="n">
        <f aca="false">IF(OR(Ballots!H377="",'Instant Runoff'!$H$12=1),99,Ballots!H377)</f>
        <v>99</v>
      </c>
      <c r="AS377" s="0" t="n">
        <f aca="false">IF(OR(Ballots!I377="",'Instant Runoff'!$I$12=1),99,Ballots!I377)</f>
        <v>99</v>
      </c>
      <c r="AT377" s="0" t="str">
        <f aca="false">IF(MIN(AL377:AS377)=99,"",MATCH(MIN(AL377:AS377),AL377:AS377,0))</f>
        <v/>
      </c>
      <c r="AU377" s="0" t="n">
        <f aca="false">IF(OR(Ballots!B377="",'Instant Runoff'!$B$14=1),99,Ballots!B377)</f>
        <v>99</v>
      </c>
      <c r="AV377" s="0" t="n">
        <f aca="false">IF(OR(Ballots!C377="",'Instant Runoff'!$C$14=1),99,Ballots!C377)</f>
        <v>99</v>
      </c>
      <c r="AW377" s="0" t="n">
        <f aca="false">IF(OR(Ballots!D377="",'Instant Runoff'!$D$14=1),99,Ballots!D377)</f>
        <v>99</v>
      </c>
      <c r="AX377" s="0" t="n">
        <f aca="false">IF(OR(Ballots!E377="",'Instant Runoff'!$E$14=1),99,Ballots!E377)</f>
        <v>99</v>
      </c>
      <c r="AY377" s="0" t="n">
        <f aca="false">IF(OR(Ballots!F377="",'Instant Runoff'!$F$14=1),99,Ballots!F377)</f>
        <v>99</v>
      </c>
      <c r="AZ377" s="0" t="n">
        <f aca="false">IF(OR(Ballots!G377="",'Instant Runoff'!$G$14=1),99,Ballots!G377)</f>
        <v>99</v>
      </c>
      <c r="BA377" s="0" t="n">
        <f aca="false">IF(OR(Ballots!H377="",'Instant Runoff'!$H$14=1),99,Ballots!H377)</f>
        <v>99</v>
      </c>
      <c r="BB377" s="0" t="n">
        <f aca="false">IF(OR(Ballots!I377="",'Instant Runoff'!$I$14=1),99,Ballots!I377)</f>
        <v>99</v>
      </c>
      <c r="BC377" s="0" t="str">
        <f aca="false">IF(MIN(AU377:BB377)=99,"",MATCH(MIN(AU377:BB377),AU377:BB377,0))</f>
        <v/>
      </c>
      <c r="BD377" s="0" t="n">
        <f aca="false">IF(OR(Ballots!B377="",'Instant Runoff'!$B$16=1),99,Ballots!B377)</f>
        <v>99</v>
      </c>
      <c r="BE377" s="0" t="n">
        <f aca="false">IF(OR(Ballots!C377="",'Instant Runoff'!$C$16=1),99,Ballots!C377)</f>
        <v>99</v>
      </c>
      <c r="BF377" s="0" t="n">
        <f aca="false">IF(OR(Ballots!D377="",'Instant Runoff'!$D$16=1),99,Ballots!D377)</f>
        <v>99</v>
      </c>
      <c r="BG377" s="0" t="n">
        <f aca="false">IF(OR(Ballots!E377="",'Instant Runoff'!$E$16=1),99,Ballots!E377)</f>
        <v>99</v>
      </c>
      <c r="BH377" s="0" t="n">
        <f aca="false">IF(OR(Ballots!F377="",'Instant Runoff'!$F$16=1),99,Ballots!F377)</f>
        <v>99</v>
      </c>
      <c r="BI377" s="0" t="n">
        <f aca="false">IF(OR(Ballots!G377="",'Instant Runoff'!$G$16=1),99,Ballots!G377)</f>
        <v>99</v>
      </c>
      <c r="BJ377" s="0" t="n">
        <f aca="false">IF(OR(Ballots!H377="",'Instant Runoff'!$H$16=1),99,Ballots!H377)</f>
        <v>99</v>
      </c>
      <c r="BK377" s="0" t="n">
        <f aca="false">IF(OR(Ballots!I377="",'Instant Runoff'!$I$16=1),99,Ballots!I377)</f>
        <v>99</v>
      </c>
      <c r="BL377" s="0" t="str">
        <f aca="false">IF(MIN(BD377:BK377)=99,"",MATCH(MIN(BD377:BK377),BD377:BK377,0))</f>
        <v/>
      </c>
    </row>
    <row r="378" customFormat="false" ht="15" hidden="false" customHeight="false" outlineLevel="0" collapsed="false">
      <c r="B378" s="0" t="n">
        <f aca="false">IF(OR(Ballots!B378="",'Instant Runoff'!$B$4=1),99,Ballots!B378)</f>
        <v>99</v>
      </c>
      <c r="C378" s="0" t="n">
        <f aca="false">IF(OR(Ballots!C378="",'Instant Runoff'!$C$4=1),99,Ballots!C378)</f>
        <v>99</v>
      </c>
      <c r="D378" s="0" t="n">
        <f aca="false">IF(OR(Ballots!D378="",'Instant Runoff'!$D$4=1),99,Ballots!D378)</f>
        <v>99</v>
      </c>
      <c r="E378" s="0" t="n">
        <f aca="false">IF(OR(Ballots!E378="",'Instant Runoff'!$E$4=1),99,Ballots!E378)</f>
        <v>99</v>
      </c>
      <c r="F378" s="0" t="n">
        <f aca="false">IF(OR(Ballots!F378="",'Instant Runoff'!$F$4=1),99,Ballots!F378)</f>
        <v>99</v>
      </c>
      <c r="G378" s="0" t="n">
        <f aca="false">IF(OR(Ballots!G378="",'Instant Runoff'!$G$4=1),99,Ballots!G378)</f>
        <v>99</v>
      </c>
      <c r="H378" s="0" t="n">
        <f aca="false">IF(OR(Ballots!H378="",'Instant Runoff'!$H$4=1),99,Ballots!H378)</f>
        <v>99</v>
      </c>
      <c r="I378" s="0" t="n">
        <f aca="false">IF(OR(Ballots!I378="",'Instant Runoff'!$I$4=1),99,Ballots!I378)</f>
        <v>99</v>
      </c>
      <c r="J378" s="0" t="str">
        <f aca="false">IF(MIN(B378:I378)=99,"",MATCH(MIN(B378:I378),B378:I378,0))</f>
        <v/>
      </c>
      <c r="K378" s="0" t="n">
        <f aca="false">IF(OR(Ballots!B378="",'Instant Runoff'!$B$6=1),99,Ballots!B378)</f>
        <v>99</v>
      </c>
      <c r="L378" s="0" t="n">
        <f aca="false">IF(OR(Ballots!C378="",'Instant Runoff'!$C$6=1),99,Ballots!C378)</f>
        <v>99</v>
      </c>
      <c r="M378" s="0" t="n">
        <f aca="false">IF(OR(Ballots!D378="",'Instant Runoff'!$D$6=1),99,Ballots!D378)</f>
        <v>99</v>
      </c>
      <c r="N378" s="0" t="n">
        <f aca="false">IF(OR(Ballots!E378="",'Instant Runoff'!$E$6=1),99,Ballots!E378)</f>
        <v>99</v>
      </c>
      <c r="O378" s="0" t="n">
        <f aca="false">IF(OR(Ballots!F378="",'Instant Runoff'!$F$6=1),99,Ballots!F378)</f>
        <v>99</v>
      </c>
      <c r="P378" s="0" t="n">
        <f aca="false">IF(OR(Ballots!G378="",'Instant Runoff'!$G$6=1),99,Ballots!G378)</f>
        <v>99</v>
      </c>
      <c r="Q378" s="0" t="n">
        <f aca="false">IF(OR(Ballots!H378="",'Instant Runoff'!$H$6=1),99,Ballots!H378)</f>
        <v>99</v>
      </c>
      <c r="R378" s="0" t="n">
        <f aca="false">IF(OR(Ballots!I378="",'Instant Runoff'!$I$6=1),99,Ballots!I378)</f>
        <v>99</v>
      </c>
      <c r="S378" s="0" t="str">
        <f aca="false">IF(MIN(K378:R378)=99,"",MATCH(MIN(K378:R378),K378:R378,0))</f>
        <v/>
      </c>
      <c r="T378" s="0" t="n">
        <f aca="false">IF(OR(Ballots!B378="",'Instant Runoff'!$B$8=1),99,Ballots!B378)</f>
        <v>99</v>
      </c>
      <c r="U378" s="0" t="n">
        <f aca="false">IF(OR(Ballots!C378="",'Instant Runoff'!$C$8=1),99,Ballots!C378)</f>
        <v>99</v>
      </c>
      <c r="V378" s="0" t="n">
        <f aca="false">IF(OR(Ballots!D378="",'Instant Runoff'!$D$8=1),99,Ballots!D378)</f>
        <v>99</v>
      </c>
      <c r="W378" s="0" t="n">
        <f aca="false">IF(OR(Ballots!E378="",'Instant Runoff'!$E$8=1),99,Ballots!E378)</f>
        <v>99</v>
      </c>
      <c r="X378" s="0" t="n">
        <f aca="false">IF(OR(Ballots!F378="",'Instant Runoff'!$F$8=1),99,Ballots!F378)</f>
        <v>99</v>
      </c>
      <c r="Y378" s="0" t="n">
        <f aca="false">IF(OR(Ballots!G378="",'Instant Runoff'!$G$8=1),99,Ballots!G378)</f>
        <v>99</v>
      </c>
      <c r="Z378" s="0" t="n">
        <f aca="false">IF(OR(Ballots!H378="",'Instant Runoff'!$H$8=1),99,Ballots!H378)</f>
        <v>99</v>
      </c>
      <c r="AA378" s="0" t="n">
        <f aca="false">IF(OR(Ballots!I378="",'Instant Runoff'!$I$8=1),99,Ballots!I378)</f>
        <v>99</v>
      </c>
      <c r="AB378" s="0" t="str">
        <f aca="false">IF(MIN(T378:AA378)=99,"",MATCH(MIN(T378:AA378),T378:AA378,0))</f>
        <v/>
      </c>
      <c r="AC378" s="0" t="n">
        <f aca="false">IF(OR(Ballots!B378="",'Instant Runoff'!$B$10=1),99,Ballots!B378)</f>
        <v>99</v>
      </c>
      <c r="AD378" s="0" t="n">
        <f aca="false">IF(OR(Ballots!C378="",'Instant Runoff'!$C$10=1),99,Ballots!C378)</f>
        <v>99</v>
      </c>
      <c r="AE378" s="0" t="n">
        <f aca="false">IF(OR(Ballots!D378="",'Instant Runoff'!$D$10=1),99,Ballots!D378)</f>
        <v>99</v>
      </c>
      <c r="AF378" s="0" t="n">
        <f aca="false">IF(OR(Ballots!E378="",'Instant Runoff'!$E$10=1),99,Ballots!E378)</f>
        <v>99</v>
      </c>
      <c r="AG378" s="0" t="n">
        <f aca="false">IF(OR(Ballots!F378="",'Instant Runoff'!$F$10=1),99,Ballots!F378)</f>
        <v>99</v>
      </c>
      <c r="AH378" s="0" t="n">
        <f aca="false">IF(OR(Ballots!G378="",'Instant Runoff'!$G$10=1),99,Ballots!G378)</f>
        <v>99</v>
      </c>
      <c r="AI378" s="0" t="n">
        <f aca="false">IF(OR(Ballots!H378="",'Instant Runoff'!$H$10=1),99,Ballots!H378)</f>
        <v>99</v>
      </c>
      <c r="AJ378" s="0" t="n">
        <f aca="false">IF(OR(Ballots!I378="",'Instant Runoff'!$I$10=1),99,Ballots!I378)</f>
        <v>99</v>
      </c>
      <c r="AK378" s="0" t="str">
        <f aca="false">IF(MIN(AC378:AJ378)=99,"",MATCH(MIN(AC378:AJ378),AC378:AJ378,0))</f>
        <v/>
      </c>
      <c r="AL378" s="0" t="n">
        <f aca="false">IF(OR(Ballots!B378="",'Instant Runoff'!$B$12=1),99,Ballots!B378)</f>
        <v>99</v>
      </c>
      <c r="AM378" s="0" t="n">
        <f aca="false">IF(OR(Ballots!C378="",'Instant Runoff'!$C$12=1),99,Ballots!C378)</f>
        <v>99</v>
      </c>
      <c r="AN378" s="0" t="n">
        <f aca="false">IF(OR(Ballots!D378="",'Instant Runoff'!$D$12=1),99,Ballots!D378)</f>
        <v>99</v>
      </c>
      <c r="AO378" s="0" t="n">
        <f aca="false">IF(OR(Ballots!E378="",'Instant Runoff'!$E$12=1),99,Ballots!E378)</f>
        <v>99</v>
      </c>
      <c r="AP378" s="0" t="n">
        <f aca="false">IF(OR(Ballots!F378="",'Instant Runoff'!$F$12=1),99,Ballots!F378)</f>
        <v>99</v>
      </c>
      <c r="AQ378" s="0" t="n">
        <f aca="false">IF(OR(Ballots!G378="",'Instant Runoff'!$G$12=1),99,Ballots!G378)</f>
        <v>99</v>
      </c>
      <c r="AR378" s="0" t="n">
        <f aca="false">IF(OR(Ballots!H378="",'Instant Runoff'!$H$12=1),99,Ballots!H378)</f>
        <v>99</v>
      </c>
      <c r="AS378" s="0" t="n">
        <f aca="false">IF(OR(Ballots!I378="",'Instant Runoff'!$I$12=1),99,Ballots!I378)</f>
        <v>99</v>
      </c>
      <c r="AT378" s="0" t="str">
        <f aca="false">IF(MIN(AL378:AS378)=99,"",MATCH(MIN(AL378:AS378),AL378:AS378,0))</f>
        <v/>
      </c>
      <c r="AU378" s="0" t="n">
        <f aca="false">IF(OR(Ballots!B378="",'Instant Runoff'!$B$14=1),99,Ballots!B378)</f>
        <v>99</v>
      </c>
      <c r="AV378" s="0" t="n">
        <f aca="false">IF(OR(Ballots!C378="",'Instant Runoff'!$C$14=1),99,Ballots!C378)</f>
        <v>99</v>
      </c>
      <c r="AW378" s="0" t="n">
        <f aca="false">IF(OR(Ballots!D378="",'Instant Runoff'!$D$14=1),99,Ballots!D378)</f>
        <v>99</v>
      </c>
      <c r="AX378" s="0" t="n">
        <f aca="false">IF(OR(Ballots!E378="",'Instant Runoff'!$E$14=1),99,Ballots!E378)</f>
        <v>99</v>
      </c>
      <c r="AY378" s="0" t="n">
        <f aca="false">IF(OR(Ballots!F378="",'Instant Runoff'!$F$14=1),99,Ballots!F378)</f>
        <v>99</v>
      </c>
      <c r="AZ378" s="0" t="n">
        <f aca="false">IF(OR(Ballots!G378="",'Instant Runoff'!$G$14=1),99,Ballots!G378)</f>
        <v>99</v>
      </c>
      <c r="BA378" s="0" t="n">
        <f aca="false">IF(OR(Ballots!H378="",'Instant Runoff'!$H$14=1),99,Ballots!H378)</f>
        <v>99</v>
      </c>
      <c r="BB378" s="0" t="n">
        <f aca="false">IF(OR(Ballots!I378="",'Instant Runoff'!$I$14=1),99,Ballots!I378)</f>
        <v>99</v>
      </c>
      <c r="BC378" s="0" t="str">
        <f aca="false">IF(MIN(AU378:BB378)=99,"",MATCH(MIN(AU378:BB378),AU378:BB378,0))</f>
        <v/>
      </c>
      <c r="BD378" s="0" t="n">
        <f aca="false">IF(OR(Ballots!B378="",'Instant Runoff'!$B$16=1),99,Ballots!B378)</f>
        <v>99</v>
      </c>
      <c r="BE378" s="0" t="n">
        <f aca="false">IF(OR(Ballots!C378="",'Instant Runoff'!$C$16=1),99,Ballots!C378)</f>
        <v>99</v>
      </c>
      <c r="BF378" s="0" t="n">
        <f aca="false">IF(OR(Ballots!D378="",'Instant Runoff'!$D$16=1),99,Ballots!D378)</f>
        <v>99</v>
      </c>
      <c r="BG378" s="0" t="n">
        <f aca="false">IF(OR(Ballots!E378="",'Instant Runoff'!$E$16=1),99,Ballots!E378)</f>
        <v>99</v>
      </c>
      <c r="BH378" s="0" t="n">
        <f aca="false">IF(OR(Ballots!F378="",'Instant Runoff'!$F$16=1),99,Ballots!F378)</f>
        <v>99</v>
      </c>
      <c r="BI378" s="0" t="n">
        <f aca="false">IF(OR(Ballots!G378="",'Instant Runoff'!$G$16=1),99,Ballots!G378)</f>
        <v>99</v>
      </c>
      <c r="BJ378" s="0" t="n">
        <f aca="false">IF(OR(Ballots!H378="",'Instant Runoff'!$H$16=1),99,Ballots!H378)</f>
        <v>99</v>
      </c>
      <c r="BK378" s="0" t="n">
        <f aca="false">IF(OR(Ballots!I378="",'Instant Runoff'!$I$16=1),99,Ballots!I378)</f>
        <v>99</v>
      </c>
      <c r="BL378" s="0" t="str">
        <f aca="false">IF(MIN(BD378:BK378)=99,"",MATCH(MIN(BD378:BK378),BD378:BK378,0))</f>
        <v/>
      </c>
    </row>
    <row r="379" customFormat="false" ht="15" hidden="false" customHeight="false" outlineLevel="0" collapsed="false">
      <c r="B379" s="0" t="n">
        <f aca="false">IF(OR(Ballots!B379="",'Instant Runoff'!$B$4=1),99,Ballots!B379)</f>
        <v>99</v>
      </c>
      <c r="C379" s="0" t="n">
        <f aca="false">IF(OR(Ballots!C379="",'Instant Runoff'!$C$4=1),99,Ballots!C379)</f>
        <v>99</v>
      </c>
      <c r="D379" s="0" t="n">
        <f aca="false">IF(OR(Ballots!D379="",'Instant Runoff'!$D$4=1),99,Ballots!D379)</f>
        <v>99</v>
      </c>
      <c r="E379" s="0" t="n">
        <f aca="false">IF(OR(Ballots!E379="",'Instant Runoff'!$E$4=1),99,Ballots!E379)</f>
        <v>99</v>
      </c>
      <c r="F379" s="0" t="n">
        <f aca="false">IF(OR(Ballots!F379="",'Instant Runoff'!$F$4=1),99,Ballots!F379)</f>
        <v>99</v>
      </c>
      <c r="G379" s="0" t="n">
        <f aca="false">IF(OR(Ballots!G379="",'Instant Runoff'!$G$4=1),99,Ballots!G379)</f>
        <v>99</v>
      </c>
      <c r="H379" s="0" t="n">
        <f aca="false">IF(OR(Ballots!H379="",'Instant Runoff'!$H$4=1),99,Ballots!H379)</f>
        <v>99</v>
      </c>
      <c r="I379" s="0" t="n">
        <f aca="false">IF(OR(Ballots!I379="",'Instant Runoff'!$I$4=1),99,Ballots!I379)</f>
        <v>99</v>
      </c>
      <c r="J379" s="0" t="str">
        <f aca="false">IF(MIN(B379:I379)=99,"",MATCH(MIN(B379:I379),B379:I379,0))</f>
        <v/>
      </c>
      <c r="K379" s="0" t="n">
        <f aca="false">IF(OR(Ballots!B379="",'Instant Runoff'!$B$6=1),99,Ballots!B379)</f>
        <v>99</v>
      </c>
      <c r="L379" s="0" t="n">
        <f aca="false">IF(OR(Ballots!C379="",'Instant Runoff'!$C$6=1),99,Ballots!C379)</f>
        <v>99</v>
      </c>
      <c r="M379" s="0" t="n">
        <f aca="false">IF(OR(Ballots!D379="",'Instant Runoff'!$D$6=1),99,Ballots!D379)</f>
        <v>99</v>
      </c>
      <c r="N379" s="0" t="n">
        <f aca="false">IF(OR(Ballots!E379="",'Instant Runoff'!$E$6=1),99,Ballots!E379)</f>
        <v>99</v>
      </c>
      <c r="O379" s="0" t="n">
        <f aca="false">IF(OR(Ballots!F379="",'Instant Runoff'!$F$6=1),99,Ballots!F379)</f>
        <v>99</v>
      </c>
      <c r="P379" s="0" t="n">
        <f aca="false">IF(OR(Ballots!G379="",'Instant Runoff'!$G$6=1),99,Ballots!G379)</f>
        <v>99</v>
      </c>
      <c r="Q379" s="0" t="n">
        <f aca="false">IF(OR(Ballots!H379="",'Instant Runoff'!$H$6=1),99,Ballots!H379)</f>
        <v>99</v>
      </c>
      <c r="R379" s="0" t="n">
        <f aca="false">IF(OR(Ballots!I379="",'Instant Runoff'!$I$6=1),99,Ballots!I379)</f>
        <v>99</v>
      </c>
      <c r="S379" s="0" t="str">
        <f aca="false">IF(MIN(K379:R379)=99,"",MATCH(MIN(K379:R379),K379:R379,0))</f>
        <v/>
      </c>
      <c r="T379" s="0" t="n">
        <f aca="false">IF(OR(Ballots!B379="",'Instant Runoff'!$B$8=1),99,Ballots!B379)</f>
        <v>99</v>
      </c>
      <c r="U379" s="0" t="n">
        <f aca="false">IF(OR(Ballots!C379="",'Instant Runoff'!$C$8=1),99,Ballots!C379)</f>
        <v>99</v>
      </c>
      <c r="V379" s="0" t="n">
        <f aca="false">IF(OR(Ballots!D379="",'Instant Runoff'!$D$8=1),99,Ballots!D379)</f>
        <v>99</v>
      </c>
      <c r="W379" s="0" t="n">
        <f aca="false">IF(OR(Ballots!E379="",'Instant Runoff'!$E$8=1),99,Ballots!E379)</f>
        <v>99</v>
      </c>
      <c r="X379" s="0" t="n">
        <f aca="false">IF(OR(Ballots!F379="",'Instant Runoff'!$F$8=1),99,Ballots!F379)</f>
        <v>99</v>
      </c>
      <c r="Y379" s="0" t="n">
        <f aca="false">IF(OR(Ballots!G379="",'Instant Runoff'!$G$8=1),99,Ballots!G379)</f>
        <v>99</v>
      </c>
      <c r="Z379" s="0" t="n">
        <f aca="false">IF(OR(Ballots!H379="",'Instant Runoff'!$H$8=1),99,Ballots!H379)</f>
        <v>99</v>
      </c>
      <c r="AA379" s="0" t="n">
        <f aca="false">IF(OR(Ballots!I379="",'Instant Runoff'!$I$8=1),99,Ballots!I379)</f>
        <v>99</v>
      </c>
      <c r="AB379" s="0" t="str">
        <f aca="false">IF(MIN(T379:AA379)=99,"",MATCH(MIN(T379:AA379),T379:AA379,0))</f>
        <v/>
      </c>
      <c r="AC379" s="0" t="n">
        <f aca="false">IF(OR(Ballots!B379="",'Instant Runoff'!$B$10=1),99,Ballots!B379)</f>
        <v>99</v>
      </c>
      <c r="AD379" s="0" t="n">
        <f aca="false">IF(OR(Ballots!C379="",'Instant Runoff'!$C$10=1),99,Ballots!C379)</f>
        <v>99</v>
      </c>
      <c r="AE379" s="0" t="n">
        <f aca="false">IF(OR(Ballots!D379="",'Instant Runoff'!$D$10=1),99,Ballots!D379)</f>
        <v>99</v>
      </c>
      <c r="AF379" s="0" t="n">
        <f aca="false">IF(OR(Ballots!E379="",'Instant Runoff'!$E$10=1),99,Ballots!E379)</f>
        <v>99</v>
      </c>
      <c r="AG379" s="0" t="n">
        <f aca="false">IF(OR(Ballots!F379="",'Instant Runoff'!$F$10=1),99,Ballots!F379)</f>
        <v>99</v>
      </c>
      <c r="AH379" s="0" t="n">
        <f aca="false">IF(OR(Ballots!G379="",'Instant Runoff'!$G$10=1),99,Ballots!G379)</f>
        <v>99</v>
      </c>
      <c r="AI379" s="0" t="n">
        <f aca="false">IF(OR(Ballots!H379="",'Instant Runoff'!$H$10=1),99,Ballots!H379)</f>
        <v>99</v>
      </c>
      <c r="AJ379" s="0" t="n">
        <f aca="false">IF(OR(Ballots!I379="",'Instant Runoff'!$I$10=1),99,Ballots!I379)</f>
        <v>99</v>
      </c>
      <c r="AK379" s="0" t="str">
        <f aca="false">IF(MIN(AC379:AJ379)=99,"",MATCH(MIN(AC379:AJ379),AC379:AJ379,0))</f>
        <v/>
      </c>
      <c r="AL379" s="0" t="n">
        <f aca="false">IF(OR(Ballots!B379="",'Instant Runoff'!$B$12=1),99,Ballots!B379)</f>
        <v>99</v>
      </c>
      <c r="AM379" s="0" t="n">
        <f aca="false">IF(OR(Ballots!C379="",'Instant Runoff'!$C$12=1),99,Ballots!C379)</f>
        <v>99</v>
      </c>
      <c r="AN379" s="0" t="n">
        <f aca="false">IF(OR(Ballots!D379="",'Instant Runoff'!$D$12=1),99,Ballots!D379)</f>
        <v>99</v>
      </c>
      <c r="AO379" s="0" t="n">
        <f aca="false">IF(OR(Ballots!E379="",'Instant Runoff'!$E$12=1),99,Ballots!E379)</f>
        <v>99</v>
      </c>
      <c r="AP379" s="0" t="n">
        <f aca="false">IF(OR(Ballots!F379="",'Instant Runoff'!$F$12=1),99,Ballots!F379)</f>
        <v>99</v>
      </c>
      <c r="AQ379" s="0" t="n">
        <f aca="false">IF(OR(Ballots!G379="",'Instant Runoff'!$G$12=1),99,Ballots!G379)</f>
        <v>99</v>
      </c>
      <c r="AR379" s="0" t="n">
        <f aca="false">IF(OR(Ballots!H379="",'Instant Runoff'!$H$12=1),99,Ballots!H379)</f>
        <v>99</v>
      </c>
      <c r="AS379" s="0" t="n">
        <f aca="false">IF(OR(Ballots!I379="",'Instant Runoff'!$I$12=1),99,Ballots!I379)</f>
        <v>99</v>
      </c>
      <c r="AT379" s="0" t="str">
        <f aca="false">IF(MIN(AL379:AS379)=99,"",MATCH(MIN(AL379:AS379),AL379:AS379,0))</f>
        <v/>
      </c>
      <c r="AU379" s="0" t="n">
        <f aca="false">IF(OR(Ballots!B379="",'Instant Runoff'!$B$14=1),99,Ballots!B379)</f>
        <v>99</v>
      </c>
      <c r="AV379" s="0" t="n">
        <f aca="false">IF(OR(Ballots!C379="",'Instant Runoff'!$C$14=1),99,Ballots!C379)</f>
        <v>99</v>
      </c>
      <c r="AW379" s="0" t="n">
        <f aca="false">IF(OR(Ballots!D379="",'Instant Runoff'!$D$14=1),99,Ballots!D379)</f>
        <v>99</v>
      </c>
      <c r="AX379" s="0" t="n">
        <f aca="false">IF(OR(Ballots!E379="",'Instant Runoff'!$E$14=1),99,Ballots!E379)</f>
        <v>99</v>
      </c>
      <c r="AY379" s="0" t="n">
        <f aca="false">IF(OR(Ballots!F379="",'Instant Runoff'!$F$14=1),99,Ballots!F379)</f>
        <v>99</v>
      </c>
      <c r="AZ379" s="0" t="n">
        <f aca="false">IF(OR(Ballots!G379="",'Instant Runoff'!$G$14=1),99,Ballots!G379)</f>
        <v>99</v>
      </c>
      <c r="BA379" s="0" t="n">
        <f aca="false">IF(OR(Ballots!H379="",'Instant Runoff'!$H$14=1),99,Ballots!H379)</f>
        <v>99</v>
      </c>
      <c r="BB379" s="0" t="n">
        <f aca="false">IF(OR(Ballots!I379="",'Instant Runoff'!$I$14=1),99,Ballots!I379)</f>
        <v>99</v>
      </c>
      <c r="BC379" s="0" t="str">
        <f aca="false">IF(MIN(AU379:BB379)=99,"",MATCH(MIN(AU379:BB379),AU379:BB379,0))</f>
        <v/>
      </c>
      <c r="BD379" s="0" t="n">
        <f aca="false">IF(OR(Ballots!B379="",'Instant Runoff'!$B$16=1),99,Ballots!B379)</f>
        <v>99</v>
      </c>
      <c r="BE379" s="0" t="n">
        <f aca="false">IF(OR(Ballots!C379="",'Instant Runoff'!$C$16=1),99,Ballots!C379)</f>
        <v>99</v>
      </c>
      <c r="BF379" s="0" t="n">
        <f aca="false">IF(OR(Ballots!D379="",'Instant Runoff'!$D$16=1),99,Ballots!D379)</f>
        <v>99</v>
      </c>
      <c r="BG379" s="0" t="n">
        <f aca="false">IF(OR(Ballots!E379="",'Instant Runoff'!$E$16=1),99,Ballots!E379)</f>
        <v>99</v>
      </c>
      <c r="BH379" s="0" t="n">
        <f aca="false">IF(OR(Ballots!F379="",'Instant Runoff'!$F$16=1),99,Ballots!F379)</f>
        <v>99</v>
      </c>
      <c r="BI379" s="0" t="n">
        <f aca="false">IF(OR(Ballots!G379="",'Instant Runoff'!$G$16=1),99,Ballots!G379)</f>
        <v>99</v>
      </c>
      <c r="BJ379" s="0" t="n">
        <f aca="false">IF(OR(Ballots!H379="",'Instant Runoff'!$H$16=1),99,Ballots!H379)</f>
        <v>99</v>
      </c>
      <c r="BK379" s="0" t="n">
        <f aca="false">IF(OR(Ballots!I379="",'Instant Runoff'!$I$16=1),99,Ballots!I379)</f>
        <v>99</v>
      </c>
      <c r="BL379" s="0" t="str">
        <f aca="false">IF(MIN(BD379:BK379)=99,"",MATCH(MIN(BD379:BK379),BD379:BK379,0))</f>
        <v/>
      </c>
    </row>
    <row r="380" customFormat="false" ht="15" hidden="false" customHeight="false" outlineLevel="0" collapsed="false">
      <c r="B380" s="0" t="n">
        <f aca="false">IF(OR(Ballots!B380="",'Instant Runoff'!$B$4=1),99,Ballots!B380)</f>
        <v>99</v>
      </c>
      <c r="C380" s="0" t="n">
        <f aca="false">IF(OR(Ballots!C380="",'Instant Runoff'!$C$4=1),99,Ballots!C380)</f>
        <v>99</v>
      </c>
      <c r="D380" s="0" t="n">
        <f aca="false">IF(OR(Ballots!D380="",'Instant Runoff'!$D$4=1),99,Ballots!D380)</f>
        <v>99</v>
      </c>
      <c r="E380" s="0" t="n">
        <f aca="false">IF(OR(Ballots!E380="",'Instant Runoff'!$E$4=1),99,Ballots!E380)</f>
        <v>99</v>
      </c>
      <c r="F380" s="0" t="n">
        <f aca="false">IF(OR(Ballots!F380="",'Instant Runoff'!$F$4=1),99,Ballots!F380)</f>
        <v>99</v>
      </c>
      <c r="G380" s="0" t="n">
        <f aca="false">IF(OR(Ballots!G380="",'Instant Runoff'!$G$4=1),99,Ballots!G380)</f>
        <v>99</v>
      </c>
      <c r="H380" s="0" t="n">
        <f aca="false">IF(OR(Ballots!H380="",'Instant Runoff'!$H$4=1),99,Ballots!H380)</f>
        <v>99</v>
      </c>
      <c r="I380" s="0" t="n">
        <f aca="false">IF(OR(Ballots!I380="",'Instant Runoff'!$I$4=1),99,Ballots!I380)</f>
        <v>99</v>
      </c>
      <c r="J380" s="0" t="str">
        <f aca="false">IF(MIN(B380:I380)=99,"",MATCH(MIN(B380:I380),B380:I380,0))</f>
        <v/>
      </c>
      <c r="K380" s="0" t="n">
        <f aca="false">IF(OR(Ballots!B380="",'Instant Runoff'!$B$6=1),99,Ballots!B380)</f>
        <v>99</v>
      </c>
      <c r="L380" s="0" t="n">
        <f aca="false">IF(OR(Ballots!C380="",'Instant Runoff'!$C$6=1),99,Ballots!C380)</f>
        <v>99</v>
      </c>
      <c r="M380" s="0" t="n">
        <f aca="false">IF(OR(Ballots!D380="",'Instant Runoff'!$D$6=1),99,Ballots!D380)</f>
        <v>99</v>
      </c>
      <c r="N380" s="0" t="n">
        <f aca="false">IF(OR(Ballots!E380="",'Instant Runoff'!$E$6=1),99,Ballots!E380)</f>
        <v>99</v>
      </c>
      <c r="O380" s="0" t="n">
        <f aca="false">IF(OR(Ballots!F380="",'Instant Runoff'!$F$6=1),99,Ballots!F380)</f>
        <v>99</v>
      </c>
      <c r="P380" s="0" t="n">
        <f aca="false">IF(OR(Ballots!G380="",'Instant Runoff'!$G$6=1),99,Ballots!G380)</f>
        <v>99</v>
      </c>
      <c r="Q380" s="0" t="n">
        <f aca="false">IF(OR(Ballots!H380="",'Instant Runoff'!$H$6=1),99,Ballots!H380)</f>
        <v>99</v>
      </c>
      <c r="R380" s="0" t="n">
        <f aca="false">IF(OR(Ballots!I380="",'Instant Runoff'!$I$6=1),99,Ballots!I380)</f>
        <v>99</v>
      </c>
      <c r="S380" s="0" t="str">
        <f aca="false">IF(MIN(K380:R380)=99,"",MATCH(MIN(K380:R380),K380:R380,0))</f>
        <v/>
      </c>
      <c r="T380" s="0" t="n">
        <f aca="false">IF(OR(Ballots!B380="",'Instant Runoff'!$B$8=1),99,Ballots!B380)</f>
        <v>99</v>
      </c>
      <c r="U380" s="0" t="n">
        <f aca="false">IF(OR(Ballots!C380="",'Instant Runoff'!$C$8=1),99,Ballots!C380)</f>
        <v>99</v>
      </c>
      <c r="V380" s="0" t="n">
        <f aca="false">IF(OR(Ballots!D380="",'Instant Runoff'!$D$8=1),99,Ballots!D380)</f>
        <v>99</v>
      </c>
      <c r="W380" s="0" t="n">
        <f aca="false">IF(OR(Ballots!E380="",'Instant Runoff'!$E$8=1),99,Ballots!E380)</f>
        <v>99</v>
      </c>
      <c r="X380" s="0" t="n">
        <f aca="false">IF(OR(Ballots!F380="",'Instant Runoff'!$F$8=1),99,Ballots!F380)</f>
        <v>99</v>
      </c>
      <c r="Y380" s="0" t="n">
        <f aca="false">IF(OR(Ballots!G380="",'Instant Runoff'!$G$8=1),99,Ballots!G380)</f>
        <v>99</v>
      </c>
      <c r="Z380" s="0" t="n">
        <f aca="false">IF(OR(Ballots!H380="",'Instant Runoff'!$H$8=1),99,Ballots!H380)</f>
        <v>99</v>
      </c>
      <c r="AA380" s="0" t="n">
        <f aca="false">IF(OR(Ballots!I380="",'Instant Runoff'!$I$8=1),99,Ballots!I380)</f>
        <v>99</v>
      </c>
      <c r="AB380" s="0" t="str">
        <f aca="false">IF(MIN(T380:AA380)=99,"",MATCH(MIN(T380:AA380),T380:AA380,0))</f>
        <v/>
      </c>
      <c r="AC380" s="0" t="n">
        <f aca="false">IF(OR(Ballots!B380="",'Instant Runoff'!$B$10=1),99,Ballots!B380)</f>
        <v>99</v>
      </c>
      <c r="AD380" s="0" t="n">
        <f aca="false">IF(OR(Ballots!C380="",'Instant Runoff'!$C$10=1),99,Ballots!C380)</f>
        <v>99</v>
      </c>
      <c r="AE380" s="0" t="n">
        <f aca="false">IF(OR(Ballots!D380="",'Instant Runoff'!$D$10=1),99,Ballots!D380)</f>
        <v>99</v>
      </c>
      <c r="AF380" s="0" t="n">
        <f aca="false">IF(OR(Ballots!E380="",'Instant Runoff'!$E$10=1),99,Ballots!E380)</f>
        <v>99</v>
      </c>
      <c r="AG380" s="0" t="n">
        <f aca="false">IF(OR(Ballots!F380="",'Instant Runoff'!$F$10=1),99,Ballots!F380)</f>
        <v>99</v>
      </c>
      <c r="AH380" s="0" t="n">
        <f aca="false">IF(OR(Ballots!G380="",'Instant Runoff'!$G$10=1),99,Ballots!G380)</f>
        <v>99</v>
      </c>
      <c r="AI380" s="0" t="n">
        <f aca="false">IF(OR(Ballots!H380="",'Instant Runoff'!$H$10=1),99,Ballots!H380)</f>
        <v>99</v>
      </c>
      <c r="AJ380" s="0" t="n">
        <f aca="false">IF(OR(Ballots!I380="",'Instant Runoff'!$I$10=1),99,Ballots!I380)</f>
        <v>99</v>
      </c>
      <c r="AK380" s="0" t="str">
        <f aca="false">IF(MIN(AC380:AJ380)=99,"",MATCH(MIN(AC380:AJ380),AC380:AJ380,0))</f>
        <v/>
      </c>
      <c r="AL380" s="0" t="n">
        <f aca="false">IF(OR(Ballots!B380="",'Instant Runoff'!$B$12=1),99,Ballots!B380)</f>
        <v>99</v>
      </c>
      <c r="AM380" s="0" t="n">
        <f aca="false">IF(OR(Ballots!C380="",'Instant Runoff'!$C$12=1),99,Ballots!C380)</f>
        <v>99</v>
      </c>
      <c r="AN380" s="0" t="n">
        <f aca="false">IF(OR(Ballots!D380="",'Instant Runoff'!$D$12=1),99,Ballots!D380)</f>
        <v>99</v>
      </c>
      <c r="AO380" s="0" t="n">
        <f aca="false">IF(OR(Ballots!E380="",'Instant Runoff'!$E$12=1),99,Ballots!E380)</f>
        <v>99</v>
      </c>
      <c r="AP380" s="0" t="n">
        <f aca="false">IF(OR(Ballots!F380="",'Instant Runoff'!$F$12=1),99,Ballots!F380)</f>
        <v>99</v>
      </c>
      <c r="AQ380" s="0" t="n">
        <f aca="false">IF(OR(Ballots!G380="",'Instant Runoff'!$G$12=1),99,Ballots!G380)</f>
        <v>99</v>
      </c>
      <c r="AR380" s="0" t="n">
        <f aca="false">IF(OR(Ballots!H380="",'Instant Runoff'!$H$12=1),99,Ballots!H380)</f>
        <v>99</v>
      </c>
      <c r="AS380" s="0" t="n">
        <f aca="false">IF(OR(Ballots!I380="",'Instant Runoff'!$I$12=1),99,Ballots!I380)</f>
        <v>99</v>
      </c>
      <c r="AT380" s="0" t="str">
        <f aca="false">IF(MIN(AL380:AS380)=99,"",MATCH(MIN(AL380:AS380),AL380:AS380,0))</f>
        <v/>
      </c>
      <c r="AU380" s="0" t="n">
        <f aca="false">IF(OR(Ballots!B380="",'Instant Runoff'!$B$14=1),99,Ballots!B380)</f>
        <v>99</v>
      </c>
      <c r="AV380" s="0" t="n">
        <f aca="false">IF(OR(Ballots!C380="",'Instant Runoff'!$C$14=1),99,Ballots!C380)</f>
        <v>99</v>
      </c>
      <c r="AW380" s="0" t="n">
        <f aca="false">IF(OR(Ballots!D380="",'Instant Runoff'!$D$14=1),99,Ballots!D380)</f>
        <v>99</v>
      </c>
      <c r="AX380" s="0" t="n">
        <f aca="false">IF(OR(Ballots!E380="",'Instant Runoff'!$E$14=1),99,Ballots!E380)</f>
        <v>99</v>
      </c>
      <c r="AY380" s="0" t="n">
        <f aca="false">IF(OR(Ballots!F380="",'Instant Runoff'!$F$14=1),99,Ballots!F380)</f>
        <v>99</v>
      </c>
      <c r="AZ380" s="0" t="n">
        <f aca="false">IF(OR(Ballots!G380="",'Instant Runoff'!$G$14=1),99,Ballots!G380)</f>
        <v>99</v>
      </c>
      <c r="BA380" s="0" t="n">
        <f aca="false">IF(OR(Ballots!H380="",'Instant Runoff'!$H$14=1),99,Ballots!H380)</f>
        <v>99</v>
      </c>
      <c r="BB380" s="0" t="n">
        <f aca="false">IF(OR(Ballots!I380="",'Instant Runoff'!$I$14=1),99,Ballots!I380)</f>
        <v>99</v>
      </c>
      <c r="BC380" s="0" t="str">
        <f aca="false">IF(MIN(AU380:BB380)=99,"",MATCH(MIN(AU380:BB380),AU380:BB380,0))</f>
        <v/>
      </c>
      <c r="BD380" s="0" t="n">
        <f aca="false">IF(OR(Ballots!B380="",'Instant Runoff'!$B$16=1),99,Ballots!B380)</f>
        <v>99</v>
      </c>
      <c r="BE380" s="0" t="n">
        <f aca="false">IF(OR(Ballots!C380="",'Instant Runoff'!$C$16=1),99,Ballots!C380)</f>
        <v>99</v>
      </c>
      <c r="BF380" s="0" t="n">
        <f aca="false">IF(OR(Ballots!D380="",'Instant Runoff'!$D$16=1),99,Ballots!D380)</f>
        <v>99</v>
      </c>
      <c r="BG380" s="0" t="n">
        <f aca="false">IF(OR(Ballots!E380="",'Instant Runoff'!$E$16=1),99,Ballots!E380)</f>
        <v>99</v>
      </c>
      <c r="BH380" s="0" t="n">
        <f aca="false">IF(OR(Ballots!F380="",'Instant Runoff'!$F$16=1),99,Ballots!F380)</f>
        <v>99</v>
      </c>
      <c r="BI380" s="0" t="n">
        <f aca="false">IF(OR(Ballots!G380="",'Instant Runoff'!$G$16=1),99,Ballots!G380)</f>
        <v>99</v>
      </c>
      <c r="BJ380" s="0" t="n">
        <f aca="false">IF(OR(Ballots!H380="",'Instant Runoff'!$H$16=1),99,Ballots!H380)</f>
        <v>99</v>
      </c>
      <c r="BK380" s="0" t="n">
        <f aca="false">IF(OR(Ballots!I380="",'Instant Runoff'!$I$16=1),99,Ballots!I380)</f>
        <v>99</v>
      </c>
      <c r="BL380" s="0" t="str">
        <f aca="false">IF(MIN(BD380:BK380)=99,"",MATCH(MIN(BD380:BK380),BD380:BK380,0))</f>
        <v/>
      </c>
    </row>
    <row r="381" customFormat="false" ht="15" hidden="false" customHeight="false" outlineLevel="0" collapsed="false">
      <c r="B381" s="0" t="n">
        <f aca="false">IF(OR(Ballots!B381="",'Instant Runoff'!$B$4=1),99,Ballots!B381)</f>
        <v>99</v>
      </c>
      <c r="C381" s="0" t="n">
        <f aca="false">IF(OR(Ballots!C381="",'Instant Runoff'!$C$4=1),99,Ballots!C381)</f>
        <v>99</v>
      </c>
      <c r="D381" s="0" t="n">
        <f aca="false">IF(OR(Ballots!D381="",'Instant Runoff'!$D$4=1),99,Ballots!D381)</f>
        <v>99</v>
      </c>
      <c r="E381" s="0" t="n">
        <f aca="false">IF(OR(Ballots!E381="",'Instant Runoff'!$E$4=1),99,Ballots!E381)</f>
        <v>99</v>
      </c>
      <c r="F381" s="0" t="n">
        <f aca="false">IF(OR(Ballots!F381="",'Instant Runoff'!$F$4=1),99,Ballots!F381)</f>
        <v>99</v>
      </c>
      <c r="G381" s="0" t="n">
        <f aca="false">IF(OR(Ballots!G381="",'Instant Runoff'!$G$4=1),99,Ballots!G381)</f>
        <v>99</v>
      </c>
      <c r="H381" s="0" t="n">
        <f aca="false">IF(OR(Ballots!H381="",'Instant Runoff'!$H$4=1),99,Ballots!H381)</f>
        <v>99</v>
      </c>
      <c r="I381" s="0" t="n">
        <f aca="false">IF(OR(Ballots!I381="",'Instant Runoff'!$I$4=1),99,Ballots!I381)</f>
        <v>99</v>
      </c>
      <c r="J381" s="0" t="str">
        <f aca="false">IF(MIN(B381:I381)=99,"",MATCH(MIN(B381:I381),B381:I381,0))</f>
        <v/>
      </c>
      <c r="K381" s="0" t="n">
        <f aca="false">IF(OR(Ballots!B381="",'Instant Runoff'!$B$6=1),99,Ballots!B381)</f>
        <v>99</v>
      </c>
      <c r="L381" s="0" t="n">
        <f aca="false">IF(OR(Ballots!C381="",'Instant Runoff'!$C$6=1),99,Ballots!C381)</f>
        <v>99</v>
      </c>
      <c r="M381" s="0" t="n">
        <f aca="false">IF(OR(Ballots!D381="",'Instant Runoff'!$D$6=1),99,Ballots!D381)</f>
        <v>99</v>
      </c>
      <c r="N381" s="0" t="n">
        <f aca="false">IF(OR(Ballots!E381="",'Instant Runoff'!$E$6=1),99,Ballots!E381)</f>
        <v>99</v>
      </c>
      <c r="O381" s="0" t="n">
        <f aca="false">IF(OR(Ballots!F381="",'Instant Runoff'!$F$6=1),99,Ballots!F381)</f>
        <v>99</v>
      </c>
      <c r="P381" s="0" t="n">
        <f aca="false">IF(OR(Ballots!G381="",'Instant Runoff'!$G$6=1),99,Ballots!G381)</f>
        <v>99</v>
      </c>
      <c r="Q381" s="0" t="n">
        <f aca="false">IF(OR(Ballots!H381="",'Instant Runoff'!$H$6=1),99,Ballots!H381)</f>
        <v>99</v>
      </c>
      <c r="R381" s="0" t="n">
        <f aca="false">IF(OR(Ballots!I381="",'Instant Runoff'!$I$6=1),99,Ballots!I381)</f>
        <v>99</v>
      </c>
      <c r="S381" s="0" t="str">
        <f aca="false">IF(MIN(K381:R381)=99,"",MATCH(MIN(K381:R381),K381:R381,0))</f>
        <v/>
      </c>
      <c r="T381" s="0" t="n">
        <f aca="false">IF(OR(Ballots!B381="",'Instant Runoff'!$B$8=1),99,Ballots!B381)</f>
        <v>99</v>
      </c>
      <c r="U381" s="0" t="n">
        <f aca="false">IF(OR(Ballots!C381="",'Instant Runoff'!$C$8=1),99,Ballots!C381)</f>
        <v>99</v>
      </c>
      <c r="V381" s="0" t="n">
        <f aca="false">IF(OR(Ballots!D381="",'Instant Runoff'!$D$8=1),99,Ballots!D381)</f>
        <v>99</v>
      </c>
      <c r="W381" s="0" t="n">
        <f aca="false">IF(OR(Ballots!E381="",'Instant Runoff'!$E$8=1),99,Ballots!E381)</f>
        <v>99</v>
      </c>
      <c r="X381" s="0" t="n">
        <f aca="false">IF(OR(Ballots!F381="",'Instant Runoff'!$F$8=1),99,Ballots!F381)</f>
        <v>99</v>
      </c>
      <c r="Y381" s="0" t="n">
        <f aca="false">IF(OR(Ballots!G381="",'Instant Runoff'!$G$8=1),99,Ballots!G381)</f>
        <v>99</v>
      </c>
      <c r="Z381" s="0" t="n">
        <f aca="false">IF(OR(Ballots!H381="",'Instant Runoff'!$H$8=1),99,Ballots!H381)</f>
        <v>99</v>
      </c>
      <c r="AA381" s="0" t="n">
        <f aca="false">IF(OR(Ballots!I381="",'Instant Runoff'!$I$8=1),99,Ballots!I381)</f>
        <v>99</v>
      </c>
      <c r="AB381" s="0" t="str">
        <f aca="false">IF(MIN(T381:AA381)=99,"",MATCH(MIN(T381:AA381),T381:AA381,0))</f>
        <v/>
      </c>
      <c r="AC381" s="0" t="n">
        <f aca="false">IF(OR(Ballots!B381="",'Instant Runoff'!$B$10=1),99,Ballots!B381)</f>
        <v>99</v>
      </c>
      <c r="AD381" s="0" t="n">
        <f aca="false">IF(OR(Ballots!C381="",'Instant Runoff'!$C$10=1),99,Ballots!C381)</f>
        <v>99</v>
      </c>
      <c r="AE381" s="0" t="n">
        <f aca="false">IF(OR(Ballots!D381="",'Instant Runoff'!$D$10=1),99,Ballots!D381)</f>
        <v>99</v>
      </c>
      <c r="AF381" s="0" t="n">
        <f aca="false">IF(OR(Ballots!E381="",'Instant Runoff'!$E$10=1),99,Ballots!E381)</f>
        <v>99</v>
      </c>
      <c r="AG381" s="0" t="n">
        <f aca="false">IF(OR(Ballots!F381="",'Instant Runoff'!$F$10=1),99,Ballots!F381)</f>
        <v>99</v>
      </c>
      <c r="AH381" s="0" t="n">
        <f aca="false">IF(OR(Ballots!G381="",'Instant Runoff'!$G$10=1),99,Ballots!G381)</f>
        <v>99</v>
      </c>
      <c r="AI381" s="0" t="n">
        <f aca="false">IF(OR(Ballots!H381="",'Instant Runoff'!$H$10=1),99,Ballots!H381)</f>
        <v>99</v>
      </c>
      <c r="AJ381" s="0" t="n">
        <f aca="false">IF(OR(Ballots!I381="",'Instant Runoff'!$I$10=1),99,Ballots!I381)</f>
        <v>99</v>
      </c>
      <c r="AK381" s="0" t="str">
        <f aca="false">IF(MIN(AC381:AJ381)=99,"",MATCH(MIN(AC381:AJ381),AC381:AJ381,0))</f>
        <v/>
      </c>
      <c r="AL381" s="0" t="n">
        <f aca="false">IF(OR(Ballots!B381="",'Instant Runoff'!$B$12=1),99,Ballots!B381)</f>
        <v>99</v>
      </c>
      <c r="AM381" s="0" t="n">
        <f aca="false">IF(OR(Ballots!C381="",'Instant Runoff'!$C$12=1),99,Ballots!C381)</f>
        <v>99</v>
      </c>
      <c r="AN381" s="0" t="n">
        <f aca="false">IF(OR(Ballots!D381="",'Instant Runoff'!$D$12=1),99,Ballots!D381)</f>
        <v>99</v>
      </c>
      <c r="AO381" s="0" t="n">
        <f aca="false">IF(OR(Ballots!E381="",'Instant Runoff'!$E$12=1),99,Ballots!E381)</f>
        <v>99</v>
      </c>
      <c r="AP381" s="0" t="n">
        <f aca="false">IF(OR(Ballots!F381="",'Instant Runoff'!$F$12=1),99,Ballots!F381)</f>
        <v>99</v>
      </c>
      <c r="AQ381" s="0" t="n">
        <f aca="false">IF(OR(Ballots!G381="",'Instant Runoff'!$G$12=1),99,Ballots!G381)</f>
        <v>99</v>
      </c>
      <c r="AR381" s="0" t="n">
        <f aca="false">IF(OR(Ballots!H381="",'Instant Runoff'!$H$12=1),99,Ballots!H381)</f>
        <v>99</v>
      </c>
      <c r="AS381" s="0" t="n">
        <f aca="false">IF(OR(Ballots!I381="",'Instant Runoff'!$I$12=1),99,Ballots!I381)</f>
        <v>99</v>
      </c>
      <c r="AT381" s="0" t="str">
        <f aca="false">IF(MIN(AL381:AS381)=99,"",MATCH(MIN(AL381:AS381),AL381:AS381,0))</f>
        <v/>
      </c>
      <c r="AU381" s="0" t="n">
        <f aca="false">IF(OR(Ballots!B381="",'Instant Runoff'!$B$14=1),99,Ballots!B381)</f>
        <v>99</v>
      </c>
      <c r="AV381" s="0" t="n">
        <f aca="false">IF(OR(Ballots!C381="",'Instant Runoff'!$C$14=1),99,Ballots!C381)</f>
        <v>99</v>
      </c>
      <c r="AW381" s="0" t="n">
        <f aca="false">IF(OR(Ballots!D381="",'Instant Runoff'!$D$14=1),99,Ballots!D381)</f>
        <v>99</v>
      </c>
      <c r="AX381" s="0" t="n">
        <f aca="false">IF(OR(Ballots!E381="",'Instant Runoff'!$E$14=1),99,Ballots!E381)</f>
        <v>99</v>
      </c>
      <c r="AY381" s="0" t="n">
        <f aca="false">IF(OR(Ballots!F381="",'Instant Runoff'!$F$14=1),99,Ballots!F381)</f>
        <v>99</v>
      </c>
      <c r="AZ381" s="0" t="n">
        <f aca="false">IF(OR(Ballots!G381="",'Instant Runoff'!$G$14=1),99,Ballots!G381)</f>
        <v>99</v>
      </c>
      <c r="BA381" s="0" t="n">
        <f aca="false">IF(OR(Ballots!H381="",'Instant Runoff'!$H$14=1),99,Ballots!H381)</f>
        <v>99</v>
      </c>
      <c r="BB381" s="0" t="n">
        <f aca="false">IF(OR(Ballots!I381="",'Instant Runoff'!$I$14=1),99,Ballots!I381)</f>
        <v>99</v>
      </c>
      <c r="BC381" s="0" t="str">
        <f aca="false">IF(MIN(AU381:BB381)=99,"",MATCH(MIN(AU381:BB381),AU381:BB381,0))</f>
        <v/>
      </c>
      <c r="BD381" s="0" t="n">
        <f aca="false">IF(OR(Ballots!B381="",'Instant Runoff'!$B$16=1),99,Ballots!B381)</f>
        <v>99</v>
      </c>
      <c r="BE381" s="0" t="n">
        <f aca="false">IF(OR(Ballots!C381="",'Instant Runoff'!$C$16=1),99,Ballots!C381)</f>
        <v>99</v>
      </c>
      <c r="BF381" s="0" t="n">
        <f aca="false">IF(OR(Ballots!D381="",'Instant Runoff'!$D$16=1),99,Ballots!D381)</f>
        <v>99</v>
      </c>
      <c r="BG381" s="0" t="n">
        <f aca="false">IF(OR(Ballots!E381="",'Instant Runoff'!$E$16=1),99,Ballots!E381)</f>
        <v>99</v>
      </c>
      <c r="BH381" s="0" t="n">
        <f aca="false">IF(OR(Ballots!F381="",'Instant Runoff'!$F$16=1),99,Ballots!F381)</f>
        <v>99</v>
      </c>
      <c r="BI381" s="0" t="n">
        <f aca="false">IF(OR(Ballots!G381="",'Instant Runoff'!$G$16=1),99,Ballots!G381)</f>
        <v>99</v>
      </c>
      <c r="BJ381" s="0" t="n">
        <f aca="false">IF(OR(Ballots!H381="",'Instant Runoff'!$H$16=1),99,Ballots!H381)</f>
        <v>99</v>
      </c>
      <c r="BK381" s="0" t="n">
        <f aca="false">IF(OR(Ballots!I381="",'Instant Runoff'!$I$16=1),99,Ballots!I381)</f>
        <v>99</v>
      </c>
      <c r="BL381" s="0" t="str">
        <f aca="false">IF(MIN(BD381:BK381)=99,"",MATCH(MIN(BD381:BK381),BD381:BK381,0))</f>
        <v/>
      </c>
    </row>
    <row r="382" customFormat="false" ht="15" hidden="false" customHeight="false" outlineLevel="0" collapsed="false">
      <c r="B382" s="0" t="n">
        <f aca="false">IF(OR(Ballots!B382="",'Instant Runoff'!$B$4=1),99,Ballots!B382)</f>
        <v>99</v>
      </c>
      <c r="C382" s="0" t="n">
        <f aca="false">IF(OR(Ballots!C382="",'Instant Runoff'!$C$4=1),99,Ballots!C382)</f>
        <v>99</v>
      </c>
      <c r="D382" s="0" t="n">
        <f aca="false">IF(OR(Ballots!D382="",'Instant Runoff'!$D$4=1),99,Ballots!D382)</f>
        <v>99</v>
      </c>
      <c r="E382" s="0" t="n">
        <f aca="false">IF(OR(Ballots!E382="",'Instant Runoff'!$E$4=1),99,Ballots!E382)</f>
        <v>99</v>
      </c>
      <c r="F382" s="0" t="n">
        <f aca="false">IF(OR(Ballots!F382="",'Instant Runoff'!$F$4=1),99,Ballots!F382)</f>
        <v>99</v>
      </c>
      <c r="G382" s="0" t="n">
        <f aca="false">IF(OR(Ballots!G382="",'Instant Runoff'!$G$4=1),99,Ballots!G382)</f>
        <v>99</v>
      </c>
      <c r="H382" s="0" t="n">
        <f aca="false">IF(OR(Ballots!H382="",'Instant Runoff'!$H$4=1),99,Ballots!H382)</f>
        <v>99</v>
      </c>
      <c r="I382" s="0" t="n">
        <f aca="false">IF(OR(Ballots!I382="",'Instant Runoff'!$I$4=1),99,Ballots!I382)</f>
        <v>99</v>
      </c>
      <c r="J382" s="0" t="str">
        <f aca="false">IF(MIN(B382:I382)=99,"",MATCH(MIN(B382:I382),B382:I382,0))</f>
        <v/>
      </c>
      <c r="K382" s="0" t="n">
        <f aca="false">IF(OR(Ballots!B382="",'Instant Runoff'!$B$6=1),99,Ballots!B382)</f>
        <v>99</v>
      </c>
      <c r="L382" s="0" t="n">
        <f aca="false">IF(OR(Ballots!C382="",'Instant Runoff'!$C$6=1),99,Ballots!C382)</f>
        <v>99</v>
      </c>
      <c r="M382" s="0" t="n">
        <f aca="false">IF(OR(Ballots!D382="",'Instant Runoff'!$D$6=1),99,Ballots!D382)</f>
        <v>99</v>
      </c>
      <c r="N382" s="0" t="n">
        <f aca="false">IF(OR(Ballots!E382="",'Instant Runoff'!$E$6=1),99,Ballots!E382)</f>
        <v>99</v>
      </c>
      <c r="O382" s="0" t="n">
        <f aca="false">IF(OR(Ballots!F382="",'Instant Runoff'!$F$6=1),99,Ballots!F382)</f>
        <v>99</v>
      </c>
      <c r="P382" s="0" t="n">
        <f aca="false">IF(OR(Ballots!G382="",'Instant Runoff'!$G$6=1),99,Ballots!G382)</f>
        <v>99</v>
      </c>
      <c r="Q382" s="0" t="n">
        <f aca="false">IF(OR(Ballots!H382="",'Instant Runoff'!$H$6=1),99,Ballots!H382)</f>
        <v>99</v>
      </c>
      <c r="R382" s="0" t="n">
        <f aca="false">IF(OR(Ballots!I382="",'Instant Runoff'!$I$6=1),99,Ballots!I382)</f>
        <v>99</v>
      </c>
      <c r="S382" s="0" t="str">
        <f aca="false">IF(MIN(K382:R382)=99,"",MATCH(MIN(K382:R382),K382:R382,0))</f>
        <v/>
      </c>
      <c r="T382" s="0" t="n">
        <f aca="false">IF(OR(Ballots!B382="",'Instant Runoff'!$B$8=1),99,Ballots!B382)</f>
        <v>99</v>
      </c>
      <c r="U382" s="0" t="n">
        <f aca="false">IF(OR(Ballots!C382="",'Instant Runoff'!$C$8=1),99,Ballots!C382)</f>
        <v>99</v>
      </c>
      <c r="V382" s="0" t="n">
        <f aca="false">IF(OR(Ballots!D382="",'Instant Runoff'!$D$8=1),99,Ballots!D382)</f>
        <v>99</v>
      </c>
      <c r="W382" s="0" t="n">
        <f aca="false">IF(OR(Ballots!E382="",'Instant Runoff'!$E$8=1),99,Ballots!E382)</f>
        <v>99</v>
      </c>
      <c r="X382" s="0" t="n">
        <f aca="false">IF(OR(Ballots!F382="",'Instant Runoff'!$F$8=1),99,Ballots!F382)</f>
        <v>99</v>
      </c>
      <c r="Y382" s="0" t="n">
        <f aca="false">IF(OR(Ballots!G382="",'Instant Runoff'!$G$8=1),99,Ballots!G382)</f>
        <v>99</v>
      </c>
      <c r="Z382" s="0" t="n">
        <f aca="false">IF(OR(Ballots!H382="",'Instant Runoff'!$H$8=1),99,Ballots!H382)</f>
        <v>99</v>
      </c>
      <c r="AA382" s="0" t="n">
        <f aca="false">IF(OR(Ballots!I382="",'Instant Runoff'!$I$8=1),99,Ballots!I382)</f>
        <v>99</v>
      </c>
      <c r="AB382" s="0" t="str">
        <f aca="false">IF(MIN(T382:AA382)=99,"",MATCH(MIN(T382:AA382),T382:AA382,0))</f>
        <v/>
      </c>
      <c r="AC382" s="0" t="n">
        <f aca="false">IF(OR(Ballots!B382="",'Instant Runoff'!$B$10=1),99,Ballots!B382)</f>
        <v>99</v>
      </c>
      <c r="AD382" s="0" t="n">
        <f aca="false">IF(OR(Ballots!C382="",'Instant Runoff'!$C$10=1),99,Ballots!C382)</f>
        <v>99</v>
      </c>
      <c r="AE382" s="0" t="n">
        <f aca="false">IF(OR(Ballots!D382="",'Instant Runoff'!$D$10=1),99,Ballots!D382)</f>
        <v>99</v>
      </c>
      <c r="AF382" s="0" t="n">
        <f aca="false">IF(OR(Ballots!E382="",'Instant Runoff'!$E$10=1),99,Ballots!E382)</f>
        <v>99</v>
      </c>
      <c r="AG382" s="0" t="n">
        <f aca="false">IF(OR(Ballots!F382="",'Instant Runoff'!$F$10=1),99,Ballots!F382)</f>
        <v>99</v>
      </c>
      <c r="AH382" s="0" t="n">
        <f aca="false">IF(OR(Ballots!G382="",'Instant Runoff'!$G$10=1),99,Ballots!G382)</f>
        <v>99</v>
      </c>
      <c r="AI382" s="0" t="n">
        <f aca="false">IF(OR(Ballots!H382="",'Instant Runoff'!$H$10=1),99,Ballots!H382)</f>
        <v>99</v>
      </c>
      <c r="AJ382" s="0" t="n">
        <f aca="false">IF(OR(Ballots!I382="",'Instant Runoff'!$I$10=1),99,Ballots!I382)</f>
        <v>99</v>
      </c>
      <c r="AK382" s="0" t="str">
        <f aca="false">IF(MIN(AC382:AJ382)=99,"",MATCH(MIN(AC382:AJ382),AC382:AJ382,0))</f>
        <v/>
      </c>
      <c r="AL382" s="0" t="n">
        <f aca="false">IF(OR(Ballots!B382="",'Instant Runoff'!$B$12=1),99,Ballots!B382)</f>
        <v>99</v>
      </c>
      <c r="AM382" s="0" t="n">
        <f aca="false">IF(OR(Ballots!C382="",'Instant Runoff'!$C$12=1),99,Ballots!C382)</f>
        <v>99</v>
      </c>
      <c r="AN382" s="0" t="n">
        <f aca="false">IF(OR(Ballots!D382="",'Instant Runoff'!$D$12=1),99,Ballots!D382)</f>
        <v>99</v>
      </c>
      <c r="AO382" s="0" t="n">
        <f aca="false">IF(OR(Ballots!E382="",'Instant Runoff'!$E$12=1),99,Ballots!E382)</f>
        <v>99</v>
      </c>
      <c r="AP382" s="0" t="n">
        <f aca="false">IF(OR(Ballots!F382="",'Instant Runoff'!$F$12=1),99,Ballots!F382)</f>
        <v>99</v>
      </c>
      <c r="AQ382" s="0" t="n">
        <f aca="false">IF(OR(Ballots!G382="",'Instant Runoff'!$G$12=1),99,Ballots!G382)</f>
        <v>99</v>
      </c>
      <c r="AR382" s="0" t="n">
        <f aca="false">IF(OR(Ballots!H382="",'Instant Runoff'!$H$12=1),99,Ballots!H382)</f>
        <v>99</v>
      </c>
      <c r="AS382" s="0" t="n">
        <f aca="false">IF(OR(Ballots!I382="",'Instant Runoff'!$I$12=1),99,Ballots!I382)</f>
        <v>99</v>
      </c>
      <c r="AT382" s="0" t="str">
        <f aca="false">IF(MIN(AL382:AS382)=99,"",MATCH(MIN(AL382:AS382),AL382:AS382,0))</f>
        <v/>
      </c>
      <c r="AU382" s="0" t="n">
        <f aca="false">IF(OR(Ballots!B382="",'Instant Runoff'!$B$14=1),99,Ballots!B382)</f>
        <v>99</v>
      </c>
      <c r="AV382" s="0" t="n">
        <f aca="false">IF(OR(Ballots!C382="",'Instant Runoff'!$C$14=1),99,Ballots!C382)</f>
        <v>99</v>
      </c>
      <c r="AW382" s="0" t="n">
        <f aca="false">IF(OR(Ballots!D382="",'Instant Runoff'!$D$14=1),99,Ballots!D382)</f>
        <v>99</v>
      </c>
      <c r="AX382" s="0" t="n">
        <f aca="false">IF(OR(Ballots!E382="",'Instant Runoff'!$E$14=1),99,Ballots!E382)</f>
        <v>99</v>
      </c>
      <c r="AY382" s="0" t="n">
        <f aca="false">IF(OR(Ballots!F382="",'Instant Runoff'!$F$14=1),99,Ballots!F382)</f>
        <v>99</v>
      </c>
      <c r="AZ382" s="0" t="n">
        <f aca="false">IF(OR(Ballots!G382="",'Instant Runoff'!$G$14=1),99,Ballots!G382)</f>
        <v>99</v>
      </c>
      <c r="BA382" s="0" t="n">
        <f aca="false">IF(OR(Ballots!H382="",'Instant Runoff'!$H$14=1),99,Ballots!H382)</f>
        <v>99</v>
      </c>
      <c r="BB382" s="0" t="n">
        <f aca="false">IF(OR(Ballots!I382="",'Instant Runoff'!$I$14=1),99,Ballots!I382)</f>
        <v>99</v>
      </c>
      <c r="BC382" s="0" t="str">
        <f aca="false">IF(MIN(AU382:BB382)=99,"",MATCH(MIN(AU382:BB382),AU382:BB382,0))</f>
        <v/>
      </c>
      <c r="BD382" s="0" t="n">
        <f aca="false">IF(OR(Ballots!B382="",'Instant Runoff'!$B$16=1),99,Ballots!B382)</f>
        <v>99</v>
      </c>
      <c r="BE382" s="0" t="n">
        <f aca="false">IF(OR(Ballots!C382="",'Instant Runoff'!$C$16=1),99,Ballots!C382)</f>
        <v>99</v>
      </c>
      <c r="BF382" s="0" t="n">
        <f aca="false">IF(OR(Ballots!D382="",'Instant Runoff'!$D$16=1),99,Ballots!D382)</f>
        <v>99</v>
      </c>
      <c r="BG382" s="0" t="n">
        <f aca="false">IF(OR(Ballots!E382="",'Instant Runoff'!$E$16=1),99,Ballots!E382)</f>
        <v>99</v>
      </c>
      <c r="BH382" s="0" t="n">
        <f aca="false">IF(OR(Ballots!F382="",'Instant Runoff'!$F$16=1),99,Ballots!F382)</f>
        <v>99</v>
      </c>
      <c r="BI382" s="0" t="n">
        <f aca="false">IF(OR(Ballots!G382="",'Instant Runoff'!$G$16=1),99,Ballots!G382)</f>
        <v>99</v>
      </c>
      <c r="BJ382" s="0" t="n">
        <f aca="false">IF(OR(Ballots!H382="",'Instant Runoff'!$H$16=1),99,Ballots!H382)</f>
        <v>99</v>
      </c>
      <c r="BK382" s="0" t="n">
        <f aca="false">IF(OR(Ballots!I382="",'Instant Runoff'!$I$16=1),99,Ballots!I382)</f>
        <v>99</v>
      </c>
      <c r="BL382" s="0" t="str">
        <f aca="false">IF(MIN(BD382:BK382)=99,"",MATCH(MIN(BD382:BK382),BD382:BK382,0))</f>
        <v/>
      </c>
    </row>
    <row r="383" customFormat="false" ht="15" hidden="false" customHeight="false" outlineLevel="0" collapsed="false">
      <c r="B383" s="0" t="n">
        <f aca="false">IF(OR(Ballots!B383="",'Instant Runoff'!$B$4=1),99,Ballots!B383)</f>
        <v>99</v>
      </c>
      <c r="C383" s="0" t="n">
        <f aca="false">IF(OR(Ballots!C383="",'Instant Runoff'!$C$4=1),99,Ballots!C383)</f>
        <v>99</v>
      </c>
      <c r="D383" s="0" t="n">
        <f aca="false">IF(OR(Ballots!D383="",'Instant Runoff'!$D$4=1),99,Ballots!D383)</f>
        <v>99</v>
      </c>
      <c r="E383" s="0" t="n">
        <f aca="false">IF(OR(Ballots!E383="",'Instant Runoff'!$E$4=1),99,Ballots!E383)</f>
        <v>99</v>
      </c>
      <c r="F383" s="0" t="n">
        <f aca="false">IF(OR(Ballots!F383="",'Instant Runoff'!$F$4=1),99,Ballots!F383)</f>
        <v>99</v>
      </c>
      <c r="G383" s="0" t="n">
        <f aca="false">IF(OR(Ballots!G383="",'Instant Runoff'!$G$4=1),99,Ballots!G383)</f>
        <v>99</v>
      </c>
      <c r="H383" s="0" t="n">
        <f aca="false">IF(OR(Ballots!H383="",'Instant Runoff'!$H$4=1),99,Ballots!H383)</f>
        <v>99</v>
      </c>
      <c r="I383" s="0" t="n">
        <f aca="false">IF(OR(Ballots!I383="",'Instant Runoff'!$I$4=1),99,Ballots!I383)</f>
        <v>99</v>
      </c>
      <c r="J383" s="0" t="str">
        <f aca="false">IF(MIN(B383:I383)=99,"",MATCH(MIN(B383:I383),B383:I383,0))</f>
        <v/>
      </c>
      <c r="K383" s="0" t="n">
        <f aca="false">IF(OR(Ballots!B383="",'Instant Runoff'!$B$6=1),99,Ballots!B383)</f>
        <v>99</v>
      </c>
      <c r="L383" s="0" t="n">
        <f aca="false">IF(OR(Ballots!C383="",'Instant Runoff'!$C$6=1),99,Ballots!C383)</f>
        <v>99</v>
      </c>
      <c r="M383" s="0" t="n">
        <f aca="false">IF(OR(Ballots!D383="",'Instant Runoff'!$D$6=1),99,Ballots!D383)</f>
        <v>99</v>
      </c>
      <c r="N383" s="0" t="n">
        <f aca="false">IF(OR(Ballots!E383="",'Instant Runoff'!$E$6=1),99,Ballots!E383)</f>
        <v>99</v>
      </c>
      <c r="O383" s="0" t="n">
        <f aca="false">IF(OR(Ballots!F383="",'Instant Runoff'!$F$6=1),99,Ballots!F383)</f>
        <v>99</v>
      </c>
      <c r="P383" s="0" t="n">
        <f aca="false">IF(OR(Ballots!G383="",'Instant Runoff'!$G$6=1),99,Ballots!G383)</f>
        <v>99</v>
      </c>
      <c r="Q383" s="0" t="n">
        <f aca="false">IF(OR(Ballots!H383="",'Instant Runoff'!$H$6=1),99,Ballots!H383)</f>
        <v>99</v>
      </c>
      <c r="R383" s="0" t="n">
        <f aca="false">IF(OR(Ballots!I383="",'Instant Runoff'!$I$6=1),99,Ballots!I383)</f>
        <v>99</v>
      </c>
      <c r="S383" s="0" t="str">
        <f aca="false">IF(MIN(K383:R383)=99,"",MATCH(MIN(K383:R383),K383:R383,0))</f>
        <v/>
      </c>
      <c r="T383" s="0" t="n">
        <f aca="false">IF(OR(Ballots!B383="",'Instant Runoff'!$B$8=1),99,Ballots!B383)</f>
        <v>99</v>
      </c>
      <c r="U383" s="0" t="n">
        <f aca="false">IF(OR(Ballots!C383="",'Instant Runoff'!$C$8=1),99,Ballots!C383)</f>
        <v>99</v>
      </c>
      <c r="V383" s="0" t="n">
        <f aca="false">IF(OR(Ballots!D383="",'Instant Runoff'!$D$8=1),99,Ballots!D383)</f>
        <v>99</v>
      </c>
      <c r="W383" s="0" t="n">
        <f aca="false">IF(OR(Ballots!E383="",'Instant Runoff'!$E$8=1),99,Ballots!E383)</f>
        <v>99</v>
      </c>
      <c r="X383" s="0" t="n">
        <f aca="false">IF(OR(Ballots!F383="",'Instant Runoff'!$F$8=1),99,Ballots!F383)</f>
        <v>99</v>
      </c>
      <c r="Y383" s="0" t="n">
        <f aca="false">IF(OR(Ballots!G383="",'Instant Runoff'!$G$8=1),99,Ballots!G383)</f>
        <v>99</v>
      </c>
      <c r="Z383" s="0" t="n">
        <f aca="false">IF(OR(Ballots!H383="",'Instant Runoff'!$H$8=1),99,Ballots!H383)</f>
        <v>99</v>
      </c>
      <c r="AA383" s="0" t="n">
        <f aca="false">IF(OR(Ballots!I383="",'Instant Runoff'!$I$8=1),99,Ballots!I383)</f>
        <v>99</v>
      </c>
      <c r="AB383" s="0" t="str">
        <f aca="false">IF(MIN(T383:AA383)=99,"",MATCH(MIN(T383:AA383),T383:AA383,0))</f>
        <v/>
      </c>
      <c r="AC383" s="0" t="n">
        <f aca="false">IF(OR(Ballots!B383="",'Instant Runoff'!$B$10=1),99,Ballots!B383)</f>
        <v>99</v>
      </c>
      <c r="AD383" s="0" t="n">
        <f aca="false">IF(OR(Ballots!C383="",'Instant Runoff'!$C$10=1),99,Ballots!C383)</f>
        <v>99</v>
      </c>
      <c r="AE383" s="0" t="n">
        <f aca="false">IF(OR(Ballots!D383="",'Instant Runoff'!$D$10=1),99,Ballots!D383)</f>
        <v>99</v>
      </c>
      <c r="AF383" s="0" t="n">
        <f aca="false">IF(OR(Ballots!E383="",'Instant Runoff'!$E$10=1),99,Ballots!E383)</f>
        <v>99</v>
      </c>
      <c r="AG383" s="0" t="n">
        <f aca="false">IF(OR(Ballots!F383="",'Instant Runoff'!$F$10=1),99,Ballots!F383)</f>
        <v>99</v>
      </c>
      <c r="AH383" s="0" t="n">
        <f aca="false">IF(OR(Ballots!G383="",'Instant Runoff'!$G$10=1),99,Ballots!G383)</f>
        <v>99</v>
      </c>
      <c r="AI383" s="0" t="n">
        <f aca="false">IF(OR(Ballots!H383="",'Instant Runoff'!$H$10=1),99,Ballots!H383)</f>
        <v>99</v>
      </c>
      <c r="AJ383" s="0" t="n">
        <f aca="false">IF(OR(Ballots!I383="",'Instant Runoff'!$I$10=1),99,Ballots!I383)</f>
        <v>99</v>
      </c>
      <c r="AK383" s="0" t="str">
        <f aca="false">IF(MIN(AC383:AJ383)=99,"",MATCH(MIN(AC383:AJ383),AC383:AJ383,0))</f>
        <v/>
      </c>
      <c r="AL383" s="0" t="n">
        <f aca="false">IF(OR(Ballots!B383="",'Instant Runoff'!$B$12=1),99,Ballots!B383)</f>
        <v>99</v>
      </c>
      <c r="AM383" s="0" t="n">
        <f aca="false">IF(OR(Ballots!C383="",'Instant Runoff'!$C$12=1),99,Ballots!C383)</f>
        <v>99</v>
      </c>
      <c r="AN383" s="0" t="n">
        <f aca="false">IF(OR(Ballots!D383="",'Instant Runoff'!$D$12=1),99,Ballots!D383)</f>
        <v>99</v>
      </c>
      <c r="AO383" s="0" t="n">
        <f aca="false">IF(OR(Ballots!E383="",'Instant Runoff'!$E$12=1),99,Ballots!E383)</f>
        <v>99</v>
      </c>
      <c r="AP383" s="0" t="n">
        <f aca="false">IF(OR(Ballots!F383="",'Instant Runoff'!$F$12=1),99,Ballots!F383)</f>
        <v>99</v>
      </c>
      <c r="AQ383" s="0" t="n">
        <f aca="false">IF(OR(Ballots!G383="",'Instant Runoff'!$G$12=1),99,Ballots!G383)</f>
        <v>99</v>
      </c>
      <c r="AR383" s="0" t="n">
        <f aca="false">IF(OR(Ballots!H383="",'Instant Runoff'!$H$12=1),99,Ballots!H383)</f>
        <v>99</v>
      </c>
      <c r="AS383" s="0" t="n">
        <f aca="false">IF(OR(Ballots!I383="",'Instant Runoff'!$I$12=1),99,Ballots!I383)</f>
        <v>99</v>
      </c>
      <c r="AT383" s="0" t="str">
        <f aca="false">IF(MIN(AL383:AS383)=99,"",MATCH(MIN(AL383:AS383),AL383:AS383,0))</f>
        <v/>
      </c>
      <c r="AU383" s="0" t="n">
        <f aca="false">IF(OR(Ballots!B383="",'Instant Runoff'!$B$14=1),99,Ballots!B383)</f>
        <v>99</v>
      </c>
      <c r="AV383" s="0" t="n">
        <f aca="false">IF(OR(Ballots!C383="",'Instant Runoff'!$C$14=1),99,Ballots!C383)</f>
        <v>99</v>
      </c>
      <c r="AW383" s="0" t="n">
        <f aca="false">IF(OR(Ballots!D383="",'Instant Runoff'!$D$14=1),99,Ballots!D383)</f>
        <v>99</v>
      </c>
      <c r="AX383" s="0" t="n">
        <f aca="false">IF(OR(Ballots!E383="",'Instant Runoff'!$E$14=1),99,Ballots!E383)</f>
        <v>99</v>
      </c>
      <c r="AY383" s="0" t="n">
        <f aca="false">IF(OR(Ballots!F383="",'Instant Runoff'!$F$14=1),99,Ballots!F383)</f>
        <v>99</v>
      </c>
      <c r="AZ383" s="0" t="n">
        <f aca="false">IF(OR(Ballots!G383="",'Instant Runoff'!$G$14=1),99,Ballots!G383)</f>
        <v>99</v>
      </c>
      <c r="BA383" s="0" t="n">
        <f aca="false">IF(OR(Ballots!H383="",'Instant Runoff'!$H$14=1),99,Ballots!H383)</f>
        <v>99</v>
      </c>
      <c r="BB383" s="0" t="n">
        <f aca="false">IF(OR(Ballots!I383="",'Instant Runoff'!$I$14=1),99,Ballots!I383)</f>
        <v>99</v>
      </c>
      <c r="BC383" s="0" t="str">
        <f aca="false">IF(MIN(AU383:BB383)=99,"",MATCH(MIN(AU383:BB383),AU383:BB383,0))</f>
        <v/>
      </c>
      <c r="BD383" s="0" t="n">
        <f aca="false">IF(OR(Ballots!B383="",'Instant Runoff'!$B$16=1),99,Ballots!B383)</f>
        <v>99</v>
      </c>
      <c r="BE383" s="0" t="n">
        <f aca="false">IF(OR(Ballots!C383="",'Instant Runoff'!$C$16=1),99,Ballots!C383)</f>
        <v>99</v>
      </c>
      <c r="BF383" s="0" t="n">
        <f aca="false">IF(OR(Ballots!D383="",'Instant Runoff'!$D$16=1),99,Ballots!D383)</f>
        <v>99</v>
      </c>
      <c r="BG383" s="0" t="n">
        <f aca="false">IF(OR(Ballots!E383="",'Instant Runoff'!$E$16=1),99,Ballots!E383)</f>
        <v>99</v>
      </c>
      <c r="BH383" s="0" t="n">
        <f aca="false">IF(OR(Ballots!F383="",'Instant Runoff'!$F$16=1),99,Ballots!F383)</f>
        <v>99</v>
      </c>
      <c r="BI383" s="0" t="n">
        <f aca="false">IF(OR(Ballots!G383="",'Instant Runoff'!$G$16=1),99,Ballots!G383)</f>
        <v>99</v>
      </c>
      <c r="BJ383" s="0" t="n">
        <f aca="false">IF(OR(Ballots!H383="",'Instant Runoff'!$H$16=1),99,Ballots!H383)</f>
        <v>99</v>
      </c>
      <c r="BK383" s="0" t="n">
        <f aca="false">IF(OR(Ballots!I383="",'Instant Runoff'!$I$16=1),99,Ballots!I383)</f>
        <v>99</v>
      </c>
      <c r="BL383" s="0" t="str">
        <f aca="false">IF(MIN(BD383:BK383)=99,"",MATCH(MIN(BD383:BK383),BD383:BK383,0))</f>
        <v/>
      </c>
    </row>
    <row r="384" customFormat="false" ht="15" hidden="false" customHeight="false" outlineLevel="0" collapsed="false">
      <c r="B384" s="0" t="n">
        <f aca="false">IF(OR(Ballots!B384="",'Instant Runoff'!$B$4=1),99,Ballots!B384)</f>
        <v>99</v>
      </c>
      <c r="C384" s="0" t="n">
        <f aca="false">IF(OR(Ballots!C384="",'Instant Runoff'!$C$4=1),99,Ballots!C384)</f>
        <v>99</v>
      </c>
      <c r="D384" s="0" t="n">
        <f aca="false">IF(OR(Ballots!D384="",'Instant Runoff'!$D$4=1),99,Ballots!D384)</f>
        <v>99</v>
      </c>
      <c r="E384" s="0" t="n">
        <f aca="false">IF(OR(Ballots!E384="",'Instant Runoff'!$E$4=1),99,Ballots!E384)</f>
        <v>99</v>
      </c>
      <c r="F384" s="0" t="n">
        <f aca="false">IF(OR(Ballots!F384="",'Instant Runoff'!$F$4=1),99,Ballots!F384)</f>
        <v>99</v>
      </c>
      <c r="G384" s="0" t="n">
        <f aca="false">IF(OR(Ballots!G384="",'Instant Runoff'!$G$4=1),99,Ballots!G384)</f>
        <v>99</v>
      </c>
      <c r="H384" s="0" t="n">
        <f aca="false">IF(OR(Ballots!H384="",'Instant Runoff'!$H$4=1),99,Ballots!H384)</f>
        <v>99</v>
      </c>
      <c r="I384" s="0" t="n">
        <f aca="false">IF(OR(Ballots!I384="",'Instant Runoff'!$I$4=1),99,Ballots!I384)</f>
        <v>99</v>
      </c>
      <c r="J384" s="0" t="str">
        <f aca="false">IF(MIN(B384:I384)=99,"",MATCH(MIN(B384:I384),B384:I384,0))</f>
        <v/>
      </c>
      <c r="K384" s="0" t="n">
        <f aca="false">IF(OR(Ballots!B384="",'Instant Runoff'!$B$6=1),99,Ballots!B384)</f>
        <v>99</v>
      </c>
      <c r="L384" s="0" t="n">
        <f aca="false">IF(OR(Ballots!C384="",'Instant Runoff'!$C$6=1),99,Ballots!C384)</f>
        <v>99</v>
      </c>
      <c r="M384" s="0" t="n">
        <f aca="false">IF(OR(Ballots!D384="",'Instant Runoff'!$D$6=1),99,Ballots!D384)</f>
        <v>99</v>
      </c>
      <c r="N384" s="0" t="n">
        <f aca="false">IF(OR(Ballots!E384="",'Instant Runoff'!$E$6=1),99,Ballots!E384)</f>
        <v>99</v>
      </c>
      <c r="O384" s="0" t="n">
        <f aca="false">IF(OR(Ballots!F384="",'Instant Runoff'!$F$6=1),99,Ballots!F384)</f>
        <v>99</v>
      </c>
      <c r="P384" s="0" t="n">
        <f aca="false">IF(OR(Ballots!G384="",'Instant Runoff'!$G$6=1),99,Ballots!G384)</f>
        <v>99</v>
      </c>
      <c r="Q384" s="0" t="n">
        <f aca="false">IF(OR(Ballots!H384="",'Instant Runoff'!$H$6=1),99,Ballots!H384)</f>
        <v>99</v>
      </c>
      <c r="R384" s="0" t="n">
        <f aca="false">IF(OR(Ballots!I384="",'Instant Runoff'!$I$6=1),99,Ballots!I384)</f>
        <v>99</v>
      </c>
      <c r="S384" s="0" t="str">
        <f aca="false">IF(MIN(K384:R384)=99,"",MATCH(MIN(K384:R384),K384:R384,0))</f>
        <v/>
      </c>
      <c r="T384" s="0" t="n">
        <f aca="false">IF(OR(Ballots!B384="",'Instant Runoff'!$B$8=1),99,Ballots!B384)</f>
        <v>99</v>
      </c>
      <c r="U384" s="0" t="n">
        <f aca="false">IF(OR(Ballots!C384="",'Instant Runoff'!$C$8=1),99,Ballots!C384)</f>
        <v>99</v>
      </c>
      <c r="V384" s="0" t="n">
        <f aca="false">IF(OR(Ballots!D384="",'Instant Runoff'!$D$8=1),99,Ballots!D384)</f>
        <v>99</v>
      </c>
      <c r="W384" s="0" t="n">
        <f aca="false">IF(OR(Ballots!E384="",'Instant Runoff'!$E$8=1),99,Ballots!E384)</f>
        <v>99</v>
      </c>
      <c r="X384" s="0" t="n">
        <f aca="false">IF(OR(Ballots!F384="",'Instant Runoff'!$F$8=1),99,Ballots!F384)</f>
        <v>99</v>
      </c>
      <c r="Y384" s="0" t="n">
        <f aca="false">IF(OR(Ballots!G384="",'Instant Runoff'!$G$8=1),99,Ballots!G384)</f>
        <v>99</v>
      </c>
      <c r="Z384" s="0" t="n">
        <f aca="false">IF(OR(Ballots!H384="",'Instant Runoff'!$H$8=1),99,Ballots!H384)</f>
        <v>99</v>
      </c>
      <c r="AA384" s="0" t="n">
        <f aca="false">IF(OR(Ballots!I384="",'Instant Runoff'!$I$8=1),99,Ballots!I384)</f>
        <v>99</v>
      </c>
      <c r="AB384" s="0" t="str">
        <f aca="false">IF(MIN(T384:AA384)=99,"",MATCH(MIN(T384:AA384),T384:AA384,0))</f>
        <v/>
      </c>
      <c r="AC384" s="0" t="n">
        <f aca="false">IF(OR(Ballots!B384="",'Instant Runoff'!$B$10=1),99,Ballots!B384)</f>
        <v>99</v>
      </c>
      <c r="AD384" s="0" t="n">
        <f aca="false">IF(OR(Ballots!C384="",'Instant Runoff'!$C$10=1),99,Ballots!C384)</f>
        <v>99</v>
      </c>
      <c r="AE384" s="0" t="n">
        <f aca="false">IF(OR(Ballots!D384="",'Instant Runoff'!$D$10=1),99,Ballots!D384)</f>
        <v>99</v>
      </c>
      <c r="AF384" s="0" t="n">
        <f aca="false">IF(OR(Ballots!E384="",'Instant Runoff'!$E$10=1),99,Ballots!E384)</f>
        <v>99</v>
      </c>
      <c r="AG384" s="0" t="n">
        <f aca="false">IF(OR(Ballots!F384="",'Instant Runoff'!$F$10=1),99,Ballots!F384)</f>
        <v>99</v>
      </c>
      <c r="AH384" s="0" t="n">
        <f aca="false">IF(OR(Ballots!G384="",'Instant Runoff'!$G$10=1),99,Ballots!G384)</f>
        <v>99</v>
      </c>
      <c r="AI384" s="0" t="n">
        <f aca="false">IF(OR(Ballots!H384="",'Instant Runoff'!$H$10=1),99,Ballots!H384)</f>
        <v>99</v>
      </c>
      <c r="AJ384" s="0" t="n">
        <f aca="false">IF(OR(Ballots!I384="",'Instant Runoff'!$I$10=1),99,Ballots!I384)</f>
        <v>99</v>
      </c>
      <c r="AK384" s="0" t="str">
        <f aca="false">IF(MIN(AC384:AJ384)=99,"",MATCH(MIN(AC384:AJ384),AC384:AJ384,0))</f>
        <v/>
      </c>
      <c r="AL384" s="0" t="n">
        <f aca="false">IF(OR(Ballots!B384="",'Instant Runoff'!$B$12=1),99,Ballots!B384)</f>
        <v>99</v>
      </c>
      <c r="AM384" s="0" t="n">
        <f aca="false">IF(OR(Ballots!C384="",'Instant Runoff'!$C$12=1),99,Ballots!C384)</f>
        <v>99</v>
      </c>
      <c r="AN384" s="0" t="n">
        <f aca="false">IF(OR(Ballots!D384="",'Instant Runoff'!$D$12=1),99,Ballots!D384)</f>
        <v>99</v>
      </c>
      <c r="AO384" s="0" t="n">
        <f aca="false">IF(OR(Ballots!E384="",'Instant Runoff'!$E$12=1),99,Ballots!E384)</f>
        <v>99</v>
      </c>
      <c r="AP384" s="0" t="n">
        <f aca="false">IF(OR(Ballots!F384="",'Instant Runoff'!$F$12=1),99,Ballots!F384)</f>
        <v>99</v>
      </c>
      <c r="AQ384" s="0" t="n">
        <f aca="false">IF(OR(Ballots!G384="",'Instant Runoff'!$G$12=1),99,Ballots!G384)</f>
        <v>99</v>
      </c>
      <c r="AR384" s="0" t="n">
        <f aca="false">IF(OR(Ballots!H384="",'Instant Runoff'!$H$12=1),99,Ballots!H384)</f>
        <v>99</v>
      </c>
      <c r="AS384" s="0" t="n">
        <f aca="false">IF(OR(Ballots!I384="",'Instant Runoff'!$I$12=1),99,Ballots!I384)</f>
        <v>99</v>
      </c>
      <c r="AT384" s="0" t="str">
        <f aca="false">IF(MIN(AL384:AS384)=99,"",MATCH(MIN(AL384:AS384),AL384:AS384,0))</f>
        <v/>
      </c>
      <c r="AU384" s="0" t="n">
        <f aca="false">IF(OR(Ballots!B384="",'Instant Runoff'!$B$14=1),99,Ballots!B384)</f>
        <v>99</v>
      </c>
      <c r="AV384" s="0" t="n">
        <f aca="false">IF(OR(Ballots!C384="",'Instant Runoff'!$C$14=1),99,Ballots!C384)</f>
        <v>99</v>
      </c>
      <c r="AW384" s="0" t="n">
        <f aca="false">IF(OR(Ballots!D384="",'Instant Runoff'!$D$14=1),99,Ballots!D384)</f>
        <v>99</v>
      </c>
      <c r="AX384" s="0" t="n">
        <f aca="false">IF(OR(Ballots!E384="",'Instant Runoff'!$E$14=1),99,Ballots!E384)</f>
        <v>99</v>
      </c>
      <c r="AY384" s="0" t="n">
        <f aca="false">IF(OR(Ballots!F384="",'Instant Runoff'!$F$14=1),99,Ballots!F384)</f>
        <v>99</v>
      </c>
      <c r="AZ384" s="0" t="n">
        <f aca="false">IF(OR(Ballots!G384="",'Instant Runoff'!$G$14=1),99,Ballots!G384)</f>
        <v>99</v>
      </c>
      <c r="BA384" s="0" t="n">
        <f aca="false">IF(OR(Ballots!H384="",'Instant Runoff'!$H$14=1),99,Ballots!H384)</f>
        <v>99</v>
      </c>
      <c r="BB384" s="0" t="n">
        <f aca="false">IF(OR(Ballots!I384="",'Instant Runoff'!$I$14=1),99,Ballots!I384)</f>
        <v>99</v>
      </c>
      <c r="BC384" s="0" t="str">
        <f aca="false">IF(MIN(AU384:BB384)=99,"",MATCH(MIN(AU384:BB384),AU384:BB384,0))</f>
        <v/>
      </c>
      <c r="BD384" s="0" t="n">
        <f aca="false">IF(OR(Ballots!B384="",'Instant Runoff'!$B$16=1),99,Ballots!B384)</f>
        <v>99</v>
      </c>
      <c r="BE384" s="0" t="n">
        <f aca="false">IF(OR(Ballots!C384="",'Instant Runoff'!$C$16=1),99,Ballots!C384)</f>
        <v>99</v>
      </c>
      <c r="BF384" s="0" t="n">
        <f aca="false">IF(OR(Ballots!D384="",'Instant Runoff'!$D$16=1),99,Ballots!D384)</f>
        <v>99</v>
      </c>
      <c r="BG384" s="0" t="n">
        <f aca="false">IF(OR(Ballots!E384="",'Instant Runoff'!$E$16=1),99,Ballots!E384)</f>
        <v>99</v>
      </c>
      <c r="BH384" s="0" t="n">
        <f aca="false">IF(OR(Ballots!F384="",'Instant Runoff'!$F$16=1),99,Ballots!F384)</f>
        <v>99</v>
      </c>
      <c r="BI384" s="0" t="n">
        <f aca="false">IF(OR(Ballots!G384="",'Instant Runoff'!$G$16=1),99,Ballots!G384)</f>
        <v>99</v>
      </c>
      <c r="BJ384" s="0" t="n">
        <f aca="false">IF(OR(Ballots!H384="",'Instant Runoff'!$H$16=1),99,Ballots!H384)</f>
        <v>99</v>
      </c>
      <c r="BK384" s="0" t="n">
        <f aca="false">IF(OR(Ballots!I384="",'Instant Runoff'!$I$16=1),99,Ballots!I384)</f>
        <v>99</v>
      </c>
      <c r="BL384" s="0" t="str">
        <f aca="false">IF(MIN(BD384:BK384)=99,"",MATCH(MIN(BD384:BK384),BD384:BK384,0))</f>
        <v/>
      </c>
    </row>
    <row r="385" customFormat="false" ht="15" hidden="false" customHeight="false" outlineLevel="0" collapsed="false">
      <c r="B385" s="0" t="n">
        <f aca="false">IF(OR(Ballots!B385="",'Instant Runoff'!$B$4=1),99,Ballots!B385)</f>
        <v>99</v>
      </c>
      <c r="C385" s="0" t="n">
        <f aca="false">IF(OR(Ballots!C385="",'Instant Runoff'!$C$4=1),99,Ballots!C385)</f>
        <v>99</v>
      </c>
      <c r="D385" s="0" t="n">
        <f aca="false">IF(OR(Ballots!D385="",'Instant Runoff'!$D$4=1),99,Ballots!D385)</f>
        <v>99</v>
      </c>
      <c r="E385" s="0" t="n">
        <f aca="false">IF(OR(Ballots!E385="",'Instant Runoff'!$E$4=1),99,Ballots!E385)</f>
        <v>99</v>
      </c>
      <c r="F385" s="0" t="n">
        <f aca="false">IF(OR(Ballots!F385="",'Instant Runoff'!$F$4=1),99,Ballots!F385)</f>
        <v>99</v>
      </c>
      <c r="G385" s="0" t="n">
        <f aca="false">IF(OR(Ballots!G385="",'Instant Runoff'!$G$4=1),99,Ballots!G385)</f>
        <v>99</v>
      </c>
      <c r="H385" s="0" t="n">
        <f aca="false">IF(OR(Ballots!H385="",'Instant Runoff'!$H$4=1),99,Ballots!H385)</f>
        <v>99</v>
      </c>
      <c r="I385" s="0" t="n">
        <f aca="false">IF(OR(Ballots!I385="",'Instant Runoff'!$I$4=1),99,Ballots!I385)</f>
        <v>99</v>
      </c>
      <c r="J385" s="0" t="str">
        <f aca="false">IF(MIN(B385:I385)=99,"",MATCH(MIN(B385:I385),B385:I385,0))</f>
        <v/>
      </c>
      <c r="K385" s="0" t="n">
        <f aca="false">IF(OR(Ballots!B385="",'Instant Runoff'!$B$6=1),99,Ballots!B385)</f>
        <v>99</v>
      </c>
      <c r="L385" s="0" t="n">
        <f aca="false">IF(OR(Ballots!C385="",'Instant Runoff'!$C$6=1),99,Ballots!C385)</f>
        <v>99</v>
      </c>
      <c r="M385" s="0" t="n">
        <f aca="false">IF(OR(Ballots!D385="",'Instant Runoff'!$D$6=1),99,Ballots!D385)</f>
        <v>99</v>
      </c>
      <c r="N385" s="0" t="n">
        <f aca="false">IF(OR(Ballots!E385="",'Instant Runoff'!$E$6=1),99,Ballots!E385)</f>
        <v>99</v>
      </c>
      <c r="O385" s="0" t="n">
        <f aca="false">IF(OR(Ballots!F385="",'Instant Runoff'!$F$6=1),99,Ballots!F385)</f>
        <v>99</v>
      </c>
      <c r="P385" s="0" t="n">
        <f aca="false">IF(OR(Ballots!G385="",'Instant Runoff'!$G$6=1),99,Ballots!G385)</f>
        <v>99</v>
      </c>
      <c r="Q385" s="0" t="n">
        <f aca="false">IF(OR(Ballots!H385="",'Instant Runoff'!$H$6=1),99,Ballots!H385)</f>
        <v>99</v>
      </c>
      <c r="R385" s="0" t="n">
        <f aca="false">IF(OR(Ballots!I385="",'Instant Runoff'!$I$6=1),99,Ballots!I385)</f>
        <v>99</v>
      </c>
      <c r="S385" s="0" t="str">
        <f aca="false">IF(MIN(K385:R385)=99,"",MATCH(MIN(K385:R385),K385:R385,0))</f>
        <v/>
      </c>
      <c r="T385" s="0" t="n">
        <f aca="false">IF(OR(Ballots!B385="",'Instant Runoff'!$B$8=1),99,Ballots!B385)</f>
        <v>99</v>
      </c>
      <c r="U385" s="0" t="n">
        <f aca="false">IF(OR(Ballots!C385="",'Instant Runoff'!$C$8=1),99,Ballots!C385)</f>
        <v>99</v>
      </c>
      <c r="V385" s="0" t="n">
        <f aca="false">IF(OR(Ballots!D385="",'Instant Runoff'!$D$8=1),99,Ballots!D385)</f>
        <v>99</v>
      </c>
      <c r="W385" s="0" t="n">
        <f aca="false">IF(OR(Ballots!E385="",'Instant Runoff'!$E$8=1),99,Ballots!E385)</f>
        <v>99</v>
      </c>
      <c r="X385" s="0" t="n">
        <f aca="false">IF(OR(Ballots!F385="",'Instant Runoff'!$F$8=1),99,Ballots!F385)</f>
        <v>99</v>
      </c>
      <c r="Y385" s="0" t="n">
        <f aca="false">IF(OR(Ballots!G385="",'Instant Runoff'!$G$8=1),99,Ballots!G385)</f>
        <v>99</v>
      </c>
      <c r="Z385" s="0" t="n">
        <f aca="false">IF(OR(Ballots!H385="",'Instant Runoff'!$H$8=1),99,Ballots!H385)</f>
        <v>99</v>
      </c>
      <c r="AA385" s="0" t="n">
        <f aca="false">IF(OR(Ballots!I385="",'Instant Runoff'!$I$8=1),99,Ballots!I385)</f>
        <v>99</v>
      </c>
      <c r="AB385" s="0" t="str">
        <f aca="false">IF(MIN(T385:AA385)=99,"",MATCH(MIN(T385:AA385),T385:AA385,0))</f>
        <v/>
      </c>
      <c r="AC385" s="0" t="n">
        <f aca="false">IF(OR(Ballots!B385="",'Instant Runoff'!$B$10=1),99,Ballots!B385)</f>
        <v>99</v>
      </c>
      <c r="AD385" s="0" t="n">
        <f aca="false">IF(OR(Ballots!C385="",'Instant Runoff'!$C$10=1),99,Ballots!C385)</f>
        <v>99</v>
      </c>
      <c r="AE385" s="0" t="n">
        <f aca="false">IF(OR(Ballots!D385="",'Instant Runoff'!$D$10=1),99,Ballots!D385)</f>
        <v>99</v>
      </c>
      <c r="AF385" s="0" t="n">
        <f aca="false">IF(OR(Ballots!E385="",'Instant Runoff'!$E$10=1),99,Ballots!E385)</f>
        <v>99</v>
      </c>
      <c r="AG385" s="0" t="n">
        <f aca="false">IF(OR(Ballots!F385="",'Instant Runoff'!$F$10=1),99,Ballots!F385)</f>
        <v>99</v>
      </c>
      <c r="AH385" s="0" t="n">
        <f aca="false">IF(OR(Ballots!G385="",'Instant Runoff'!$G$10=1),99,Ballots!G385)</f>
        <v>99</v>
      </c>
      <c r="AI385" s="0" t="n">
        <f aca="false">IF(OR(Ballots!H385="",'Instant Runoff'!$H$10=1),99,Ballots!H385)</f>
        <v>99</v>
      </c>
      <c r="AJ385" s="0" t="n">
        <f aca="false">IF(OR(Ballots!I385="",'Instant Runoff'!$I$10=1),99,Ballots!I385)</f>
        <v>99</v>
      </c>
      <c r="AK385" s="0" t="str">
        <f aca="false">IF(MIN(AC385:AJ385)=99,"",MATCH(MIN(AC385:AJ385),AC385:AJ385,0))</f>
        <v/>
      </c>
      <c r="AL385" s="0" t="n">
        <f aca="false">IF(OR(Ballots!B385="",'Instant Runoff'!$B$12=1),99,Ballots!B385)</f>
        <v>99</v>
      </c>
      <c r="AM385" s="0" t="n">
        <f aca="false">IF(OR(Ballots!C385="",'Instant Runoff'!$C$12=1),99,Ballots!C385)</f>
        <v>99</v>
      </c>
      <c r="AN385" s="0" t="n">
        <f aca="false">IF(OR(Ballots!D385="",'Instant Runoff'!$D$12=1),99,Ballots!D385)</f>
        <v>99</v>
      </c>
      <c r="AO385" s="0" t="n">
        <f aca="false">IF(OR(Ballots!E385="",'Instant Runoff'!$E$12=1),99,Ballots!E385)</f>
        <v>99</v>
      </c>
      <c r="AP385" s="0" t="n">
        <f aca="false">IF(OR(Ballots!F385="",'Instant Runoff'!$F$12=1),99,Ballots!F385)</f>
        <v>99</v>
      </c>
      <c r="AQ385" s="0" t="n">
        <f aca="false">IF(OR(Ballots!G385="",'Instant Runoff'!$G$12=1),99,Ballots!G385)</f>
        <v>99</v>
      </c>
      <c r="AR385" s="0" t="n">
        <f aca="false">IF(OR(Ballots!H385="",'Instant Runoff'!$H$12=1),99,Ballots!H385)</f>
        <v>99</v>
      </c>
      <c r="AS385" s="0" t="n">
        <f aca="false">IF(OR(Ballots!I385="",'Instant Runoff'!$I$12=1),99,Ballots!I385)</f>
        <v>99</v>
      </c>
      <c r="AT385" s="0" t="str">
        <f aca="false">IF(MIN(AL385:AS385)=99,"",MATCH(MIN(AL385:AS385),AL385:AS385,0))</f>
        <v/>
      </c>
      <c r="AU385" s="0" t="n">
        <f aca="false">IF(OR(Ballots!B385="",'Instant Runoff'!$B$14=1),99,Ballots!B385)</f>
        <v>99</v>
      </c>
      <c r="AV385" s="0" t="n">
        <f aca="false">IF(OR(Ballots!C385="",'Instant Runoff'!$C$14=1),99,Ballots!C385)</f>
        <v>99</v>
      </c>
      <c r="AW385" s="0" t="n">
        <f aca="false">IF(OR(Ballots!D385="",'Instant Runoff'!$D$14=1),99,Ballots!D385)</f>
        <v>99</v>
      </c>
      <c r="AX385" s="0" t="n">
        <f aca="false">IF(OR(Ballots!E385="",'Instant Runoff'!$E$14=1),99,Ballots!E385)</f>
        <v>99</v>
      </c>
      <c r="AY385" s="0" t="n">
        <f aca="false">IF(OR(Ballots!F385="",'Instant Runoff'!$F$14=1),99,Ballots!F385)</f>
        <v>99</v>
      </c>
      <c r="AZ385" s="0" t="n">
        <f aca="false">IF(OR(Ballots!G385="",'Instant Runoff'!$G$14=1),99,Ballots!G385)</f>
        <v>99</v>
      </c>
      <c r="BA385" s="0" t="n">
        <f aca="false">IF(OR(Ballots!H385="",'Instant Runoff'!$H$14=1),99,Ballots!H385)</f>
        <v>99</v>
      </c>
      <c r="BB385" s="0" t="n">
        <f aca="false">IF(OR(Ballots!I385="",'Instant Runoff'!$I$14=1),99,Ballots!I385)</f>
        <v>99</v>
      </c>
      <c r="BC385" s="0" t="str">
        <f aca="false">IF(MIN(AU385:BB385)=99,"",MATCH(MIN(AU385:BB385),AU385:BB385,0))</f>
        <v/>
      </c>
      <c r="BD385" s="0" t="n">
        <f aca="false">IF(OR(Ballots!B385="",'Instant Runoff'!$B$16=1),99,Ballots!B385)</f>
        <v>99</v>
      </c>
      <c r="BE385" s="0" t="n">
        <f aca="false">IF(OR(Ballots!C385="",'Instant Runoff'!$C$16=1),99,Ballots!C385)</f>
        <v>99</v>
      </c>
      <c r="BF385" s="0" t="n">
        <f aca="false">IF(OR(Ballots!D385="",'Instant Runoff'!$D$16=1),99,Ballots!D385)</f>
        <v>99</v>
      </c>
      <c r="BG385" s="0" t="n">
        <f aca="false">IF(OR(Ballots!E385="",'Instant Runoff'!$E$16=1),99,Ballots!E385)</f>
        <v>99</v>
      </c>
      <c r="BH385" s="0" t="n">
        <f aca="false">IF(OR(Ballots!F385="",'Instant Runoff'!$F$16=1),99,Ballots!F385)</f>
        <v>99</v>
      </c>
      <c r="BI385" s="0" t="n">
        <f aca="false">IF(OR(Ballots!G385="",'Instant Runoff'!$G$16=1),99,Ballots!G385)</f>
        <v>99</v>
      </c>
      <c r="BJ385" s="0" t="n">
        <f aca="false">IF(OR(Ballots!H385="",'Instant Runoff'!$H$16=1),99,Ballots!H385)</f>
        <v>99</v>
      </c>
      <c r="BK385" s="0" t="n">
        <f aca="false">IF(OR(Ballots!I385="",'Instant Runoff'!$I$16=1),99,Ballots!I385)</f>
        <v>99</v>
      </c>
      <c r="BL385" s="0" t="str">
        <f aca="false">IF(MIN(BD385:BK385)=99,"",MATCH(MIN(BD385:BK385),BD385:BK385,0))</f>
        <v/>
      </c>
    </row>
    <row r="386" customFormat="false" ht="15" hidden="false" customHeight="false" outlineLevel="0" collapsed="false">
      <c r="B386" s="0" t="n">
        <f aca="false">IF(OR(Ballots!B386="",'Instant Runoff'!$B$4=1),99,Ballots!B386)</f>
        <v>99</v>
      </c>
      <c r="C386" s="0" t="n">
        <f aca="false">IF(OR(Ballots!C386="",'Instant Runoff'!$C$4=1),99,Ballots!C386)</f>
        <v>99</v>
      </c>
      <c r="D386" s="0" t="n">
        <f aca="false">IF(OR(Ballots!D386="",'Instant Runoff'!$D$4=1),99,Ballots!D386)</f>
        <v>99</v>
      </c>
      <c r="E386" s="0" t="n">
        <f aca="false">IF(OR(Ballots!E386="",'Instant Runoff'!$E$4=1),99,Ballots!E386)</f>
        <v>99</v>
      </c>
      <c r="F386" s="0" t="n">
        <f aca="false">IF(OR(Ballots!F386="",'Instant Runoff'!$F$4=1),99,Ballots!F386)</f>
        <v>99</v>
      </c>
      <c r="G386" s="0" t="n">
        <f aca="false">IF(OR(Ballots!G386="",'Instant Runoff'!$G$4=1),99,Ballots!G386)</f>
        <v>99</v>
      </c>
      <c r="H386" s="0" t="n">
        <f aca="false">IF(OR(Ballots!H386="",'Instant Runoff'!$H$4=1),99,Ballots!H386)</f>
        <v>99</v>
      </c>
      <c r="I386" s="0" t="n">
        <f aca="false">IF(OR(Ballots!I386="",'Instant Runoff'!$I$4=1),99,Ballots!I386)</f>
        <v>99</v>
      </c>
      <c r="J386" s="0" t="str">
        <f aca="false">IF(MIN(B386:I386)=99,"",MATCH(MIN(B386:I386),B386:I386,0))</f>
        <v/>
      </c>
      <c r="K386" s="0" t="n">
        <f aca="false">IF(OR(Ballots!B386="",'Instant Runoff'!$B$6=1),99,Ballots!B386)</f>
        <v>99</v>
      </c>
      <c r="L386" s="0" t="n">
        <f aca="false">IF(OR(Ballots!C386="",'Instant Runoff'!$C$6=1),99,Ballots!C386)</f>
        <v>99</v>
      </c>
      <c r="M386" s="0" t="n">
        <f aca="false">IF(OR(Ballots!D386="",'Instant Runoff'!$D$6=1),99,Ballots!D386)</f>
        <v>99</v>
      </c>
      <c r="N386" s="0" t="n">
        <f aca="false">IF(OR(Ballots!E386="",'Instant Runoff'!$E$6=1),99,Ballots!E386)</f>
        <v>99</v>
      </c>
      <c r="O386" s="0" t="n">
        <f aca="false">IF(OR(Ballots!F386="",'Instant Runoff'!$F$6=1),99,Ballots!F386)</f>
        <v>99</v>
      </c>
      <c r="P386" s="0" t="n">
        <f aca="false">IF(OR(Ballots!G386="",'Instant Runoff'!$G$6=1),99,Ballots!G386)</f>
        <v>99</v>
      </c>
      <c r="Q386" s="0" t="n">
        <f aca="false">IF(OR(Ballots!H386="",'Instant Runoff'!$H$6=1),99,Ballots!H386)</f>
        <v>99</v>
      </c>
      <c r="R386" s="0" t="n">
        <f aca="false">IF(OR(Ballots!I386="",'Instant Runoff'!$I$6=1),99,Ballots!I386)</f>
        <v>99</v>
      </c>
      <c r="S386" s="0" t="str">
        <f aca="false">IF(MIN(K386:R386)=99,"",MATCH(MIN(K386:R386),K386:R386,0))</f>
        <v/>
      </c>
      <c r="T386" s="0" t="n">
        <f aca="false">IF(OR(Ballots!B386="",'Instant Runoff'!$B$8=1),99,Ballots!B386)</f>
        <v>99</v>
      </c>
      <c r="U386" s="0" t="n">
        <f aca="false">IF(OR(Ballots!C386="",'Instant Runoff'!$C$8=1),99,Ballots!C386)</f>
        <v>99</v>
      </c>
      <c r="V386" s="0" t="n">
        <f aca="false">IF(OR(Ballots!D386="",'Instant Runoff'!$D$8=1),99,Ballots!D386)</f>
        <v>99</v>
      </c>
      <c r="W386" s="0" t="n">
        <f aca="false">IF(OR(Ballots!E386="",'Instant Runoff'!$E$8=1),99,Ballots!E386)</f>
        <v>99</v>
      </c>
      <c r="X386" s="0" t="n">
        <f aca="false">IF(OR(Ballots!F386="",'Instant Runoff'!$F$8=1),99,Ballots!F386)</f>
        <v>99</v>
      </c>
      <c r="Y386" s="0" t="n">
        <f aca="false">IF(OR(Ballots!G386="",'Instant Runoff'!$G$8=1),99,Ballots!G386)</f>
        <v>99</v>
      </c>
      <c r="Z386" s="0" t="n">
        <f aca="false">IF(OR(Ballots!H386="",'Instant Runoff'!$H$8=1),99,Ballots!H386)</f>
        <v>99</v>
      </c>
      <c r="AA386" s="0" t="n">
        <f aca="false">IF(OR(Ballots!I386="",'Instant Runoff'!$I$8=1),99,Ballots!I386)</f>
        <v>99</v>
      </c>
      <c r="AB386" s="0" t="str">
        <f aca="false">IF(MIN(T386:AA386)=99,"",MATCH(MIN(T386:AA386),T386:AA386,0))</f>
        <v/>
      </c>
      <c r="AC386" s="0" t="n">
        <f aca="false">IF(OR(Ballots!B386="",'Instant Runoff'!$B$10=1),99,Ballots!B386)</f>
        <v>99</v>
      </c>
      <c r="AD386" s="0" t="n">
        <f aca="false">IF(OR(Ballots!C386="",'Instant Runoff'!$C$10=1),99,Ballots!C386)</f>
        <v>99</v>
      </c>
      <c r="AE386" s="0" t="n">
        <f aca="false">IF(OR(Ballots!D386="",'Instant Runoff'!$D$10=1),99,Ballots!D386)</f>
        <v>99</v>
      </c>
      <c r="AF386" s="0" t="n">
        <f aca="false">IF(OR(Ballots!E386="",'Instant Runoff'!$E$10=1),99,Ballots!E386)</f>
        <v>99</v>
      </c>
      <c r="AG386" s="0" t="n">
        <f aca="false">IF(OR(Ballots!F386="",'Instant Runoff'!$F$10=1),99,Ballots!F386)</f>
        <v>99</v>
      </c>
      <c r="AH386" s="0" t="n">
        <f aca="false">IF(OR(Ballots!G386="",'Instant Runoff'!$G$10=1),99,Ballots!G386)</f>
        <v>99</v>
      </c>
      <c r="AI386" s="0" t="n">
        <f aca="false">IF(OR(Ballots!H386="",'Instant Runoff'!$H$10=1),99,Ballots!H386)</f>
        <v>99</v>
      </c>
      <c r="AJ386" s="0" t="n">
        <f aca="false">IF(OR(Ballots!I386="",'Instant Runoff'!$I$10=1),99,Ballots!I386)</f>
        <v>99</v>
      </c>
      <c r="AK386" s="0" t="str">
        <f aca="false">IF(MIN(AC386:AJ386)=99,"",MATCH(MIN(AC386:AJ386),AC386:AJ386,0))</f>
        <v/>
      </c>
      <c r="AL386" s="0" t="n">
        <f aca="false">IF(OR(Ballots!B386="",'Instant Runoff'!$B$12=1),99,Ballots!B386)</f>
        <v>99</v>
      </c>
      <c r="AM386" s="0" t="n">
        <f aca="false">IF(OR(Ballots!C386="",'Instant Runoff'!$C$12=1),99,Ballots!C386)</f>
        <v>99</v>
      </c>
      <c r="AN386" s="0" t="n">
        <f aca="false">IF(OR(Ballots!D386="",'Instant Runoff'!$D$12=1),99,Ballots!D386)</f>
        <v>99</v>
      </c>
      <c r="AO386" s="0" t="n">
        <f aca="false">IF(OR(Ballots!E386="",'Instant Runoff'!$E$12=1),99,Ballots!E386)</f>
        <v>99</v>
      </c>
      <c r="AP386" s="0" t="n">
        <f aca="false">IF(OR(Ballots!F386="",'Instant Runoff'!$F$12=1),99,Ballots!F386)</f>
        <v>99</v>
      </c>
      <c r="AQ386" s="0" t="n">
        <f aca="false">IF(OR(Ballots!G386="",'Instant Runoff'!$G$12=1),99,Ballots!G386)</f>
        <v>99</v>
      </c>
      <c r="AR386" s="0" t="n">
        <f aca="false">IF(OR(Ballots!H386="",'Instant Runoff'!$H$12=1),99,Ballots!H386)</f>
        <v>99</v>
      </c>
      <c r="AS386" s="0" t="n">
        <f aca="false">IF(OR(Ballots!I386="",'Instant Runoff'!$I$12=1),99,Ballots!I386)</f>
        <v>99</v>
      </c>
      <c r="AT386" s="0" t="str">
        <f aca="false">IF(MIN(AL386:AS386)=99,"",MATCH(MIN(AL386:AS386),AL386:AS386,0))</f>
        <v/>
      </c>
      <c r="AU386" s="0" t="n">
        <f aca="false">IF(OR(Ballots!B386="",'Instant Runoff'!$B$14=1),99,Ballots!B386)</f>
        <v>99</v>
      </c>
      <c r="AV386" s="0" t="n">
        <f aca="false">IF(OR(Ballots!C386="",'Instant Runoff'!$C$14=1),99,Ballots!C386)</f>
        <v>99</v>
      </c>
      <c r="AW386" s="0" t="n">
        <f aca="false">IF(OR(Ballots!D386="",'Instant Runoff'!$D$14=1),99,Ballots!D386)</f>
        <v>99</v>
      </c>
      <c r="AX386" s="0" t="n">
        <f aca="false">IF(OR(Ballots!E386="",'Instant Runoff'!$E$14=1),99,Ballots!E386)</f>
        <v>99</v>
      </c>
      <c r="AY386" s="0" t="n">
        <f aca="false">IF(OR(Ballots!F386="",'Instant Runoff'!$F$14=1),99,Ballots!F386)</f>
        <v>99</v>
      </c>
      <c r="AZ386" s="0" t="n">
        <f aca="false">IF(OR(Ballots!G386="",'Instant Runoff'!$G$14=1),99,Ballots!G386)</f>
        <v>99</v>
      </c>
      <c r="BA386" s="0" t="n">
        <f aca="false">IF(OR(Ballots!H386="",'Instant Runoff'!$H$14=1),99,Ballots!H386)</f>
        <v>99</v>
      </c>
      <c r="BB386" s="0" t="n">
        <f aca="false">IF(OR(Ballots!I386="",'Instant Runoff'!$I$14=1),99,Ballots!I386)</f>
        <v>99</v>
      </c>
      <c r="BC386" s="0" t="str">
        <f aca="false">IF(MIN(AU386:BB386)=99,"",MATCH(MIN(AU386:BB386),AU386:BB386,0))</f>
        <v/>
      </c>
      <c r="BD386" s="0" t="n">
        <f aca="false">IF(OR(Ballots!B386="",'Instant Runoff'!$B$16=1),99,Ballots!B386)</f>
        <v>99</v>
      </c>
      <c r="BE386" s="0" t="n">
        <f aca="false">IF(OR(Ballots!C386="",'Instant Runoff'!$C$16=1),99,Ballots!C386)</f>
        <v>99</v>
      </c>
      <c r="BF386" s="0" t="n">
        <f aca="false">IF(OR(Ballots!D386="",'Instant Runoff'!$D$16=1),99,Ballots!D386)</f>
        <v>99</v>
      </c>
      <c r="BG386" s="0" t="n">
        <f aca="false">IF(OR(Ballots!E386="",'Instant Runoff'!$E$16=1),99,Ballots!E386)</f>
        <v>99</v>
      </c>
      <c r="BH386" s="0" t="n">
        <f aca="false">IF(OR(Ballots!F386="",'Instant Runoff'!$F$16=1),99,Ballots!F386)</f>
        <v>99</v>
      </c>
      <c r="BI386" s="0" t="n">
        <f aca="false">IF(OR(Ballots!G386="",'Instant Runoff'!$G$16=1),99,Ballots!G386)</f>
        <v>99</v>
      </c>
      <c r="BJ386" s="0" t="n">
        <f aca="false">IF(OR(Ballots!H386="",'Instant Runoff'!$H$16=1),99,Ballots!H386)</f>
        <v>99</v>
      </c>
      <c r="BK386" s="0" t="n">
        <f aca="false">IF(OR(Ballots!I386="",'Instant Runoff'!$I$16=1),99,Ballots!I386)</f>
        <v>99</v>
      </c>
      <c r="BL386" s="0" t="str">
        <f aca="false">IF(MIN(BD386:BK386)=99,"",MATCH(MIN(BD386:BK386),BD386:BK386,0))</f>
        <v/>
      </c>
    </row>
    <row r="387" customFormat="false" ht="15" hidden="false" customHeight="false" outlineLevel="0" collapsed="false">
      <c r="B387" s="0" t="n">
        <f aca="false">IF(OR(Ballots!B387="",'Instant Runoff'!$B$4=1),99,Ballots!B387)</f>
        <v>99</v>
      </c>
      <c r="C387" s="0" t="n">
        <f aca="false">IF(OR(Ballots!C387="",'Instant Runoff'!$C$4=1),99,Ballots!C387)</f>
        <v>99</v>
      </c>
      <c r="D387" s="0" t="n">
        <f aca="false">IF(OR(Ballots!D387="",'Instant Runoff'!$D$4=1),99,Ballots!D387)</f>
        <v>99</v>
      </c>
      <c r="E387" s="0" t="n">
        <f aca="false">IF(OR(Ballots!E387="",'Instant Runoff'!$E$4=1),99,Ballots!E387)</f>
        <v>99</v>
      </c>
      <c r="F387" s="0" t="n">
        <f aca="false">IF(OR(Ballots!F387="",'Instant Runoff'!$F$4=1),99,Ballots!F387)</f>
        <v>99</v>
      </c>
      <c r="G387" s="0" t="n">
        <f aca="false">IF(OR(Ballots!G387="",'Instant Runoff'!$G$4=1),99,Ballots!G387)</f>
        <v>99</v>
      </c>
      <c r="H387" s="0" t="n">
        <f aca="false">IF(OR(Ballots!H387="",'Instant Runoff'!$H$4=1),99,Ballots!H387)</f>
        <v>99</v>
      </c>
      <c r="I387" s="0" t="n">
        <f aca="false">IF(OR(Ballots!I387="",'Instant Runoff'!$I$4=1),99,Ballots!I387)</f>
        <v>99</v>
      </c>
      <c r="J387" s="0" t="str">
        <f aca="false">IF(MIN(B387:I387)=99,"",MATCH(MIN(B387:I387),B387:I387,0))</f>
        <v/>
      </c>
      <c r="K387" s="0" t="n">
        <f aca="false">IF(OR(Ballots!B387="",'Instant Runoff'!$B$6=1),99,Ballots!B387)</f>
        <v>99</v>
      </c>
      <c r="L387" s="0" t="n">
        <f aca="false">IF(OR(Ballots!C387="",'Instant Runoff'!$C$6=1),99,Ballots!C387)</f>
        <v>99</v>
      </c>
      <c r="M387" s="0" t="n">
        <f aca="false">IF(OR(Ballots!D387="",'Instant Runoff'!$D$6=1),99,Ballots!D387)</f>
        <v>99</v>
      </c>
      <c r="N387" s="0" t="n">
        <f aca="false">IF(OR(Ballots!E387="",'Instant Runoff'!$E$6=1),99,Ballots!E387)</f>
        <v>99</v>
      </c>
      <c r="O387" s="0" t="n">
        <f aca="false">IF(OR(Ballots!F387="",'Instant Runoff'!$F$6=1),99,Ballots!F387)</f>
        <v>99</v>
      </c>
      <c r="P387" s="0" t="n">
        <f aca="false">IF(OR(Ballots!G387="",'Instant Runoff'!$G$6=1),99,Ballots!G387)</f>
        <v>99</v>
      </c>
      <c r="Q387" s="0" t="n">
        <f aca="false">IF(OR(Ballots!H387="",'Instant Runoff'!$H$6=1),99,Ballots!H387)</f>
        <v>99</v>
      </c>
      <c r="R387" s="0" t="n">
        <f aca="false">IF(OR(Ballots!I387="",'Instant Runoff'!$I$6=1),99,Ballots!I387)</f>
        <v>99</v>
      </c>
      <c r="S387" s="0" t="str">
        <f aca="false">IF(MIN(K387:R387)=99,"",MATCH(MIN(K387:R387),K387:R387,0))</f>
        <v/>
      </c>
      <c r="T387" s="0" t="n">
        <f aca="false">IF(OR(Ballots!B387="",'Instant Runoff'!$B$8=1),99,Ballots!B387)</f>
        <v>99</v>
      </c>
      <c r="U387" s="0" t="n">
        <f aca="false">IF(OR(Ballots!C387="",'Instant Runoff'!$C$8=1),99,Ballots!C387)</f>
        <v>99</v>
      </c>
      <c r="V387" s="0" t="n">
        <f aca="false">IF(OR(Ballots!D387="",'Instant Runoff'!$D$8=1),99,Ballots!D387)</f>
        <v>99</v>
      </c>
      <c r="W387" s="0" t="n">
        <f aca="false">IF(OR(Ballots!E387="",'Instant Runoff'!$E$8=1),99,Ballots!E387)</f>
        <v>99</v>
      </c>
      <c r="X387" s="0" t="n">
        <f aca="false">IF(OR(Ballots!F387="",'Instant Runoff'!$F$8=1),99,Ballots!F387)</f>
        <v>99</v>
      </c>
      <c r="Y387" s="0" t="n">
        <f aca="false">IF(OR(Ballots!G387="",'Instant Runoff'!$G$8=1),99,Ballots!G387)</f>
        <v>99</v>
      </c>
      <c r="Z387" s="0" t="n">
        <f aca="false">IF(OR(Ballots!H387="",'Instant Runoff'!$H$8=1),99,Ballots!H387)</f>
        <v>99</v>
      </c>
      <c r="AA387" s="0" t="n">
        <f aca="false">IF(OR(Ballots!I387="",'Instant Runoff'!$I$8=1),99,Ballots!I387)</f>
        <v>99</v>
      </c>
      <c r="AB387" s="0" t="str">
        <f aca="false">IF(MIN(T387:AA387)=99,"",MATCH(MIN(T387:AA387),T387:AA387,0))</f>
        <v/>
      </c>
      <c r="AC387" s="0" t="n">
        <f aca="false">IF(OR(Ballots!B387="",'Instant Runoff'!$B$10=1),99,Ballots!B387)</f>
        <v>99</v>
      </c>
      <c r="AD387" s="0" t="n">
        <f aca="false">IF(OR(Ballots!C387="",'Instant Runoff'!$C$10=1),99,Ballots!C387)</f>
        <v>99</v>
      </c>
      <c r="AE387" s="0" t="n">
        <f aca="false">IF(OR(Ballots!D387="",'Instant Runoff'!$D$10=1),99,Ballots!D387)</f>
        <v>99</v>
      </c>
      <c r="AF387" s="0" t="n">
        <f aca="false">IF(OR(Ballots!E387="",'Instant Runoff'!$E$10=1),99,Ballots!E387)</f>
        <v>99</v>
      </c>
      <c r="AG387" s="0" t="n">
        <f aca="false">IF(OR(Ballots!F387="",'Instant Runoff'!$F$10=1),99,Ballots!F387)</f>
        <v>99</v>
      </c>
      <c r="AH387" s="0" t="n">
        <f aca="false">IF(OR(Ballots!G387="",'Instant Runoff'!$G$10=1),99,Ballots!G387)</f>
        <v>99</v>
      </c>
      <c r="AI387" s="0" t="n">
        <f aca="false">IF(OR(Ballots!H387="",'Instant Runoff'!$H$10=1),99,Ballots!H387)</f>
        <v>99</v>
      </c>
      <c r="AJ387" s="0" t="n">
        <f aca="false">IF(OR(Ballots!I387="",'Instant Runoff'!$I$10=1),99,Ballots!I387)</f>
        <v>99</v>
      </c>
      <c r="AK387" s="0" t="str">
        <f aca="false">IF(MIN(AC387:AJ387)=99,"",MATCH(MIN(AC387:AJ387),AC387:AJ387,0))</f>
        <v/>
      </c>
      <c r="AL387" s="0" t="n">
        <f aca="false">IF(OR(Ballots!B387="",'Instant Runoff'!$B$12=1),99,Ballots!B387)</f>
        <v>99</v>
      </c>
      <c r="AM387" s="0" t="n">
        <f aca="false">IF(OR(Ballots!C387="",'Instant Runoff'!$C$12=1),99,Ballots!C387)</f>
        <v>99</v>
      </c>
      <c r="AN387" s="0" t="n">
        <f aca="false">IF(OR(Ballots!D387="",'Instant Runoff'!$D$12=1),99,Ballots!D387)</f>
        <v>99</v>
      </c>
      <c r="AO387" s="0" t="n">
        <f aca="false">IF(OR(Ballots!E387="",'Instant Runoff'!$E$12=1),99,Ballots!E387)</f>
        <v>99</v>
      </c>
      <c r="AP387" s="0" t="n">
        <f aca="false">IF(OR(Ballots!F387="",'Instant Runoff'!$F$12=1),99,Ballots!F387)</f>
        <v>99</v>
      </c>
      <c r="AQ387" s="0" t="n">
        <f aca="false">IF(OR(Ballots!G387="",'Instant Runoff'!$G$12=1),99,Ballots!G387)</f>
        <v>99</v>
      </c>
      <c r="AR387" s="0" t="n">
        <f aca="false">IF(OR(Ballots!H387="",'Instant Runoff'!$H$12=1),99,Ballots!H387)</f>
        <v>99</v>
      </c>
      <c r="AS387" s="0" t="n">
        <f aca="false">IF(OR(Ballots!I387="",'Instant Runoff'!$I$12=1),99,Ballots!I387)</f>
        <v>99</v>
      </c>
      <c r="AT387" s="0" t="str">
        <f aca="false">IF(MIN(AL387:AS387)=99,"",MATCH(MIN(AL387:AS387),AL387:AS387,0))</f>
        <v/>
      </c>
      <c r="AU387" s="0" t="n">
        <f aca="false">IF(OR(Ballots!B387="",'Instant Runoff'!$B$14=1),99,Ballots!B387)</f>
        <v>99</v>
      </c>
      <c r="AV387" s="0" t="n">
        <f aca="false">IF(OR(Ballots!C387="",'Instant Runoff'!$C$14=1),99,Ballots!C387)</f>
        <v>99</v>
      </c>
      <c r="AW387" s="0" t="n">
        <f aca="false">IF(OR(Ballots!D387="",'Instant Runoff'!$D$14=1),99,Ballots!D387)</f>
        <v>99</v>
      </c>
      <c r="AX387" s="0" t="n">
        <f aca="false">IF(OR(Ballots!E387="",'Instant Runoff'!$E$14=1),99,Ballots!E387)</f>
        <v>99</v>
      </c>
      <c r="AY387" s="0" t="n">
        <f aca="false">IF(OR(Ballots!F387="",'Instant Runoff'!$F$14=1),99,Ballots!F387)</f>
        <v>99</v>
      </c>
      <c r="AZ387" s="0" t="n">
        <f aca="false">IF(OR(Ballots!G387="",'Instant Runoff'!$G$14=1),99,Ballots!G387)</f>
        <v>99</v>
      </c>
      <c r="BA387" s="0" t="n">
        <f aca="false">IF(OR(Ballots!H387="",'Instant Runoff'!$H$14=1),99,Ballots!H387)</f>
        <v>99</v>
      </c>
      <c r="BB387" s="0" t="n">
        <f aca="false">IF(OR(Ballots!I387="",'Instant Runoff'!$I$14=1),99,Ballots!I387)</f>
        <v>99</v>
      </c>
      <c r="BC387" s="0" t="str">
        <f aca="false">IF(MIN(AU387:BB387)=99,"",MATCH(MIN(AU387:BB387),AU387:BB387,0))</f>
        <v/>
      </c>
      <c r="BD387" s="0" t="n">
        <f aca="false">IF(OR(Ballots!B387="",'Instant Runoff'!$B$16=1),99,Ballots!B387)</f>
        <v>99</v>
      </c>
      <c r="BE387" s="0" t="n">
        <f aca="false">IF(OR(Ballots!C387="",'Instant Runoff'!$C$16=1),99,Ballots!C387)</f>
        <v>99</v>
      </c>
      <c r="BF387" s="0" t="n">
        <f aca="false">IF(OR(Ballots!D387="",'Instant Runoff'!$D$16=1),99,Ballots!D387)</f>
        <v>99</v>
      </c>
      <c r="BG387" s="0" t="n">
        <f aca="false">IF(OR(Ballots!E387="",'Instant Runoff'!$E$16=1),99,Ballots!E387)</f>
        <v>99</v>
      </c>
      <c r="BH387" s="0" t="n">
        <f aca="false">IF(OR(Ballots!F387="",'Instant Runoff'!$F$16=1),99,Ballots!F387)</f>
        <v>99</v>
      </c>
      <c r="BI387" s="0" t="n">
        <f aca="false">IF(OR(Ballots!G387="",'Instant Runoff'!$G$16=1),99,Ballots!G387)</f>
        <v>99</v>
      </c>
      <c r="BJ387" s="0" t="n">
        <f aca="false">IF(OR(Ballots!H387="",'Instant Runoff'!$H$16=1),99,Ballots!H387)</f>
        <v>99</v>
      </c>
      <c r="BK387" s="0" t="n">
        <f aca="false">IF(OR(Ballots!I387="",'Instant Runoff'!$I$16=1),99,Ballots!I387)</f>
        <v>99</v>
      </c>
      <c r="BL387" s="0" t="str">
        <f aca="false">IF(MIN(BD387:BK387)=99,"",MATCH(MIN(BD387:BK387),BD387:BK387,0))</f>
        <v/>
      </c>
    </row>
    <row r="388" customFormat="false" ht="15" hidden="false" customHeight="false" outlineLevel="0" collapsed="false">
      <c r="B388" s="0" t="n">
        <f aca="false">IF(OR(Ballots!B388="",'Instant Runoff'!$B$4=1),99,Ballots!B388)</f>
        <v>99</v>
      </c>
      <c r="C388" s="0" t="n">
        <f aca="false">IF(OR(Ballots!C388="",'Instant Runoff'!$C$4=1),99,Ballots!C388)</f>
        <v>99</v>
      </c>
      <c r="D388" s="0" t="n">
        <f aca="false">IF(OR(Ballots!D388="",'Instant Runoff'!$D$4=1),99,Ballots!D388)</f>
        <v>99</v>
      </c>
      <c r="E388" s="0" t="n">
        <f aca="false">IF(OR(Ballots!E388="",'Instant Runoff'!$E$4=1),99,Ballots!E388)</f>
        <v>99</v>
      </c>
      <c r="F388" s="0" t="n">
        <f aca="false">IF(OR(Ballots!F388="",'Instant Runoff'!$F$4=1),99,Ballots!F388)</f>
        <v>99</v>
      </c>
      <c r="G388" s="0" t="n">
        <f aca="false">IF(OR(Ballots!G388="",'Instant Runoff'!$G$4=1),99,Ballots!G388)</f>
        <v>99</v>
      </c>
      <c r="H388" s="0" t="n">
        <f aca="false">IF(OR(Ballots!H388="",'Instant Runoff'!$H$4=1),99,Ballots!H388)</f>
        <v>99</v>
      </c>
      <c r="I388" s="0" t="n">
        <f aca="false">IF(OR(Ballots!I388="",'Instant Runoff'!$I$4=1),99,Ballots!I388)</f>
        <v>99</v>
      </c>
      <c r="J388" s="0" t="str">
        <f aca="false">IF(MIN(B388:I388)=99,"",MATCH(MIN(B388:I388),B388:I388,0))</f>
        <v/>
      </c>
      <c r="K388" s="0" t="n">
        <f aca="false">IF(OR(Ballots!B388="",'Instant Runoff'!$B$6=1),99,Ballots!B388)</f>
        <v>99</v>
      </c>
      <c r="L388" s="0" t="n">
        <f aca="false">IF(OR(Ballots!C388="",'Instant Runoff'!$C$6=1),99,Ballots!C388)</f>
        <v>99</v>
      </c>
      <c r="M388" s="0" t="n">
        <f aca="false">IF(OR(Ballots!D388="",'Instant Runoff'!$D$6=1),99,Ballots!D388)</f>
        <v>99</v>
      </c>
      <c r="N388" s="0" t="n">
        <f aca="false">IF(OR(Ballots!E388="",'Instant Runoff'!$E$6=1),99,Ballots!E388)</f>
        <v>99</v>
      </c>
      <c r="O388" s="0" t="n">
        <f aca="false">IF(OR(Ballots!F388="",'Instant Runoff'!$F$6=1),99,Ballots!F388)</f>
        <v>99</v>
      </c>
      <c r="P388" s="0" t="n">
        <f aca="false">IF(OR(Ballots!G388="",'Instant Runoff'!$G$6=1),99,Ballots!G388)</f>
        <v>99</v>
      </c>
      <c r="Q388" s="0" t="n">
        <f aca="false">IF(OR(Ballots!H388="",'Instant Runoff'!$H$6=1),99,Ballots!H388)</f>
        <v>99</v>
      </c>
      <c r="R388" s="0" t="n">
        <f aca="false">IF(OR(Ballots!I388="",'Instant Runoff'!$I$6=1),99,Ballots!I388)</f>
        <v>99</v>
      </c>
      <c r="S388" s="0" t="str">
        <f aca="false">IF(MIN(K388:R388)=99,"",MATCH(MIN(K388:R388),K388:R388,0))</f>
        <v/>
      </c>
      <c r="T388" s="0" t="n">
        <f aca="false">IF(OR(Ballots!B388="",'Instant Runoff'!$B$8=1),99,Ballots!B388)</f>
        <v>99</v>
      </c>
      <c r="U388" s="0" t="n">
        <f aca="false">IF(OR(Ballots!C388="",'Instant Runoff'!$C$8=1),99,Ballots!C388)</f>
        <v>99</v>
      </c>
      <c r="V388" s="0" t="n">
        <f aca="false">IF(OR(Ballots!D388="",'Instant Runoff'!$D$8=1),99,Ballots!D388)</f>
        <v>99</v>
      </c>
      <c r="W388" s="0" t="n">
        <f aca="false">IF(OR(Ballots!E388="",'Instant Runoff'!$E$8=1),99,Ballots!E388)</f>
        <v>99</v>
      </c>
      <c r="X388" s="0" t="n">
        <f aca="false">IF(OR(Ballots!F388="",'Instant Runoff'!$F$8=1),99,Ballots!F388)</f>
        <v>99</v>
      </c>
      <c r="Y388" s="0" t="n">
        <f aca="false">IF(OR(Ballots!G388="",'Instant Runoff'!$G$8=1),99,Ballots!G388)</f>
        <v>99</v>
      </c>
      <c r="Z388" s="0" t="n">
        <f aca="false">IF(OR(Ballots!H388="",'Instant Runoff'!$H$8=1),99,Ballots!H388)</f>
        <v>99</v>
      </c>
      <c r="AA388" s="0" t="n">
        <f aca="false">IF(OR(Ballots!I388="",'Instant Runoff'!$I$8=1),99,Ballots!I388)</f>
        <v>99</v>
      </c>
      <c r="AB388" s="0" t="str">
        <f aca="false">IF(MIN(T388:AA388)=99,"",MATCH(MIN(T388:AA388),T388:AA388,0))</f>
        <v/>
      </c>
      <c r="AC388" s="0" t="n">
        <f aca="false">IF(OR(Ballots!B388="",'Instant Runoff'!$B$10=1),99,Ballots!B388)</f>
        <v>99</v>
      </c>
      <c r="AD388" s="0" t="n">
        <f aca="false">IF(OR(Ballots!C388="",'Instant Runoff'!$C$10=1),99,Ballots!C388)</f>
        <v>99</v>
      </c>
      <c r="AE388" s="0" t="n">
        <f aca="false">IF(OR(Ballots!D388="",'Instant Runoff'!$D$10=1),99,Ballots!D388)</f>
        <v>99</v>
      </c>
      <c r="AF388" s="0" t="n">
        <f aca="false">IF(OR(Ballots!E388="",'Instant Runoff'!$E$10=1),99,Ballots!E388)</f>
        <v>99</v>
      </c>
      <c r="AG388" s="0" t="n">
        <f aca="false">IF(OR(Ballots!F388="",'Instant Runoff'!$F$10=1),99,Ballots!F388)</f>
        <v>99</v>
      </c>
      <c r="AH388" s="0" t="n">
        <f aca="false">IF(OR(Ballots!G388="",'Instant Runoff'!$G$10=1),99,Ballots!G388)</f>
        <v>99</v>
      </c>
      <c r="AI388" s="0" t="n">
        <f aca="false">IF(OR(Ballots!H388="",'Instant Runoff'!$H$10=1),99,Ballots!H388)</f>
        <v>99</v>
      </c>
      <c r="AJ388" s="0" t="n">
        <f aca="false">IF(OR(Ballots!I388="",'Instant Runoff'!$I$10=1),99,Ballots!I388)</f>
        <v>99</v>
      </c>
      <c r="AK388" s="0" t="str">
        <f aca="false">IF(MIN(AC388:AJ388)=99,"",MATCH(MIN(AC388:AJ388),AC388:AJ388,0))</f>
        <v/>
      </c>
      <c r="AL388" s="0" t="n">
        <f aca="false">IF(OR(Ballots!B388="",'Instant Runoff'!$B$12=1),99,Ballots!B388)</f>
        <v>99</v>
      </c>
      <c r="AM388" s="0" t="n">
        <f aca="false">IF(OR(Ballots!C388="",'Instant Runoff'!$C$12=1),99,Ballots!C388)</f>
        <v>99</v>
      </c>
      <c r="AN388" s="0" t="n">
        <f aca="false">IF(OR(Ballots!D388="",'Instant Runoff'!$D$12=1),99,Ballots!D388)</f>
        <v>99</v>
      </c>
      <c r="AO388" s="0" t="n">
        <f aca="false">IF(OR(Ballots!E388="",'Instant Runoff'!$E$12=1),99,Ballots!E388)</f>
        <v>99</v>
      </c>
      <c r="AP388" s="0" t="n">
        <f aca="false">IF(OR(Ballots!F388="",'Instant Runoff'!$F$12=1),99,Ballots!F388)</f>
        <v>99</v>
      </c>
      <c r="AQ388" s="0" t="n">
        <f aca="false">IF(OR(Ballots!G388="",'Instant Runoff'!$G$12=1),99,Ballots!G388)</f>
        <v>99</v>
      </c>
      <c r="AR388" s="0" t="n">
        <f aca="false">IF(OR(Ballots!H388="",'Instant Runoff'!$H$12=1),99,Ballots!H388)</f>
        <v>99</v>
      </c>
      <c r="AS388" s="0" t="n">
        <f aca="false">IF(OR(Ballots!I388="",'Instant Runoff'!$I$12=1),99,Ballots!I388)</f>
        <v>99</v>
      </c>
      <c r="AT388" s="0" t="str">
        <f aca="false">IF(MIN(AL388:AS388)=99,"",MATCH(MIN(AL388:AS388),AL388:AS388,0))</f>
        <v/>
      </c>
      <c r="AU388" s="0" t="n">
        <f aca="false">IF(OR(Ballots!B388="",'Instant Runoff'!$B$14=1),99,Ballots!B388)</f>
        <v>99</v>
      </c>
      <c r="AV388" s="0" t="n">
        <f aca="false">IF(OR(Ballots!C388="",'Instant Runoff'!$C$14=1),99,Ballots!C388)</f>
        <v>99</v>
      </c>
      <c r="AW388" s="0" t="n">
        <f aca="false">IF(OR(Ballots!D388="",'Instant Runoff'!$D$14=1),99,Ballots!D388)</f>
        <v>99</v>
      </c>
      <c r="AX388" s="0" t="n">
        <f aca="false">IF(OR(Ballots!E388="",'Instant Runoff'!$E$14=1),99,Ballots!E388)</f>
        <v>99</v>
      </c>
      <c r="AY388" s="0" t="n">
        <f aca="false">IF(OR(Ballots!F388="",'Instant Runoff'!$F$14=1),99,Ballots!F388)</f>
        <v>99</v>
      </c>
      <c r="AZ388" s="0" t="n">
        <f aca="false">IF(OR(Ballots!G388="",'Instant Runoff'!$G$14=1),99,Ballots!G388)</f>
        <v>99</v>
      </c>
      <c r="BA388" s="0" t="n">
        <f aca="false">IF(OR(Ballots!H388="",'Instant Runoff'!$H$14=1),99,Ballots!H388)</f>
        <v>99</v>
      </c>
      <c r="BB388" s="0" t="n">
        <f aca="false">IF(OR(Ballots!I388="",'Instant Runoff'!$I$14=1),99,Ballots!I388)</f>
        <v>99</v>
      </c>
      <c r="BC388" s="0" t="str">
        <f aca="false">IF(MIN(AU388:BB388)=99,"",MATCH(MIN(AU388:BB388),AU388:BB388,0))</f>
        <v/>
      </c>
      <c r="BD388" s="0" t="n">
        <f aca="false">IF(OR(Ballots!B388="",'Instant Runoff'!$B$16=1),99,Ballots!B388)</f>
        <v>99</v>
      </c>
      <c r="BE388" s="0" t="n">
        <f aca="false">IF(OR(Ballots!C388="",'Instant Runoff'!$C$16=1),99,Ballots!C388)</f>
        <v>99</v>
      </c>
      <c r="BF388" s="0" t="n">
        <f aca="false">IF(OR(Ballots!D388="",'Instant Runoff'!$D$16=1),99,Ballots!D388)</f>
        <v>99</v>
      </c>
      <c r="BG388" s="0" t="n">
        <f aca="false">IF(OR(Ballots!E388="",'Instant Runoff'!$E$16=1),99,Ballots!E388)</f>
        <v>99</v>
      </c>
      <c r="BH388" s="0" t="n">
        <f aca="false">IF(OR(Ballots!F388="",'Instant Runoff'!$F$16=1),99,Ballots!F388)</f>
        <v>99</v>
      </c>
      <c r="BI388" s="0" t="n">
        <f aca="false">IF(OR(Ballots!G388="",'Instant Runoff'!$G$16=1),99,Ballots!G388)</f>
        <v>99</v>
      </c>
      <c r="BJ388" s="0" t="n">
        <f aca="false">IF(OR(Ballots!H388="",'Instant Runoff'!$H$16=1),99,Ballots!H388)</f>
        <v>99</v>
      </c>
      <c r="BK388" s="0" t="n">
        <f aca="false">IF(OR(Ballots!I388="",'Instant Runoff'!$I$16=1),99,Ballots!I388)</f>
        <v>99</v>
      </c>
      <c r="BL388" s="0" t="str">
        <f aca="false">IF(MIN(BD388:BK388)=99,"",MATCH(MIN(BD388:BK388),BD388:BK388,0))</f>
        <v/>
      </c>
    </row>
    <row r="389" customFormat="false" ht="15" hidden="false" customHeight="false" outlineLevel="0" collapsed="false">
      <c r="B389" s="0" t="n">
        <f aca="false">IF(OR(Ballots!B389="",'Instant Runoff'!$B$4=1),99,Ballots!B389)</f>
        <v>99</v>
      </c>
      <c r="C389" s="0" t="n">
        <f aca="false">IF(OR(Ballots!C389="",'Instant Runoff'!$C$4=1),99,Ballots!C389)</f>
        <v>99</v>
      </c>
      <c r="D389" s="0" t="n">
        <f aca="false">IF(OR(Ballots!D389="",'Instant Runoff'!$D$4=1),99,Ballots!D389)</f>
        <v>99</v>
      </c>
      <c r="E389" s="0" t="n">
        <f aca="false">IF(OR(Ballots!E389="",'Instant Runoff'!$E$4=1),99,Ballots!E389)</f>
        <v>99</v>
      </c>
      <c r="F389" s="0" t="n">
        <f aca="false">IF(OR(Ballots!F389="",'Instant Runoff'!$F$4=1),99,Ballots!F389)</f>
        <v>99</v>
      </c>
      <c r="G389" s="0" t="n">
        <f aca="false">IF(OR(Ballots!G389="",'Instant Runoff'!$G$4=1),99,Ballots!G389)</f>
        <v>99</v>
      </c>
      <c r="H389" s="0" t="n">
        <f aca="false">IF(OR(Ballots!H389="",'Instant Runoff'!$H$4=1),99,Ballots!H389)</f>
        <v>99</v>
      </c>
      <c r="I389" s="0" t="n">
        <f aca="false">IF(OR(Ballots!I389="",'Instant Runoff'!$I$4=1),99,Ballots!I389)</f>
        <v>99</v>
      </c>
      <c r="J389" s="0" t="str">
        <f aca="false">IF(MIN(B389:I389)=99,"",MATCH(MIN(B389:I389),B389:I389,0))</f>
        <v/>
      </c>
      <c r="K389" s="0" t="n">
        <f aca="false">IF(OR(Ballots!B389="",'Instant Runoff'!$B$6=1),99,Ballots!B389)</f>
        <v>99</v>
      </c>
      <c r="L389" s="0" t="n">
        <f aca="false">IF(OR(Ballots!C389="",'Instant Runoff'!$C$6=1),99,Ballots!C389)</f>
        <v>99</v>
      </c>
      <c r="M389" s="0" t="n">
        <f aca="false">IF(OR(Ballots!D389="",'Instant Runoff'!$D$6=1),99,Ballots!D389)</f>
        <v>99</v>
      </c>
      <c r="N389" s="0" t="n">
        <f aca="false">IF(OR(Ballots!E389="",'Instant Runoff'!$E$6=1),99,Ballots!E389)</f>
        <v>99</v>
      </c>
      <c r="O389" s="0" t="n">
        <f aca="false">IF(OR(Ballots!F389="",'Instant Runoff'!$F$6=1),99,Ballots!F389)</f>
        <v>99</v>
      </c>
      <c r="P389" s="0" t="n">
        <f aca="false">IF(OR(Ballots!G389="",'Instant Runoff'!$G$6=1),99,Ballots!G389)</f>
        <v>99</v>
      </c>
      <c r="Q389" s="0" t="n">
        <f aca="false">IF(OR(Ballots!H389="",'Instant Runoff'!$H$6=1),99,Ballots!H389)</f>
        <v>99</v>
      </c>
      <c r="R389" s="0" t="n">
        <f aca="false">IF(OR(Ballots!I389="",'Instant Runoff'!$I$6=1),99,Ballots!I389)</f>
        <v>99</v>
      </c>
      <c r="S389" s="0" t="str">
        <f aca="false">IF(MIN(K389:R389)=99,"",MATCH(MIN(K389:R389),K389:R389,0))</f>
        <v/>
      </c>
      <c r="T389" s="0" t="n">
        <f aca="false">IF(OR(Ballots!B389="",'Instant Runoff'!$B$8=1),99,Ballots!B389)</f>
        <v>99</v>
      </c>
      <c r="U389" s="0" t="n">
        <f aca="false">IF(OR(Ballots!C389="",'Instant Runoff'!$C$8=1),99,Ballots!C389)</f>
        <v>99</v>
      </c>
      <c r="V389" s="0" t="n">
        <f aca="false">IF(OR(Ballots!D389="",'Instant Runoff'!$D$8=1),99,Ballots!D389)</f>
        <v>99</v>
      </c>
      <c r="W389" s="0" t="n">
        <f aca="false">IF(OR(Ballots!E389="",'Instant Runoff'!$E$8=1),99,Ballots!E389)</f>
        <v>99</v>
      </c>
      <c r="X389" s="0" t="n">
        <f aca="false">IF(OR(Ballots!F389="",'Instant Runoff'!$F$8=1),99,Ballots!F389)</f>
        <v>99</v>
      </c>
      <c r="Y389" s="0" t="n">
        <f aca="false">IF(OR(Ballots!G389="",'Instant Runoff'!$G$8=1),99,Ballots!G389)</f>
        <v>99</v>
      </c>
      <c r="Z389" s="0" t="n">
        <f aca="false">IF(OR(Ballots!H389="",'Instant Runoff'!$H$8=1),99,Ballots!H389)</f>
        <v>99</v>
      </c>
      <c r="AA389" s="0" t="n">
        <f aca="false">IF(OR(Ballots!I389="",'Instant Runoff'!$I$8=1),99,Ballots!I389)</f>
        <v>99</v>
      </c>
      <c r="AB389" s="0" t="str">
        <f aca="false">IF(MIN(T389:AA389)=99,"",MATCH(MIN(T389:AA389),T389:AA389,0))</f>
        <v/>
      </c>
      <c r="AC389" s="0" t="n">
        <f aca="false">IF(OR(Ballots!B389="",'Instant Runoff'!$B$10=1),99,Ballots!B389)</f>
        <v>99</v>
      </c>
      <c r="AD389" s="0" t="n">
        <f aca="false">IF(OR(Ballots!C389="",'Instant Runoff'!$C$10=1),99,Ballots!C389)</f>
        <v>99</v>
      </c>
      <c r="AE389" s="0" t="n">
        <f aca="false">IF(OR(Ballots!D389="",'Instant Runoff'!$D$10=1),99,Ballots!D389)</f>
        <v>99</v>
      </c>
      <c r="AF389" s="0" t="n">
        <f aca="false">IF(OR(Ballots!E389="",'Instant Runoff'!$E$10=1),99,Ballots!E389)</f>
        <v>99</v>
      </c>
      <c r="AG389" s="0" t="n">
        <f aca="false">IF(OR(Ballots!F389="",'Instant Runoff'!$F$10=1),99,Ballots!F389)</f>
        <v>99</v>
      </c>
      <c r="AH389" s="0" t="n">
        <f aca="false">IF(OR(Ballots!G389="",'Instant Runoff'!$G$10=1),99,Ballots!G389)</f>
        <v>99</v>
      </c>
      <c r="AI389" s="0" t="n">
        <f aca="false">IF(OR(Ballots!H389="",'Instant Runoff'!$H$10=1),99,Ballots!H389)</f>
        <v>99</v>
      </c>
      <c r="AJ389" s="0" t="n">
        <f aca="false">IF(OR(Ballots!I389="",'Instant Runoff'!$I$10=1),99,Ballots!I389)</f>
        <v>99</v>
      </c>
      <c r="AK389" s="0" t="str">
        <f aca="false">IF(MIN(AC389:AJ389)=99,"",MATCH(MIN(AC389:AJ389),AC389:AJ389,0))</f>
        <v/>
      </c>
      <c r="AL389" s="0" t="n">
        <f aca="false">IF(OR(Ballots!B389="",'Instant Runoff'!$B$12=1),99,Ballots!B389)</f>
        <v>99</v>
      </c>
      <c r="AM389" s="0" t="n">
        <f aca="false">IF(OR(Ballots!C389="",'Instant Runoff'!$C$12=1),99,Ballots!C389)</f>
        <v>99</v>
      </c>
      <c r="AN389" s="0" t="n">
        <f aca="false">IF(OR(Ballots!D389="",'Instant Runoff'!$D$12=1),99,Ballots!D389)</f>
        <v>99</v>
      </c>
      <c r="AO389" s="0" t="n">
        <f aca="false">IF(OR(Ballots!E389="",'Instant Runoff'!$E$12=1),99,Ballots!E389)</f>
        <v>99</v>
      </c>
      <c r="AP389" s="0" t="n">
        <f aca="false">IF(OR(Ballots!F389="",'Instant Runoff'!$F$12=1),99,Ballots!F389)</f>
        <v>99</v>
      </c>
      <c r="AQ389" s="0" t="n">
        <f aca="false">IF(OR(Ballots!G389="",'Instant Runoff'!$G$12=1),99,Ballots!G389)</f>
        <v>99</v>
      </c>
      <c r="AR389" s="0" t="n">
        <f aca="false">IF(OR(Ballots!H389="",'Instant Runoff'!$H$12=1),99,Ballots!H389)</f>
        <v>99</v>
      </c>
      <c r="AS389" s="0" t="n">
        <f aca="false">IF(OR(Ballots!I389="",'Instant Runoff'!$I$12=1),99,Ballots!I389)</f>
        <v>99</v>
      </c>
      <c r="AT389" s="0" t="str">
        <f aca="false">IF(MIN(AL389:AS389)=99,"",MATCH(MIN(AL389:AS389),AL389:AS389,0))</f>
        <v/>
      </c>
      <c r="AU389" s="0" t="n">
        <f aca="false">IF(OR(Ballots!B389="",'Instant Runoff'!$B$14=1),99,Ballots!B389)</f>
        <v>99</v>
      </c>
      <c r="AV389" s="0" t="n">
        <f aca="false">IF(OR(Ballots!C389="",'Instant Runoff'!$C$14=1),99,Ballots!C389)</f>
        <v>99</v>
      </c>
      <c r="AW389" s="0" t="n">
        <f aca="false">IF(OR(Ballots!D389="",'Instant Runoff'!$D$14=1),99,Ballots!D389)</f>
        <v>99</v>
      </c>
      <c r="AX389" s="0" t="n">
        <f aca="false">IF(OR(Ballots!E389="",'Instant Runoff'!$E$14=1),99,Ballots!E389)</f>
        <v>99</v>
      </c>
      <c r="AY389" s="0" t="n">
        <f aca="false">IF(OR(Ballots!F389="",'Instant Runoff'!$F$14=1),99,Ballots!F389)</f>
        <v>99</v>
      </c>
      <c r="AZ389" s="0" t="n">
        <f aca="false">IF(OR(Ballots!G389="",'Instant Runoff'!$G$14=1),99,Ballots!G389)</f>
        <v>99</v>
      </c>
      <c r="BA389" s="0" t="n">
        <f aca="false">IF(OR(Ballots!H389="",'Instant Runoff'!$H$14=1),99,Ballots!H389)</f>
        <v>99</v>
      </c>
      <c r="BB389" s="0" t="n">
        <f aca="false">IF(OR(Ballots!I389="",'Instant Runoff'!$I$14=1),99,Ballots!I389)</f>
        <v>99</v>
      </c>
      <c r="BC389" s="0" t="str">
        <f aca="false">IF(MIN(AU389:BB389)=99,"",MATCH(MIN(AU389:BB389),AU389:BB389,0))</f>
        <v/>
      </c>
      <c r="BD389" s="0" t="n">
        <f aca="false">IF(OR(Ballots!B389="",'Instant Runoff'!$B$16=1),99,Ballots!B389)</f>
        <v>99</v>
      </c>
      <c r="BE389" s="0" t="n">
        <f aca="false">IF(OR(Ballots!C389="",'Instant Runoff'!$C$16=1),99,Ballots!C389)</f>
        <v>99</v>
      </c>
      <c r="BF389" s="0" t="n">
        <f aca="false">IF(OR(Ballots!D389="",'Instant Runoff'!$D$16=1),99,Ballots!D389)</f>
        <v>99</v>
      </c>
      <c r="BG389" s="0" t="n">
        <f aca="false">IF(OR(Ballots!E389="",'Instant Runoff'!$E$16=1),99,Ballots!E389)</f>
        <v>99</v>
      </c>
      <c r="BH389" s="0" t="n">
        <f aca="false">IF(OR(Ballots!F389="",'Instant Runoff'!$F$16=1),99,Ballots!F389)</f>
        <v>99</v>
      </c>
      <c r="BI389" s="0" t="n">
        <f aca="false">IF(OR(Ballots!G389="",'Instant Runoff'!$G$16=1),99,Ballots!G389)</f>
        <v>99</v>
      </c>
      <c r="BJ389" s="0" t="n">
        <f aca="false">IF(OR(Ballots!H389="",'Instant Runoff'!$H$16=1),99,Ballots!H389)</f>
        <v>99</v>
      </c>
      <c r="BK389" s="0" t="n">
        <f aca="false">IF(OR(Ballots!I389="",'Instant Runoff'!$I$16=1),99,Ballots!I389)</f>
        <v>99</v>
      </c>
      <c r="BL389" s="0" t="str">
        <f aca="false">IF(MIN(BD389:BK389)=99,"",MATCH(MIN(BD389:BK389),BD389:BK389,0))</f>
        <v/>
      </c>
    </row>
    <row r="390" customFormat="false" ht="15" hidden="false" customHeight="false" outlineLevel="0" collapsed="false">
      <c r="B390" s="0" t="n">
        <f aca="false">IF(OR(Ballots!B390="",'Instant Runoff'!$B$4=1),99,Ballots!B390)</f>
        <v>99</v>
      </c>
      <c r="C390" s="0" t="n">
        <f aca="false">IF(OR(Ballots!C390="",'Instant Runoff'!$C$4=1),99,Ballots!C390)</f>
        <v>99</v>
      </c>
      <c r="D390" s="0" t="n">
        <f aca="false">IF(OR(Ballots!D390="",'Instant Runoff'!$D$4=1),99,Ballots!D390)</f>
        <v>99</v>
      </c>
      <c r="E390" s="0" t="n">
        <f aca="false">IF(OR(Ballots!E390="",'Instant Runoff'!$E$4=1),99,Ballots!E390)</f>
        <v>99</v>
      </c>
      <c r="F390" s="0" t="n">
        <f aca="false">IF(OR(Ballots!F390="",'Instant Runoff'!$F$4=1),99,Ballots!F390)</f>
        <v>99</v>
      </c>
      <c r="G390" s="0" t="n">
        <f aca="false">IF(OR(Ballots!G390="",'Instant Runoff'!$G$4=1),99,Ballots!G390)</f>
        <v>99</v>
      </c>
      <c r="H390" s="0" t="n">
        <f aca="false">IF(OR(Ballots!H390="",'Instant Runoff'!$H$4=1),99,Ballots!H390)</f>
        <v>99</v>
      </c>
      <c r="I390" s="0" t="n">
        <f aca="false">IF(OR(Ballots!I390="",'Instant Runoff'!$I$4=1),99,Ballots!I390)</f>
        <v>99</v>
      </c>
      <c r="J390" s="0" t="str">
        <f aca="false">IF(MIN(B390:I390)=99,"",MATCH(MIN(B390:I390),B390:I390,0))</f>
        <v/>
      </c>
      <c r="K390" s="0" t="n">
        <f aca="false">IF(OR(Ballots!B390="",'Instant Runoff'!$B$6=1),99,Ballots!B390)</f>
        <v>99</v>
      </c>
      <c r="L390" s="0" t="n">
        <f aca="false">IF(OR(Ballots!C390="",'Instant Runoff'!$C$6=1),99,Ballots!C390)</f>
        <v>99</v>
      </c>
      <c r="M390" s="0" t="n">
        <f aca="false">IF(OR(Ballots!D390="",'Instant Runoff'!$D$6=1),99,Ballots!D390)</f>
        <v>99</v>
      </c>
      <c r="N390" s="0" t="n">
        <f aca="false">IF(OR(Ballots!E390="",'Instant Runoff'!$E$6=1),99,Ballots!E390)</f>
        <v>99</v>
      </c>
      <c r="O390" s="0" t="n">
        <f aca="false">IF(OR(Ballots!F390="",'Instant Runoff'!$F$6=1),99,Ballots!F390)</f>
        <v>99</v>
      </c>
      <c r="P390" s="0" t="n">
        <f aca="false">IF(OR(Ballots!G390="",'Instant Runoff'!$G$6=1),99,Ballots!G390)</f>
        <v>99</v>
      </c>
      <c r="Q390" s="0" t="n">
        <f aca="false">IF(OR(Ballots!H390="",'Instant Runoff'!$H$6=1),99,Ballots!H390)</f>
        <v>99</v>
      </c>
      <c r="R390" s="0" t="n">
        <f aca="false">IF(OR(Ballots!I390="",'Instant Runoff'!$I$6=1),99,Ballots!I390)</f>
        <v>99</v>
      </c>
      <c r="S390" s="0" t="str">
        <f aca="false">IF(MIN(K390:R390)=99,"",MATCH(MIN(K390:R390),K390:R390,0))</f>
        <v/>
      </c>
      <c r="T390" s="0" t="n">
        <f aca="false">IF(OR(Ballots!B390="",'Instant Runoff'!$B$8=1),99,Ballots!B390)</f>
        <v>99</v>
      </c>
      <c r="U390" s="0" t="n">
        <f aca="false">IF(OR(Ballots!C390="",'Instant Runoff'!$C$8=1),99,Ballots!C390)</f>
        <v>99</v>
      </c>
      <c r="V390" s="0" t="n">
        <f aca="false">IF(OR(Ballots!D390="",'Instant Runoff'!$D$8=1),99,Ballots!D390)</f>
        <v>99</v>
      </c>
      <c r="W390" s="0" t="n">
        <f aca="false">IF(OR(Ballots!E390="",'Instant Runoff'!$E$8=1),99,Ballots!E390)</f>
        <v>99</v>
      </c>
      <c r="X390" s="0" t="n">
        <f aca="false">IF(OR(Ballots!F390="",'Instant Runoff'!$F$8=1),99,Ballots!F390)</f>
        <v>99</v>
      </c>
      <c r="Y390" s="0" t="n">
        <f aca="false">IF(OR(Ballots!G390="",'Instant Runoff'!$G$8=1),99,Ballots!G390)</f>
        <v>99</v>
      </c>
      <c r="Z390" s="0" t="n">
        <f aca="false">IF(OR(Ballots!H390="",'Instant Runoff'!$H$8=1),99,Ballots!H390)</f>
        <v>99</v>
      </c>
      <c r="AA390" s="0" t="n">
        <f aca="false">IF(OR(Ballots!I390="",'Instant Runoff'!$I$8=1),99,Ballots!I390)</f>
        <v>99</v>
      </c>
      <c r="AB390" s="0" t="str">
        <f aca="false">IF(MIN(T390:AA390)=99,"",MATCH(MIN(T390:AA390),T390:AA390,0))</f>
        <v/>
      </c>
      <c r="AC390" s="0" t="n">
        <f aca="false">IF(OR(Ballots!B390="",'Instant Runoff'!$B$10=1),99,Ballots!B390)</f>
        <v>99</v>
      </c>
      <c r="AD390" s="0" t="n">
        <f aca="false">IF(OR(Ballots!C390="",'Instant Runoff'!$C$10=1),99,Ballots!C390)</f>
        <v>99</v>
      </c>
      <c r="AE390" s="0" t="n">
        <f aca="false">IF(OR(Ballots!D390="",'Instant Runoff'!$D$10=1),99,Ballots!D390)</f>
        <v>99</v>
      </c>
      <c r="AF390" s="0" t="n">
        <f aca="false">IF(OR(Ballots!E390="",'Instant Runoff'!$E$10=1),99,Ballots!E390)</f>
        <v>99</v>
      </c>
      <c r="AG390" s="0" t="n">
        <f aca="false">IF(OR(Ballots!F390="",'Instant Runoff'!$F$10=1),99,Ballots!F390)</f>
        <v>99</v>
      </c>
      <c r="AH390" s="0" t="n">
        <f aca="false">IF(OR(Ballots!G390="",'Instant Runoff'!$G$10=1),99,Ballots!G390)</f>
        <v>99</v>
      </c>
      <c r="AI390" s="0" t="n">
        <f aca="false">IF(OR(Ballots!H390="",'Instant Runoff'!$H$10=1),99,Ballots!H390)</f>
        <v>99</v>
      </c>
      <c r="AJ390" s="0" t="n">
        <f aca="false">IF(OR(Ballots!I390="",'Instant Runoff'!$I$10=1),99,Ballots!I390)</f>
        <v>99</v>
      </c>
      <c r="AK390" s="0" t="str">
        <f aca="false">IF(MIN(AC390:AJ390)=99,"",MATCH(MIN(AC390:AJ390),AC390:AJ390,0))</f>
        <v/>
      </c>
      <c r="AL390" s="0" t="n">
        <f aca="false">IF(OR(Ballots!B390="",'Instant Runoff'!$B$12=1),99,Ballots!B390)</f>
        <v>99</v>
      </c>
      <c r="AM390" s="0" t="n">
        <f aca="false">IF(OR(Ballots!C390="",'Instant Runoff'!$C$12=1),99,Ballots!C390)</f>
        <v>99</v>
      </c>
      <c r="AN390" s="0" t="n">
        <f aca="false">IF(OR(Ballots!D390="",'Instant Runoff'!$D$12=1),99,Ballots!D390)</f>
        <v>99</v>
      </c>
      <c r="AO390" s="0" t="n">
        <f aca="false">IF(OR(Ballots!E390="",'Instant Runoff'!$E$12=1),99,Ballots!E390)</f>
        <v>99</v>
      </c>
      <c r="AP390" s="0" t="n">
        <f aca="false">IF(OR(Ballots!F390="",'Instant Runoff'!$F$12=1),99,Ballots!F390)</f>
        <v>99</v>
      </c>
      <c r="AQ390" s="0" t="n">
        <f aca="false">IF(OR(Ballots!G390="",'Instant Runoff'!$G$12=1),99,Ballots!G390)</f>
        <v>99</v>
      </c>
      <c r="AR390" s="0" t="n">
        <f aca="false">IF(OR(Ballots!H390="",'Instant Runoff'!$H$12=1),99,Ballots!H390)</f>
        <v>99</v>
      </c>
      <c r="AS390" s="0" t="n">
        <f aca="false">IF(OR(Ballots!I390="",'Instant Runoff'!$I$12=1),99,Ballots!I390)</f>
        <v>99</v>
      </c>
      <c r="AT390" s="0" t="str">
        <f aca="false">IF(MIN(AL390:AS390)=99,"",MATCH(MIN(AL390:AS390),AL390:AS390,0))</f>
        <v/>
      </c>
      <c r="AU390" s="0" t="n">
        <f aca="false">IF(OR(Ballots!B390="",'Instant Runoff'!$B$14=1),99,Ballots!B390)</f>
        <v>99</v>
      </c>
      <c r="AV390" s="0" t="n">
        <f aca="false">IF(OR(Ballots!C390="",'Instant Runoff'!$C$14=1),99,Ballots!C390)</f>
        <v>99</v>
      </c>
      <c r="AW390" s="0" t="n">
        <f aca="false">IF(OR(Ballots!D390="",'Instant Runoff'!$D$14=1),99,Ballots!D390)</f>
        <v>99</v>
      </c>
      <c r="AX390" s="0" t="n">
        <f aca="false">IF(OR(Ballots!E390="",'Instant Runoff'!$E$14=1),99,Ballots!E390)</f>
        <v>99</v>
      </c>
      <c r="AY390" s="0" t="n">
        <f aca="false">IF(OR(Ballots!F390="",'Instant Runoff'!$F$14=1),99,Ballots!F390)</f>
        <v>99</v>
      </c>
      <c r="AZ390" s="0" t="n">
        <f aca="false">IF(OR(Ballots!G390="",'Instant Runoff'!$G$14=1),99,Ballots!G390)</f>
        <v>99</v>
      </c>
      <c r="BA390" s="0" t="n">
        <f aca="false">IF(OR(Ballots!H390="",'Instant Runoff'!$H$14=1),99,Ballots!H390)</f>
        <v>99</v>
      </c>
      <c r="BB390" s="0" t="n">
        <f aca="false">IF(OR(Ballots!I390="",'Instant Runoff'!$I$14=1),99,Ballots!I390)</f>
        <v>99</v>
      </c>
      <c r="BC390" s="0" t="str">
        <f aca="false">IF(MIN(AU390:BB390)=99,"",MATCH(MIN(AU390:BB390),AU390:BB390,0))</f>
        <v/>
      </c>
      <c r="BD390" s="0" t="n">
        <f aca="false">IF(OR(Ballots!B390="",'Instant Runoff'!$B$16=1),99,Ballots!B390)</f>
        <v>99</v>
      </c>
      <c r="BE390" s="0" t="n">
        <f aca="false">IF(OR(Ballots!C390="",'Instant Runoff'!$C$16=1),99,Ballots!C390)</f>
        <v>99</v>
      </c>
      <c r="BF390" s="0" t="n">
        <f aca="false">IF(OR(Ballots!D390="",'Instant Runoff'!$D$16=1),99,Ballots!D390)</f>
        <v>99</v>
      </c>
      <c r="BG390" s="0" t="n">
        <f aca="false">IF(OR(Ballots!E390="",'Instant Runoff'!$E$16=1),99,Ballots!E390)</f>
        <v>99</v>
      </c>
      <c r="BH390" s="0" t="n">
        <f aca="false">IF(OR(Ballots!F390="",'Instant Runoff'!$F$16=1),99,Ballots!F390)</f>
        <v>99</v>
      </c>
      <c r="BI390" s="0" t="n">
        <f aca="false">IF(OR(Ballots!G390="",'Instant Runoff'!$G$16=1),99,Ballots!G390)</f>
        <v>99</v>
      </c>
      <c r="BJ390" s="0" t="n">
        <f aca="false">IF(OR(Ballots!H390="",'Instant Runoff'!$H$16=1),99,Ballots!H390)</f>
        <v>99</v>
      </c>
      <c r="BK390" s="0" t="n">
        <f aca="false">IF(OR(Ballots!I390="",'Instant Runoff'!$I$16=1),99,Ballots!I390)</f>
        <v>99</v>
      </c>
      <c r="BL390" s="0" t="str">
        <f aca="false">IF(MIN(BD390:BK390)=99,"",MATCH(MIN(BD390:BK390),BD390:BK390,0))</f>
        <v/>
      </c>
    </row>
    <row r="391" customFormat="false" ht="15" hidden="false" customHeight="false" outlineLevel="0" collapsed="false">
      <c r="B391" s="0" t="n">
        <f aca="false">IF(OR(Ballots!B391="",'Instant Runoff'!$B$4=1),99,Ballots!B391)</f>
        <v>99</v>
      </c>
      <c r="C391" s="0" t="n">
        <f aca="false">IF(OR(Ballots!C391="",'Instant Runoff'!$C$4=1),99,Ballots!C391)</f>
        <v>99</v>
      </c>
      <c r="D391" s="0" t="n">
        <f aca="false">IF(OR(Ballots!D391="",'Instant Runoff'!$D$4=1),99,Ballots!D391)</f>
        <v>99</v>
      </c>
      <c r="E391" s="0" t="n">
        <f aca="false">IF(OR(Ballots!E391="",'Instant Runoff'!$E$4=1),99,Ballots!E391)</f>
        <v>99</v>
      </c>
      <c r="F391" s="0" t="n">
        <f aca="false">IF(OR(Ballots!F391="",'Instant Runoff'!$F$4=1),99,Ballots!F391)</f>
        <v>99</v>
      </c>
      <c r="G391" s="0" t="n">
        <f aca="false">IF(OR(Ballots!G391="",'Instant Runoff'!$G$4=1),99,Ballots!G391)</f>
        <v>99</v>
      </c>
      <c r="H391" s="0" t="n">
        <f aca="false">IF(OR(Ballots!H391="",'Instant Runoff'!$H$4=1),99,Ballots!H391)</f>
        <v>99</v>
      </c>
      <c r="I391" s="0" t="n">
        <f aca="false">IF(OR(Ballots!I391="",'Instant Runoff'!$I$4=1),99,Ballots!I391)</f>
        <v>99</v>
      </c>
      <c r="J391" s="0" t="str">
        <f aca="false">IF(MIN(B391:I391)=99,"",MATCH(MIN(B391:I391),B391:I391,0))</f>
        <v/>
      </c>
      <c r="K391" s="0" t="n">
        <f aca="false">IF(OR(Ballots!B391="",'Instant Runoff'!$B$6=1),99,Ballots!B391)</f>
        <v>99</v>
      </c>
      <c r="L391" s="0" t="n">
        <f aca="false">IF(OR(Ballots!C391="",'Instant Runoff'!$C$6=1),99,Ballots!C391)</f>
        <v>99</v>
      </c>
      <c r="M391" s="0" t="n">
        <f aca="false">IF(OR(Ballots!D391="",'Instant Runoff'!$D$6=1),99,Ballots!D391)</f>
        <v>99</v>
      </c>
      <c r="N391" s="0" t="n">
        <f aca="false">IF(OR(Ballots!E391="",'Instant Runoff'!$E$6=1),99,Ballots!E391)</f>
        <v>99</v>
      </c>
      <c r="O391" s="0" t="n">
        <f aca="false">IF(OR(Ballots!F391="",'Instant Runoff'!$F$6=1),99,Ballots!F391)</f>
        <v>99</v>
      </c>
      <c r="P391" s="0" t="n">
        <f aca="false">IF(OR(Ballots!G391="",'Instant Runoff'!$G$6=1),99,Ballots!G391)</f>
        <v>99</v>
      </c>
      <c r="Q391" s="0" t="n">
        <f aca="false">IF(OR(Ballots!H391="",'Instant Runoff'!$H$6=1),99,Ballots!H391)</f>
        <v>99</v>
      </c>
      <c r="R391" s="0" t="n">
        <f aca="false">IF(OR(Ballots!I391="",'Instant Runoff'!$I$6=1),99,Ballots!I391)</f>
        <v>99</v>
      </c>
      <c r="S391" s="0" t="str">
        <f aca="false">IF(MIN(K391:R391)=99,"",MATCH(MIN(K391:R391),K391:R391,0))</f>
        <v/>
      </c>
      <c r="T391" s="0" t="n">
        <f aca="false">IF(OR(Ballots!B391="",'Instant Runoff'!$B$8=1),99,Ballots!B391)</f>
        <v>99</v>
      </c>
      <c r="U391" s="0" t="n">
        <f aca="false">IF(OR(Ballots!C391="",'Instant Runoff'!$C$8=1),99,Ballots!C391)</f>
        <v>99</v>
      </c>
      <c r="V391" s="0" t="n">
        <f aca="false">IF(OR(Ballots!D391="",'Instant Runoff'!$D$8=1),99,Ballots!D391)</f>
        <v>99</v>
      </c>
      <c r="W391" s="0" t="n">
        <f aca="false">IF(OR(Ballots!E391="",'Instant Runoff'!$E$8=1),99,Ballots!E391)</f>
        <v>99</v>
      </c>
      <c r="X391" s="0" t="n">
        <f aca="false">IF(OR(Ballots!F391="",'Instant Runoff'!$F$8=1),99,Ballots!F391)</f>
        <v>99</v>
      </c>
      <c r="Y391" s="0" t="n">
        <f aca="false">IF(OR(Ballots!G391="",'Instant Runoff'!$G$8=1),99,Ballots!G391)</f>
        <v>99</v>
      </c>
      <c r="Z391" s="0" t="n">
        <f aca="false">IF(OR(Ballots!H391="",'Instant Runoff'!$H$8=1),99,Ballots!H391)</f>
        <v>99</v>
      </c>
      <c r="AA391" s="0" t="n">
        <f aca="false">IF(OR(Ballots!I391="",'Instant Runoff'!$I$8=1),99,Ballots!I391)</f>
        <v>99</v>
      </c>
      <c r="AB391" s="0" t="str">
        <f aca="false">IF(MIN(T391:AA391)=99,"",MATCH(MIN(T391:AA391),T391:AA391,0))</f>
        <v/>
      </c>
      <c r="AC391" s="0" t="n">
        <f aca="false">IF(OR(Ballots!B391="",'Instant Runoff'!$B$10=1),99,Ballots!B391)</f>
        <v>99</v>
      </c>
      <c r="AD391" s="0" t="n">
        <f aca="false">IF(OR(Ballots!C391="",'Instant Runoff'!$C$10=1),99,Ballots!C391)</f>
        <v>99</v>
      </c>
      <c r="AE391" s="0" t="n">
        <f aca="false">IF(OR(Ballots!D391="",'Instant Runoff'!$D$10=1),99,Ballots!D391)</f>
        <v>99</v>
      </c>
      <c r="AF391" s="0" t="n">
        <f aca="false">IF(OR(Ballots!E391="",'Instant Runoff'!$E$10=1),99,Ballots!E391)</f>
        <v>99</v>
      </c>
      <c r="AG391" s="0" t="n">
        <f aca="false">IF(OR(Ballots!F391="",'Instant Runoff'!$F$10=1),99,Ballots!F391)</f>
        <v>99</v>
      </c>
      <c r="AH391" s="0" t="n">
        <f aca="false">IF(OR(Ballots!G391="",'Instant Runoff'!$G$10=1),99,Ballots!G391)</f>
        <v>99</v>
      </c>
      <c r="AI391" s="0" t="n">
        <f aca="false">IF(OR(Ballots!H391="",'Instant Runoff'!$H$10=1),99,Ballots!H391)</f>
        <v>99</v>
      </c>
      <c r="AJ391" s="0" t="n">
        <f aca="false">IF(OR(Ballots!I391="",'Instant Runoff'!$I$10=1),99,Ballots!I391)</f>
        <v>99</v>
      </c>
      <c r="AK391" s="0" t="str">
        <f aca="false">IF(MIN(AC391:AJ391)=99,"",MATCH(MIN(AC391:AJ391),AC391:AJ391,0))</f>
        <v/>
      </c>
      <c r="AL391" s="0" t="n">
        <f aca="false">IF(OR(Ballots!B391="",'Instant Runoff'!$B$12=1),99,Ballots!B391)</f>
        <v>99</v>
      </c>
      <c r="AM391" s="0" t="n">
        <f aca="false">IF(OR(Ballots!C391="",'Instant Runoff'!$C$12=1),99,Ballots!C391)</f>
        <v>99</v>
      </c>
      <c r="AN391" s="0" t="n">
        <f aca="false">IF(OR(Ballots!D391="",'Instant Runoff'!$D$12=1),99,Ballots!D391)</f>
        <v>99</v>
      </c>
      <c r="AO391" s="0" t="n">
        <f aca="false">IF(OR(Ballots!E391="",'Instant Runoff'!$E$12=1),99,Ballots!E391)</f>
        <v>99</v>
      </c>
      <c r="AP391" s="0" t="n">
        <f aca="false">IF(OR(Ballots!F391="",'Instant Runoff'!$F$12=1),99,Ballots!F391)</f>
        <v>99</v>
      </c>
      <c r="AQ391" s="0" t="n">
        <f aca="false">IF(OR(Ballots!G391="",'Instant Runoff'!$G$12=1),99,Ballots!G391)</f>
        <v>99</v>
      </c>
      <c r="AR391" s="0" t="n">
        <f aca="false">IF(OR(Ballots!H391="",'Instant Runoff'!$H$12=1),99,Ballots!H391)</f>
        <v>99</v>
      </c>
      <c r="AS391" s="0" t="n">
        <f aca="false">IF(OR(Ballots!I391="",'Instant Runoff'!$I$12=1),99,Ballots!I391)</f>
        <v>99</v>
      </c>
      <c r="AT391" s="0" t="str">
        <f aca="false">IF(MIN(AL391:AS391)=99,"",MATCH(MIN(AL391:AS391),AL391:AS391,0))</f>
        <v/>
      </c>
      <c r="AU391" s="0" t="n">
        <f aca="false">IF(OR(Ballots!B391="",'Instant Runoff'!$B$14=1),99,Ballots!B391)</f>
        <v>99</v>
      </c>
      <c r="AV391" s="0" t="n">
        <f aca="false">IF(OR(Ballots!C391="",'Instant Runoff'!$C$14=1),99,Ballots!C391)</f>
        <v>99</v>
      </c>
      <c r="AW391" s="0" t="n">
        <f aca="false">IF(OR(Ballots!D391="",'Instant Runoff'!$D$14=1),99,Ballots!D391)</f>
        <v>99</v>
      </c>
      <c r="AX391" s="0" t="n">
        <f aca="false">IF(OR(Ballots!E391="",'Instant Runoff'!$E$14=1),99,Ballots!E391)</f>
        <v>99</v>
      </c>
      <c r="AY391" s="0" t="n">
        <f aca="false">IF(OR(Ballots!F391="",'Instant Runoff'!$F$14=1),99,Ballots!F391)</f>
        <v>99</v>
      </c>
      <c r="AZ391" s="0" t="n">
        <f aca="false">IF(OR(Ballots!G391="",'Instant Runoff'!$G$14=1),99,Ballots!G391)</f>
        <v>99</v>
      </c>
      <c r="BA391" s="0" t="n">
        <f aca="false">IF(OR(Ballots!H391="",'Instant Runoff'!$H$14=1),99,Ballots!H391)</f>
        <v>99</v>
      </c>
      <c r="BB391" s="0" t="n">
        <f aca="false">IF(OR(Ballots!I391="",'Instant Runoff'!$I$14=1),99,Ballots!I391)</f>
        <v>99</v>
      </c>
      <c r="BC391" s="0" t="str">
        <f aca="false">IF(MIN(AU391:BB391)=99,"",MATCH(MIN(AU391:BB391),AU391:BB391,0))</f>
        <v/>
      </c>
      <c r="BD391" s="0" t="n">
        <f aca="false">IF(OR(Ballots!B391="",'Instant Runoff'!$B$16=1),99,Ballots!B391)</f>
        <v>99</v>
      </c>
      <c r="BE391" s="0" t="n">
        <f aca="false">IF(OR(Ballots!C391="",'Instant Runoff'!$C$16=1),99,Ballots!C391)</f>
        <v>99</v>
      </c>
      <c r="BF391" s="0" t="n">
        <f aca="false">IF(OR(Ballots!D391="",'Instant Runoff'!$D$16=1),99,Ballots!D391)</f>
        <v>99</v>
      </c>
      <c r="BG391" s="0" t="n">
        <f aca="false">IF(OR(Ballots!E391="",'Instant Runoff'!$E$16=1),99,Ballots!E391)</f>
        <v>99</v>
      </c>
      <c r="BH391" s="0" t="n">
        <f aca="false">IF(OR(Ballots!F391="",'Instant Runoff'!$F$16=1),99,Ballots!F391)</f>
        <v>99</v>
      </c>
      <c r="BI391" s="0" t="n">
        <f aca="false">IF(OR(Ballots!G391="",'Instant Runoff'!$G$16=1),99,Ballots!G391)</f>
        <v>99</v>
      </c>
      <c r="BJ391" s="0" t="n">
        <f aca="false">IF(OR(Ballots!H391="",'Instant Runoff'!$H$16=1),99,Ballots!H391)</f>
        <v>99</v>
      </c>
      <c r="BK391" s="0" t="n">
        <f aca="false">IF(OR(Ballots!I391="",'Instant Runoff'!$I$16=1),99,Ballots!I391)</f>
        <v>99</v>
      </c>
      <c r="BL391" s="0" t="str">
        <f aca="false">IF(MIN(BD391:BK391)=99,"",MATCH(MIN(BD391:BK391),BD391:BK391,0))</f>
        <v/>
      </c>
    </row>
    <row r="392" customFormat="false" ht="15" hidden="false" customHeight="false" outlineLevel="0" collapsed="false">
      <c r="B392" s="0" t="n">
        <f aca="false">IF(OR(Ballots!B392="",'Instant Runoff'!$B$4=1),99,Ballots!B392)</f>
        <v>99</v>
      </c>
      <c r="C392" s="0" t="n">
        <f aca="false">IF(OR(Ballots!C392="",'Instant Runoff'!$C$4=1),99,Ballots!C392)</f>
        <v>99</v>
      </c>
      <c r="D392" s="0" t="n">
        <f aca="false">IF(OR(Ballots!D392="",'Instant Runoff'!$D$4=1),99,Ballots!D392)</f>
        <v>99</v>
      </c>
      <c r="E392" s="0" t="n">
        <f aca="false">IF(OR(Ballots!E392="",'Instant Runoff'!$E$4=1),99,Ballots!E392)</f>
        <v>99</v>
      </c>
      <c r="F392" s="0" t="n">
        <f aca="false">IF(OR(Ballots!F392="",'Instant Runoff'!$F$4=1),99,Ballots!F392)</f>
        <v>99</v>
      </c>
      <c r="G392" s="0" t="n">
        <f aca="false">IF(OR(Ballots!G392="",'Instant Runoff'!$G$4=1),99,Ballots!G392)</f>
        <v>99</v>
      </c>
      <c r="H392" s="0" t="n">
        <f aca="false">IF(OR(Ballots!H392="",'Instant Runoff'!$H$4=1),99,Ballots!H392)</f>
        <v>99</v>
      </c>
      <c r="I392" s="0" t="n">
        <f aca="false">IF(OR(Ballots!I392="",'Instant Runoff'!$I$4=1),99,Ballots!I392)</f>
        <v>99</v>
      </c>
      <c r="J392" s="0" t="str">
        <f aca="false">IF(MIN(B392:I392)=99,"",MATCH(MIN(B392:I392),B392:I392,0))</f>
        <v/>
      </c>
      <c r="K392" s="0" t="n">
        <f aca="false">IF(OR(Ballots!B392="",'Instant Runoff'!$B$6=1),99,Ballots!B392)</f>
        <v>99</v>
      </c>
      <c r="L392" s="0" t="n">
        <f aca="false">IF(OR(Ballots!C392="",'Instant Runoff'!$C$6=1),99,Ballots!C392)</f>
        <v>99</v>
      </c>
      <c r="M392" s="0" t="n">
        <f aca="false">IF(OR(Ballots!D392="",'Instant Runoff'!$D$6=1),99,Ballots!D392)</f>
        <v>99</v>
      </c>
      <c r="N392" s="0" t="n">
        <f aca="false">IF(OR(Ballots!E392="",'Instant Runoff'!$E$6=1),99,Ballots!E392)</f>
        <v>99</v>
      </c>
      <c r="O392" s="0" t="n">
        <f aca="false">IF(OR(Ballots!F392="",'Instant Runoff'!$F$6=1),99,Ballots!F392)</f>
        <v>99</v>
      </c>
      <c r="P392" s="0" t="n">
        <f aca="false">IF(OR(Ballots!G392="",'Instant Runoff'!$G$6=1),99,Ballots!G392)</f>
        <v>99</v>
      </c>
      <c r="Q392" s="0" t="n">
        <f aca="false">IF(OR(Ballots!H392="",'Instant Runoff'!$H$6=1),99,Ballots!H392)</f>
        <v>99</v>
      </c>
      <c r="R392" s="0" t="n">
        <f aca="false">IF(OR(Ballots!I392="",'Instant Runoff'!$I$6=1),99,Ballots!I392)</f>
        <v>99</v>
      </c>
      <c r="S392" s="0" t="str">
        <f aca="false">IF(MIN(K392:R392)=99,"",MATCH(MIN(K392:R392),K392:R392,0))</f>
        <v/>
      </c>
      <c r="T392" s="0" t="n">
        <f aca="false">IF(OR(Ballots!B392="",'Instant Runoff'!$B$8=1),99,Ballots!B392)</f>
        <v>99</v>
      </c>
      <c r="U392" s="0" t="n">
        <f aca="false">IF(OR(Ballots!C392="",'Instant Runoff'!$C$8=1),99,Ballots!C392)</f>
        <v>99</v>
      </c>
      <c r="V392" s="0" t="n">
        <f aca="false">IF(OR(Ballots!D392="",'Instant Runoff'!$D$8=1),99,Ballots!D392)</f>
        <v>99</v>
      </c>
      <c r="W392" s="0" t="n">
        <f aca="false">IF(OR(Ballots!E392="",'Instant Runoff'!$E$8=1),99,Ballots!E392)</f>
        <v>99</v>
      </c>
      <c r="X392" s="0" t="n">
        <f aca="false">IF(OR(Ballots!F392="",'Instant Runoff'!$F$8=1),99,Ballots!F392)</f>
        <v>99</v>
      </c>
      <c r="Y392" s="0" t="n">
        <f aca="false">IF(OR(Ballots!G392="",'Instant Runoff'!$G$8=1),99,Ballots!G392)</f>
        <v>99</v>
      </c>
      <c r="Z392" s="0" t="n">
        <f aca="false">IF(OR(Ballots!H392="",'Instant Runoff'!$H$8=1),99,Ballots!H392)</f>
        <v>99</v>
      </c>
      <c r="AA392" s="0" t="n">
        <f aca="false">IF(OR(Ballots!I392="",'Instant Runoff'!$I$8=1),99,Ballots!I392)</f>
        <v>99</v>
      </c>
      <c r="AB392" s="0" t="str">
        <f aca="false">IF(MIN(T392:AA392)=99,"",MATCH(MIN(T392:AA392),T392:AA392,0))</f>
        <v/>
      </c>
      <c r="AC392" s="0" t="n">
        <f aca="false">IF(OR(Ballots!B392="",'Instant Runoff'!$B$10=1),99,Ballots!B392)</f>
        <v>99</v>
      </c>
      <c r="AD392" s="0" t="n">
        <f aca="false">IF(OR(Ballots!C392="",'Instant Runoff'!$C$10=1),99,Ballots!C392)</f>
        <v>99</v>
      </c>
      <c r="AE392" s="0" t="n">
        <f aca="false">IF(OR(Ballots!D392="",'Instant Runoff'!$D$10=1),99,Ballots!D392)</f>
        <v>99</v>
      </c>
      <c r="AF392" s="0" t="n">
        <f aca="false">IF(OR(Ballots!E392="",'Instant Runoff'!$E$10=1),99,Ballots!E392)</f>
        <v>99</v>
      </c>
      <c r="AG392" s="0" t="n">
        <f aca="false">IF(OR(Ballots!F392="",'Instant Runoff'!$F$10=1),99,Ballots!F392)</f>
        <v>99</v>
      </c>
      <c r="AH392" s="0" t="n">
        <f aca="false">IF(OR(Ballots!G392="",'Instant Runoff'!$G$10=1),99,Ballots!G392)</f>
        <v>99</v>
      </c>
      <c r="AI392" s="0" t="n">
        <f aca="false">IF(OR(Ballots!H392="",'Instant Runoff'!$H$10=1),99,Ballots!H392)</f>
        <v>99</v>
      </c>
      <c r="AJ392" s="0" t="n">
        <f aca="false">IF(OR(Ballots!I392="",'Instant Runoff'!$I$10=1),99,Ballots!I392)</f>
        <v>99</v>
      </c>
      <c r="AK392" s="0" t="str">
        <f aca="false">IF(MIN(AC392:AJ392)=99,"",MATCH(MIN(AC392:AJ392),AC392:AJ392,0))</f>
        <v/>
      </c>
      <c r="AL392" s="0" t="n">
        <f aca="false">IF(OR(Ballots!B392="",'Instant Runoff'!$B$12=1),99,Ballots!B392)</f>
        <v>99</v>
      </c>
      <c r="AM392" s="0" t="n">
        <f aca="false">IF(OR(Ballots!C392="",'Instant Runoff'!$C$12=1),99,Ballots!C392)</f>
        <v>99</v>
      </c>
      <c r="AN392" s="0" t="n">
        <f aca="false">IF(OR(Ballots!D392="",'Instant Runoff'!$D$12=1),99,Ballots!D392)</f>
        <v>99</v>
      </c>
      <c r="AO392" s="0" t="n">
        <f aca="false">IF(OR(Ballots!E392="",'Instant Runoff'!$E$12=1),99,Ballots!E392)</f>
        <v>99</v>
      </c>
      <c r="AP392" s="0" t="n">
        <f aca="false">IF(OR(Ballots!F392="",'Instant Runoff'!$F$12=1),99,Ballots!F392)</f>
        <v>99</v>
      </c>
      <c r="AQ392" s="0" t="n">
        <f aca="false">IF(OR(Ballots!G392="",'Instant Runoff'!$G$12=1),99,Ballots!G392)</f>
        <v>99</v>
      </c>
      <c r="AR392" s="0" t="n">
        <f aca="false">IF(OR(Ballots!H392="",'Instant Runoff'!$H$12=1),99,Ballots!H392)</f>
        <v>99</v>
      </c>
      <c r="AS392" s="0" t="n">
        <f aca="false">IF(OR(Ballots!I392="",'Instant Runoff'!$I$12=1),99,Ballots!I392)</f>
        <v>99</v>
      </c>
      <c r="AT392" s="0" t="str">
        <f aca="false">IF(MIN(AL392:AS392)=99,"",MATCH(MIN(AL392:AS392),AL392:AS392,0))</f>
        <v/>
      </c>
      <c r="AU392" s="0" t="n">
        <f aca="false">IF(OR(Ballots!B392="",'Instant Runoff'!$B$14=1),99,Ballots!B392)</f>
        <v>99</v>
      </c>
      <c r="AV392" s="0" t="n">
        <f aca="false">IF(OR(Ballots!C392="",'Instant Runoff'!$C$14=1),99,Ballots!C392)</f>
        <v>99</v>
      </c>
      <c r="AW392" s="0" t="n">
        <f aca="false">IF(OR(Ballots!D392="",'Instant Runoff'!$D$14=1),99,Ballots!D392)</f>
        <v>99</v>
      </c>
      <c r="AX392" s="0" t="n">
        <f aca="false">IF(OR(Ballots!E392="",'Instant Runoff'!$E$14=1),99,Ballots!E392)</f>
        <v>99</v>
      </c>
      <c r="AY392" s="0" t="n">
        <f aca="false">IF(OR(Ballots!F392="",'Instant Runoff'!$F$14=1),99,Ballots!F392)</f>
        <v>99</v>
      </c>
      <c r="AZ392" s="0" t="n">
        <f aca="false">IF(OR(Ballots!G392="",'Instant Runoff'!$G$14=1),99,Ballots!G392)</f>
        <v>99</v>
      </c>
      <c r="BA392" s="0" t="n">
        <f aca="false">IF(OR(Ballots!H392="",'Instant Runoff'!$H$14=1),99,Ballots!H392)</f>
        <v>99</v>
      </c>
      <c r="BB392" s="0" t="n">
        <f aca="false">IF(OR(Ballots!I392="",'Instant Runoff'!$I$14=1),99,Ballots!I392)</f>
        <v>99</v>
      </c>
      <c r="BC392" s="0" t="str">
        <f aca="false">IF(MIN(AU392:BB392)=99,"",MATCH(MIN(AU392:BB392),AU392:BB392,0))</f>
        <v/>
      </c>
      <c r="BD392" s="0" t="n">
        <f aca="false">IF(OR(Ballots!B392="",'Instant Runoff'!$B$16=1),99,Ballots!B392)</f>
        <v>99</v>
      </c>
      <c r="BE392" s="0" t="n">
        <f aca="false">IF(OR(Ballots!C392="",'Instant Runoff'!$C$16=1),99,Ballots!C392)</f>
        <v>99</v>
      </c>
      <c r="BF392" s="0" t="n">
        <f aca="false">IF(OR(Ballots!D392="",'Instant Runoff'!$D$16=1),99,Ballots!D392)</f>
        <v>99</v>
      </c>
      <c r="BG392" s="0" t="n">
        <f aca="false">IF(OR(Ballots!E392="",'Instant Runoff'!$E$16=1),99,Ballots!E392)</f>
        <v>99</v>
      </c>
      <c r="BH392" s="0" t="n">
        <f aca="false">IF(OR(Ballots!F392="",'Instant Runoff'!$F$16=1),99,Ballots!F392)</f>
        <v>99</v>
      </c>
      <c r="BI392" s="0" t="n">
        <f aca="false">IF(OR(Ballots!G392="",'Instant Runoff'!$G$16=1),99,Ballots!G392)</f>
        <v>99</v>
      </c>
      <c r="BJ392" s="0" t="n">
        <f aca="false">IF(OR(Ballots!H392="",'Instant Runoff'!$H$16=1),99,Ballots!H392)</f>
        <v>99</v>
      </c>
      <c r="BK392" s="0" t="n">
        <f aca="false">IF(OR(Ballots!I392="",'Instant Runoff'!$I$16=1),99,Ballots!I392)</f>
        <v>99</v>
      </c>
      <c r="BL392" s="0" t="str">
        <f aca="false">IF(MIN(BD392:BK392)=99,"",MATCH(MIN(BD392:BK392),BD392:BK392,0))</f>
        <v/>
      </c>
    </row>
    <row r="393" customFormat="false" ht="15" hidden="false" customHeight="false" outlineLevel="0" collapsed="false">
      <c r="B393" s="0" t="n">
        <f aca="false">IF(OR(Ballots!B393="",'Instant Runoff'!$B$4=1),99,Ballots!B393)</f>
        <v>99</v>
      </c>
      <c r="C393" s="0" t="n">
        <f aca="false">IF(OR(Ballots!C393="",'Instant Runoff'!$C$4=1),99,Ballots!C393)</f>
        <v>99</v>
      </c>
      <c r="D393" s="0" t="n">
        <f aca="false">IF(OR(Ballots!D393="",'Instant Runoff'!$D$4=1),99,Ballots!D393)</f>
        <v>99</v>
      </c>
      <c r="E393" s="0" t="n">
        <f aca="false">IF(OR(Ballots!E393="",'Instant Runoff'!$E$4=1),99,Ballots!E393)</f>
        <v>99</v>
      </c>
      <c r="F393" s="0" t="n">
        <f aca="false">IF(OR(Ballots!F393="",'Instant Runoff'!$F$4=1),99,Ballots!F393)</f>
        <v>99</v>
      </c>
      <c r="G393" s="0" t="n">
        <f aca="false">IF(OR(Ballots!G393="",'Instant Runoff'!$G$4=1),99,Ballots!G393)</f>
        <v>99</v>
      </c>
      <c r="H393" s="0" t="n">
        <f aca="false">IF(OR(Ballots!H393="",'Instant Runoff'!$H$4=1),99,Ballots!H393)</f>
        <v>99</v>
      </c>
      <c r="I393" s="0" t="n">
        <f aca="false">IF(OR(Ballots!I393="",'Instant Runoff'!$I$4=1),99,Ballots!I393)</f>
        <v>99</v>
      </c>
      <c r="J393" s="0" t="str">
        <f aca="false">IF(MIN(B393:I393)=99,"",MATCH(MIN(B393:I393),B393:I393,0))</f>
        <v/>
      </c>
      <c r="K393" s="0" t="n">
        <f aca="false">IF(OR(Ballots!B393="",'Instant Runoff'!$B$6=1),99,Ballots!B393)</f>
        <v>99</v>
      </c>
      <c r="L393" s="0" t="n">
        <f aca="false">IF(OR(Ballots!C393="",'Instant Runoff'!$C$6=1),99,Ballots!C393)</f>
        <v>99</v>
      </c>
      <c r="M393" s="0" t="n">
        <f aca="false">IF(OR(Ballots!D393="",'Instant Runoff'!$D$6=1),99,Ballots!D393)</f>
        <v>99</v>
      </c>
      <c r="N393" s="0" t="n">
        <f aca="false">IF(OR(Ballots!E393="",'Instant Runoff'!$E$6=1),99,Ballots!E393)</f>
        <v>99</v>
      </c>
      <c r="O393" s="0" t="n">
        <f aca="false">IF(OR(Ballots!F393="",'Instant Runoff'!$F$6=1),99,Ballots!F393)</f>
        <v>99</v>
      </c>
      <c r="P393" s="0" t="n">
        <f aca="false">IF(OR(Ballots!G393="",'Instant Runoff'!$G$6=1),99,Ballots!G393)</f>
        <v>99</v>
      </c>
      <c r="Q393" s="0" t="n">
        <f aca="false">IF(OR(Ballots!H393="",'Instant Runoff'!$H$6=1),99,Ballots!H393)</f>
        <v>99</v>
      </c>
      <c r="R393" s="0" t="n">
        <f aca="false">IF(OR(Ballots!I393="",'Instant Runoff'!$I$6=1),99,Ballots!I393)</f>
        <v>99</v>
      </c>
      <c r="S393" s="0" t="str">
        <f aca="false">IF(MIN(K393:R393)=99,"",MATCH(MIN(K393:R393),K393:R393,0))</f>
        <v/>
      </c>
      <c r="T393" s="0" t="n">
        <f aca="false">IF(OR(Ballots!B393="",'Instant Runoff'!$B$8=1),99,Ballots!B393)</f>
        <v>99</v>
      </c>
      <c r="U393" s="0" t="n">
        <f aca="false">IF(OR(Ballots!C393="",'Instant Runoff'!$C$8=1),99,Ballots!C393)</f>
        <v>99</v>
      </c>
      <c r="V393" s="0" t="n">
        <f aca="false">IF(OR(Ballots!D393="",'Instant Runoff'!$D$8=1),99,Ballots!D393)</f>
        <v>99</v>
      </c>
      <c r="W393" s="0" t="n">
        <f aca="false">IF(OR(Ballots!E393="",'Instant Runoff'!$E$8=1),99,Ballots!E393)</f>
        <v>99</v>
      </c>
      <c r="X393" s="0" t="n">
        <f aca="false">IF(OR(Ballots!F393="",'Instant Runoff'!$F$8=1),99,Ballots!F393)</f>
        <v>99</v>
      </c>
      <c r="Y393" s="0" t="n">
        <f aca="false">IF(OR(Ballots!G393="",'Instant Runoff'!$G$8=1),99,Ballots!G393)</f>
        <v>99</v>
      </c>
      <c r="Z393" s="0" t="n">
        <f aca="false">IF(OR(Ballots!H393="",'Instant Runoff'!$H$8=1),99,Ballots!H393)</f>
        <v>99</v>
      </c>
      <c r="AA393" s="0" t="n">
        <f aca="false">IF(OR(Ballots!I393="",'Instant Runoff'!$I$8=1),99,Ballots!I393)</f>
        <v>99</v>
      </c>
      <c r="AB393" s="0" t="str">
        <f aca="false">IF(MIN(T393:AA393)=99,"",MATCH(MIN(T393:AA393),T393:AA393,0))</f>
        <v/>
      </c>
      <c r="AC393" s="0" t="n">
        <f aca="false">IF(OR(Ballots!B393="",'Instant Runoff'!$B$10=1),99,Ballots!B393)</f>
        <v>99</v>
      </c>
      <c r="AD393" s="0" t="n">
        <f aca="false">IF(OR(Ballots!C393="",'Instant Runoff'!$C$10=1),99,Ballots!C393)</f>
        <v>99</v>
      </c>
      <c r="AE393" s="0" t="n">
        <f aca="false">IF(OR(Ballots!D393="",'Instant Runoff'!$D$10=1),99,Ballots!D393)</f>
        <v>99</v>
      </c>
      <c r="AF393" s="0" t="n">
        <f aca="false">IF(OR(Ballots!E393="",'Instant Runoff'!$E$10=1),99,Ballots!E393)</f>
        <v>99</v>
      </c>
      <c r="AG393" s="0" t="n">
        <f aca="false">IF(OR(Ballots!F393="",'Instant Runoff'!$F$10=1),99,Ballots!F393)</f>
        <v>99</v>
      </c>
      <c r="AH393" s="0" t="n">
        <f aca="false">IF(OR(Ballots!G393="",'Instant Runoff'!$G$10=1),99,Ballots!G393)</f>
        <v>99</v>
      </c>
      <c r="AI393" s="0" t="n">
        <f aca="false">IF(OR(Ballots!H393="",'Instant Runoff'!$H$10=1),99,Ballots!H393)</f>
        <v>99</v>
      </c>
      <c r="AJ393" s="0" t="n">
        <f aca="false">IF(OR(Ballots!I393="",'Instant Runoff'!$I$10=1),99,Ballots!I393)</f>
        <v>99</v>
      </c>
      <c r="AK393" s="0" t="str">
        <f aca="false">IF(MIN(AC393:AJ393)=99,"",MATCH(MIN(AC393:AJ393),AC393:AJ393,0))</f>
        <v/>
      </c>
      <c r="AL393" s="0" t="n">
        <f aca="false">IF(OR(Ballots!B393="",'Instant Runoff'!$B$12=1),99,Ballots!B393)</f>
        <v>99</v>
      </c>
      <c r="AM393" s="0" t="n">
        <f aca="false">IF(OR(Ballots!C393="",'Instant Runoff'!$C$12=1),99,Ballots!C393)</f>
        <v>99</v>
      </c>
      <c r="AN393" s="0" t="n">
        <f aca="false">IF(OR(Ballots!D393="",'Instant Runoff'!$D$12=1),99,Ballots!D393)</f>
        <v>99</v>
      </c>
      <c r="AO393" s="0" t="n">
        <f aca="false">IF(OR(Ballots!E393="",'Instant Runoff'!$E$12=1),99,Ballots!E393)</f>
        <v>99</v>
      </c>
      <c r="AP393" s="0" t="n">
        <f aca="false">IF(OR(Ballots!F393="",'Instant Runoff'!$F$12=1),99,Ballots!F393)</f>
        <v>99</v>
      </c>
      <c r="AQ393" s="0" t="n">
        <f aca="false">IF(OR(Ballots!G393="",'Instant Runoff'!$G$12=1),99,Ballots!G393)</f>
        <v>99</v>
      </c>
      <c r="AR393" s="0" t="n">
        <f aca="false">IF(OR(Ballots!H393="",'Instant Runoff'!$H$12=1),99,Ballots!H393)</f>
        <v>99</v>
      </c>
      <c r="AS393" s="0" t="n">
        <f aca="false">IF(OR(Ballots!I393="",'Instant Runoff'!$I$12=1),99,Ballots!I393)</f>
        <v>99</v>
      </c>
      <c r="AT393" s="0" t="str">
        <f aca="false">IF(MIN(AL393:AS393)=99,"",MATCH(MIN(AL393:AS393),AL393:AS393,0))</f>
        <v/>
      </c>
      <c r="AU393" s="0" t="n">
        <f aca="false">IF(OR(Ballots!B393="",'Instant Runoff'!$B$14=1),99,Ballots!B393)</f>
        <v>99</v>
      </c>
      <c r="AV393" s="0" t="n">
        <f aca="false">IF(OR(Ballots!C393="",'Instant Runoff'!$C$14=1),99,Ballots!C393)</f>
        <v>99</v>
      </c>
      <c r="AW393" s="0" t="n">
        <f aca="false">IF(OR(Ballots!D393="",'Instant Runoff'!$D$14=1),99,Ballots!D393)</f>
        <v>99</v>
      </c>
      <c r="AX393" s="0" t="n">
        <f aca="false">IF(OR(Ballots!E393="",'Instant Runoff'!$E$14=1),99,Ballots!E393)</f>
        <v>99</v>
      </c>
      <c r="AY393" s="0" t="n">
        <f aca="false">IF(OR(Ballots!F393="",'Instant Runoff'!$F$14=1),99,Ballots!F393)</f>
        <v>99</v>
      </c>
      <c r="AZ393" s="0" t="n">
        <f aca="false">IF(OR(Ballots!G393="",'Instant Runoff'!$G$14=1),99,Ballots!G393)</f>
        <v>99</v>
      </c>
      <c r="BA393" s="0" t="n">
        <f aca="false">IF(OR(Ballots!H393="",'Instant Runoff'!$H$14=1),99,Ballots!H393)</f>
        <v>99</v>
      </c>
      <c r="BB393" s="0" t="n">
        <f aca="false">IF(OR(Ballots!I393="",'Instant Runoff'!$I$14=1),99,Ballots!I393)</f>
        <v>99</v>
      </c>
      <c r="BC393" s="0" t="str">
        <f aca="false">IF(MIN(AU393:BB393)=99,"",MATCH(MIN(AU393:BB393),AU393:BB393,0))</f>
        <v/>
      </c>
      <c r="BD393" s="0" t="n">
        <f aca="false">IF(OR(Ballots!B393="",'Instant Runoff'!$B$16=1),99,Ballots!B393)</f>
        <v>99</v>
      </c>
      <c r="BE393" s="0" t="n">
        <f aca="false">IF(OR(Ballots!C393="",'Instant Runoff'!$C$16=1),99,Ballots!C393)</f>
        <v>99</v>
      </c>
      <c r="BF393" s="0" t="n">
        <f aca="false">IF(OR(Ballots!D393="",'Instant Runoff'!$D$16=1),99,Ballots!D393)</f>
        <v>99</v>
      </c>
      <c r="BG393" s="0" t="n">
        <f aca="false">IF(OR(Ballots!E393="",'Instant Runoff'!$E$16=1),99,Ballots!E393)</f>
        <v>99</v>
      </c>
      <c r="BH393" s="0" t="n">
        <f aca="false">IF(OR(Ballots!F393="",'Instant Runoff'!$F$16=1),99,Ballots!F393)</f>
        <v>99</v>
      </c>
      <c r="BI393" s="0" t="n">
        <f aca="false">IF(OR(Ballots!G393="",'Instant Runoff'!$G$16=1),99,Ballots!G393)</f>
        <v>99</v>
      </c>
      <c r="BJ393" s="0" t="n">
        <f aca="false">IF(OR(Ballots!H393="",'Instant Runoff'!$H$16=1),99,Ballots!H393)</f>
        <v>99</v>
      </c>
      <c r="BK393" s="0" t="n">
        <f aca="false">IF(OR(Ballots!I393="",'Instant Runoff'!$I$16=1),99,Ballots!I393)</f>
        <v>99</v>
      </c>
      <c r="BL393" s="0" t="str">
        <f aca="false">IF(MIN(BD393:BK393)=99,"",MATCH(MIN(BD393:BK393),BD393:BK393,0))</f>
        <v/>
      </c>
    </row>
    <row r="394" customFormat="false" ht="15" hidden="false" customHeight="false" outlineLevel="0" collapsed="false">
      <c r="B394" s="0" t="n">
        <f aca="false">IF(OR(Ballots!B394="",'Instant Runoff'!$B$4=1),99,Ballots!B394)</f>
        <v>99</v>
      </c>
      <c r="C394" s="0" t="n">
        <f aca="false">IF(OR(Ballots!C394="",'Instant Runoff'!$C$4=1),99,Ballots!C394)</f>
        <v>99</v>
      </c>
      <c r="D394" s="0" t="n">
        <f aca="false">IF(OR(Ballots!D394="",'Instant Runoff'!$D$4=1),99,Ballots!D394)</f>
        <v>99</v>
      </c>
      <c r="E394" s="0" t="n">
        <f aca="false">IF(OR(Ballots!E394="",'Instant Runoff'!$E$4=1),99,Ballots!E394)</f>
        <v>99</v>
      </c>
      <c r="F394" s="0" t="n">
        <f aca="false">IF(OR(Ballots!F394="",'Instant Runoff'!$F$4=1),99,Ballots!F394)</f>
        <v>99</v>
      </c>
      <c r="G394" s="0" t="n">
        <f aca="false">IF(OR(Ballots!G394="",'Instant Runoff'!$G$4=1),99,Ballots!G394)</f>
        <v>99</v>
      </c>
      <c r="H394" s="0" t="n">
        <f aca="false">IF(OR(Ballots!H394="",'Instant Runoff'!$H$4=1),99,Ballots!H394)</f>
        <v>99</v>
      </c>
      <c r="I394" s="0" t="n">
        <f aca="false">IF(OR(Ballots!I394="",'Instant Runoff'!$I$4=1),99,Ballots!I394)</f>
        <v>99</v>
      </c>
      <c r="J394" s="0" t="str">
        <f aca="false">IF(MIN(B394:I394)=99,"",MATCH(MIN(B394:I394),B394:I394,0))</f>
        <v/>
      </c>
      <c r="K394" s="0" t="n">
        <f aca="false">IF(OR(Ballots!B394="",'Instant Runoff'!$B$6=1),99,Ballots!B394)</f>
        <v>99</v>
      </c>
      <c r="L394" s="0" t="n">
        <f aca="false">IF(OR(Ballots!C394="",'Instant Runoff'!$C$6=1),99,Ballots!C394)</f>
        <v>99</v>
      </c>
      <c r="M394" s="0" t="n">
        <f aca="false">IF(OR(Ballots!D394="",'Instant Runoff'!$D$6=1),99,Ballots!D394)</f>
        <v>99</v>
      </c>
      <c r="N394" s="0" t="n">
        <f aca="false">IF(OR(Ballots!E394="",'Instant Runoff'!$E$6=1),99,Ballots!E394)</f>
        <v>99</v>
      </c>
      <c r="O394" s="0" t="n">
        <f aca="false">IF(OR(Ballots!F394="",'Instant Runoff'!$F$6=1),99,Ballots!F394)</f>
        <v>99</v>
      </c>
      <c r="P394" s="0" t="n">
        <f aca="false">IF(OR(Ballots!G394="",'Instant Runoff'!$G$6=1),99,Ballots!G394)</f>
        <v>99</v>
      </c>
      <c r="Q394" s="0" t="n">
        <f aca="false">IF(OR(Ballots!H394="",'Instant Runoff'!$H$6=1),99,Ballots!H394)</f>
        <v>99</v>
      </c>
      <c r="R394" s="0" t="n">
        <f aca="false">IF(OR(Ballots!I394="",'Instant Runoff'!$I$6=1),99,Ballots!I394)</f>
        <v>99</v>
      </c>
      <c r="S394" s="0" t="str">
        <f aca="false">IF(MIN(K394:R394)=99,"",MATCH(MIN(K394:R394),K394:R394,0))</f>
        <v/>
      </c>
      <c r="T394" s="0" t="n">
        <f aca="false">IF(OR(Ballots!B394="",'Instant Runoff'!$B$8=1),99,Ballots!B394)</f>
        <v>99</v>
      </c>
      <c r="U394" s="0" t="n">
        <f aca="false">IF(OR(Ballots!C394="",'Instant Runoff'!$C$8=1),99,Ballots!C394)</f>
        <v>99</v>
      </c>
      <c r="V394" s="0" t="n">
        <f aca="false">IF(OR(Ballots!D394="",'Instant Runoff'!$D$8=1),99,Ballots!D394)</f>
        <v>99</v>
      </c>
      <c r="W394" s="0" t="n">
        <f aca="false">IF(OR(Ballots!E394="",'Instant Runoff'!$E$8=1),99,Ballots!E394)</f>
        <v>99</v>
      </c>
      <c r="X394" s="0" t="n">
        <f aca="false">IF(OR(Ballots!F394="",'Instant Runoff'!$F$8=1),99,Ballots!F394)</f>
        <v>99</v>
      </c>
      <c r="Y394" s="0" t="n">
        <f aca="false">IF(OR(Ballots!G394="",'Instant Runoff'!$G$8=1),99,Ballots!G394)</f>
        <v>99</v>
      </c>
      <c r="Z394" s="0" t="n">
        <f aca="false">IF(OR(Ballots!H394="",'Instant Runoff'!$H$8=1),99,Ballots!H394)</f>
        <v>99</v>
      </c>
      <c r="AA394" s="0" t="n">
        <f aca="false">IF(OR(Ballots!I394="",'Instant Runoff'!$I$8=1),99,Ballots!I394)</f>
        <v>99</v>
      </c>
      <c r="AB394" s="0" t="str">
        <f aca="false">IF(MIN(T394:AA394)=99,"",MATCH(MIN(T394:AA394),T394:AA394,0))</f>
        <v/>
      </c>
      <c r="AC394" s="0" t="n">
        <f aca="false">IF(OR(Ballots!B394="",'Instant Runoff'!$B$10=1),99,Ballots!B394)</f>
        <v>99</v>
      </c>
      <c r="AD394" s="0" t="n">
        <f aca="false">IF(OR(Ballots!C394="",'Instant Runoff'!$C$10=1),99,Ballots!C394)</f>
        <v>99</v>
      </c>
      <c r="AE394" s="0" t="n">
        <f aca="false">IF(OR(Ballots!D394="",'Instant Runoff'!$D$10=1),99,Ballots!D394)</f>
        <v>99</v>
      </c>
      <c r="AF394" s="0" t="n">
        <f aca="false">IF(OR(Ballots!E394="",'Instant Runoff'!$E$10=1),99,Ballots!E394)</f>
        <v>99</v>
      </c>
      <c r="AG394" s="0" t="n">
        <f aca="false">IF(OR(Ballots!F394="",'Instant Runoff'!$F$10=1),99,Ballots!F394)</f>
        <v>99</v>
      </c>
      <c r="AH394" s="0" t="n">
        <f aca="false">IF(OR(Ballots!G394="",'Instant Runoff'!$G$10=1),99,Ballots!G394)</f>
        <v>99</v>
      </c>
      <c r="AI394" s="0" t="n">
        <f aca="false">IF(OR(Ballots!H394="",'Instant Runoff'!$H$10=1),99,Ballots!H394)</f>
        <v>99</v>
      </c>
      <c r="AJ394" s="0" t="n">
        <f aca="false">IF(OR(Ballots!I394="",'Instant Runoff'!$I$10=1),99,Ballots!I394)</f>
        <v>99</v>
      </c>
      <c r="AK394" s="0" t="str">
        <f aca="false">IF(MIN(AC394:AJ394)=99,"",MATCH(MIN(AC394:AJ394),AC394:AJ394,0))</f>
        <v/>
      </c>
      <c r="AL394" s="0" t="n">
        <f aca="false">IF(OR(Ballots!B394="",'Instant Runoff'!$B$12=1),99,Ballots!B394)</f>
        <v>99</v>
      </c>
      <c r="AM394" s="0" t="n">
        <f aca="false">IF(OR(Ballots!C394="",'Instant Runoff'!$C$12=1),99,Ballots!C394)</f>
        <v>99</v>
      </c>
      <c r="AN394" s="0" t="n">
        <f aca="false">IF(OR(Ballots!D394="",'Instant Runoff'!$D$12=1),99,Ballots!D394)</f>
        <v>99</v>
      </c>
      <c r="AO394" s="0" t="n">
        <f aca="false">IF(OR(Ballots!E394="",'Instant Runoff'!$E$12=1),99,Ballots!E394)</f>
        <v>99</v>
      </c>
      <c r="AP394" s="0" t="n">
        <f aca="false">IF(OR(Ballots!F394="",'Instant Runoff'!$F$12=1),99,Ballots!F394)</f>
        <v>99</v>
      </c>
      <c r="AQ394" s="0" t="n">
        <f aca="false">IF(OR(Ballots!G394="",'Instant Runoff'!$G$12=1),99,Ballots!G394)</f>
        <v>99</v>
      </c>
      <c r="AR394" s="0" t="n">
        <f aca="false">IF(OR(Ballots!H394="",'Instant Runoff'!$H$12=1),99,Ballots!H394)</f>
        <v>99</v>
      </c>
      <c r="AS394" s="0" t="n">
        <f aca="false">IF(OR(Ballots!I394="",'Instant Runoff'!$I$12=1),99,Ballots!I394)</f>
        <v>99</v>
      </c>
      <c r="AT394" s="0" t="str">
        <f aca="false">IF(MIN(AL394:AS394)=99,"",MATCH(MIN(AL394:AS394),AL394:AS394,0))</f>
        <v/>
      </c>
      <c r="AU394" s="0" t="n">
        <f aca="false">IF(OR(Ballots!B394="",'Instant Runoff'!$B$14=1),99,Ballots!B394)</f>
        <v>99</v>
      </c>
      <c r="AV394" s="0" t="n">
        <f aca="false">IF(OR(Ballots!C394="",'Instant Runoff'!$C$14=1),99,Ballots!C394)</f>
        <v>99</v>
      </c>
      <c r="AW394" s="0" t="n">
        <f aca="false">IF(OR(Ballots!D394="",'Instant Runoff'!$D$14=1),99,Ballots!D394)</f>
        <v>99</v>
      </c>
      <c r="AX394" s="0" t="n">
        <f aca="false">IF(OR(Ballots!E394="",'Instant Runoff'!$E$14=1),99,Ballots!E394)</f>
        <v>99</v>
      </c>
      <c r="AY394" s="0" t="n">
        <f aca="false">IF(OR(Ballots!F394="",'Instant Runoff'!$F$14=1),99,Ballots!F394)</f>
        <v>99</v>
      </c>
      <c r="AZ394" s="0" t="n">
        <f aca="false">IF(OR(Ballots!G394="",'Instant Runoff'!$G$14=1),99,Ballots!G394)</f>
        <v>99</v>
      </c>
      <c r="BA394" s="0" t="n">
        <f aca="false">IF(OR(Ballots!H394="",'Instant Runoff'!$H$14=1),99,Ballots!H394)</f>
        <v>99</v>
      </c>
      <c r="BB394" s="0" t="n">
        <f aca="false">IF(OR(Ballots!I394="",'Instant Runoff'!$I$14=1),99,Ballots!I394)</f>
        <v>99</v>
      </c>
      <c r="BC394" s="0" t="str">
        <f aca="false">IF(MIN(AU394:BB394)=99,"",MATCH(MIN(AU394:BB394),AU394:BB394,0))</f>
        <v/>
      </c>
      <c r="BD394" s="0" t="n">
        <f aca="false">IF(OR(Ballots!B394="",'Instant Runoff'!$B$16=1),99,Ballots!B394)</f>
        <v>99</v>
      </c>
      <c r="BE394" s="0" t="n">
        <f aca="false">IF(OR(Ballots!C394="",'Instant Runoff'!$C$16=1),99,Ballots!C394)</f>
        <v>99</v>
      </c>
      <c r="BF394" s="0" t="n">
        <f aca="false">IF(OR(Ballots!D394="",'Instant Runoff'!$D$16=1),99,Ballots!D394)</f>
        <v>99</v>
      </c>
      <c r="BG394" s="0" t="n">
        <f aca="false">IF(OR(Ballots!E394="",'Instant Runoff'!$E$16=1),99,Ballots!E394)</f>
        <v>99</v>
      </c>
      <c r="BH394" s="0" t="n">
        <f aca="false">IF(OR(Ballots!F394="",'Instant Runoff'!$F$16=1),99,Ballots!F394)</f>
        <v>99</v>
      </c>
      <c r="BI394" s="0" t="n">
        <f aca="false">IF(OR(Ballots!G394="",'Instant Runoff'!$G$16=1),99,Ballots!G394)</f>
        <v>99</v>
      </c>
      <c r="BJ394" s="0" t="n">
        <f aca="false">IF(OR(Ballots!H394="",'Instant Runoff'!$H$16=1),99,Ballots!H394)</f>
        <v>99</v>
      </c>
      <c r="BK394" s="0" t="n">
        <f aca="false">IF(OR(Ballots!I394="",'Instant Runoff'!$I$16=1),99,Ballots!I394)</f>
        <v>99</v>
      </c>
      <c r="BL394" s="0" t="str">
        <f aca="false">IF(MIN(BD394:BK394)=99,"",MATCH(MIN(BD394:BK394),BD394:BK394,0))</f>
        <v/>
      </c>
    </row>
    <row r="395" customFormat="false" ht="15" hidden="false" customHeight="false" outlineLevel="0" collapsed="false">
      <c r="B395" s="0" t="n">
        <f aca="false">IF(OR(Ballots!B395="",'Instant Runoff'!$B$4=1),99,Ballots!B395)</f>
        <v>99</v>
      </c>
      <c r="C395" s="0" t="n">
        <f aca="false">IF(OR(Ballots!C395="",'Instant Runoff'!$C$4=1),99,Ballots!C395)</f>
        <v>99</v>
      </c>
      <c r="D395" s="0" t="n">
        <f aca="false">IF(OR(Ballots!D395="",'Instant Runoff'!$D$4=1),99,Ballots!D395)</f>
        <v>99</v>
      </c>
      <c r="E395" s="0" t="n">
        <f aca="false">IF(OR(Ballots!E395="",'Instant Runoff'!$E$4=1),99,Ballots!E395)</f>
        <v>99</v>
      </c>
      <c r="F395" s="0" t="n">
        <f aca="false">IF(OR(Ballots!F395="",'Instant Runoff'!$F$4=1),99,Ballots!F395)</f>
        <v>99</v>
      </c>
      <c r="G395" s="0" t="n">
        <f aca="false">IF(OR(Ballots!G395="",'Instant Runoff'!$G$4=1),99,Ballots!G395)</f>
        <v>99</v>
      </c>
      <c r="H395" s="0" t="n">
        <f aca="false">IF(OR(Ballots!H395="",'Instant Runoff'!$H$4=1),99,Ballots!H395)</f>
        <v>99</v>
      </c>
      <c r="I395" s="0" t="n">
        <f aca="false">IF(OR(Ballots!I395="",'Instant Runoff'!$I$4=1),99,Ballots!I395)</f>
        <v>99</v>
      </c>
      <c r="J395" s="0" t="str">
        <f aca="false">IF(MIN(B395:I395)=99,"",MATCH(MIN(B395:I395),B395:I395,0))</f>
        <v/>
      </c>
      <c r="K395" s="0" t="n">
        <f aca="false">IF(OR(Ballots!B395="",'Instant Runoff'!$B$6=1),99,Ballots!B395)</f>
        <v>99</v>
      </c>
      <c r="L395" s="0" t="n">
        <f aca="false">IF(OR(Ballots!C395="",'Instant Runoff'!$C$6=1),99,Ballots!C395)</f>
        <v>99</v>
      </c>
      <c r="M395" s="0" t="n">
        <f aca="false">IF(OR(Ballots!D395="",'Instant Runoff'!$D$6=1),99,Ballots!D395)</f>
        <v>99</v>
      </c>
      <c r="N395" s="0" t="n">
        <f aca="false">IF(OR(Ballots!E395="",'Instant Runoff'!$E$6=1),99,Ballots!E395)</f>
        <v>99</v>
      </c>
      <c r="O395" s="0" t="n">
        <f aca="false">IF(OR(Ballots!F395="",'Instant Runoff'!$F$6=1),99,Ballots!F395)</f>
        <v>99</v>
      </c>
      <c r="P395" s="0" t="n">
        <f aca="false">IF(OR(Ballots!G395="",'Instant Runoff'!$G$6=1),99,Ballots!G395)</f>
        <v>99</v>
      </c>
      <c r="Q395" s="0" t="n">
        <f aca="false">IF(OR(Ballots!H395="",'Instant Runoff'!$H$6=1),99,Ballots!H395)</f>
        <v>99</v>
      </c>
      <c r="R395" s="0" t="n">
        <f aca="false">IF(OR(Ballots!I395="",'Instant Runoff'!$I$6=1),99,Ballots!I395)</f>
        <v>99</v>
      </c>
      <c r="S395" s="0" t="str">
        <f aca="false">IF(MIN(K395:R395)=99,"",MATCH(MIN(K395:R395),K395:R395,0))</f>
        <v/>
      </c>
      <c r="T395" s="0" t="n">
        <f aca="false">IF(OR(Ballots!B395="",'Instant Runoff'!$B$8=1),99,Ballots!B395)</f>
        <v>99</v>
      </c>
      <c r="U395" s="0" t="n">
        <f aca="false">IF(OR(Ballots!C395="",'Instant Runoff'!$C$8=1),99,Ballots!C395)</f>
        <v>99</v>
      </c>
      <c r="V395" s="0" t="n">
        <f aca="false">IF(OR(Ballots!D395="",'Instant Runoff'!$D$8=1),99,Ballots!D395)</f>
        <v>99</v>
      </c>
      <c r="W395" s="0" t="n">
        <f aca="false">IF(OR(Ballots!E395="",'Instant Runoff'!$E$8=1),99,Ballots!E395)</f>
        <v>99</v>
      </c>
      <c r="X395" s="0" t="n">
        <f aca="false">IF(OR(Ballots!F395="",'Instant Runoff'!$F$8=1),99,Ballots!F395)</f>
        <v>99</v>
      </c>
      <c r="Y395" s="0" t="n">
        <f aca="false">IF(OR(Ballots!G395="",'Instant Runoff'!$G$8=1),99,Ballots!G395)</f>
        <v>99</v>
      </c>
      <c r="Z395" s="0" t="n">
        <f aca="false">IF(OR(Ballots!H395="",'Instant Runoff'!$H$8=1),99,Ballots!H395)</f>
        <v>99</v>
      </c>
      <c r="AA395" s="0" t="n">
        <f aca="false">IF(OR(Ballots!I395="",'Instant Runoff'!$I$8=1),99,Ballots!I395)</f>
        <v>99</v>
      </c>
      <c r="AB395" s="0" t="str">
        <f aca="false">IF(MIN(T395:AA395)=99,"",MATCH(MIN(T395:AA395),T395:AA395,0))</f>
        <v/>
      </c>
      <c r="AC395" s="0" t="n">
        <f aca="false">IF(OR(Ballots!B395="",'Instant Runoff'!$B$10=1),99,Ballots!B395)</f>
        <v>99</v>
      </c>
      <c r="AD395" s="0" t="n">
        <f aca="false">IF(OR(Ballots!C395="",'Instant Runoff'!$C$10=1),99,Ballots!C395)</f>
        <v>99</v>
      </c>
      <c r="AE395" s="0" t="n">
        <f aca="false">IF(OR(Ballots!D395="",'Instant Runoff'!$D$10=1),99,Ballots!D395)</f>
        <v>99</v>
      </c>
      <c r="AF395" s="0" t="n">
        <f aca="false">IF(OR(Ballots!E395="",'Instant Runoff'!$E$10=1),99,Ballots!E395)</f>
        <v>99</v>
      </c>
      <c r="AG395" s="0" t="n">
        <f aca="false">IF(OR(Ballots!F395="",'Instant Runoff'!$F$10=1),99,Ballots!F395)</f>
        <v>99</v>
      </c>
      <c r="AH395" s="0" t="n">
        <f aca="false">IF(OR(Ballots!G395="",'Instant Runoff'!$G$10=1),99,Ballots!G395)</f>
        <v>99</v>
      </c>
      <c r="AI395" s="0" t="n">
        <f aca="false">IF(OR(Ballots!H395="",'Instant Runoff'!$H$10=1),99,Ballots!H395)</f>
        <v>99</v>
      </c>
      <c r="AJ395" s="0" t="n">
        <f aca="false">IF(OR(Ballots!I395="",'Instant Runoff'!$I$10=1),99,Ballots!I395)</f>
        <v>99</v>
      </c>
      <c r="AK395" s="0" t="str">
        <f aca="false">IF(MIN(AC395:AJ395)=99,"",MATCH(MIN(AC395:AJ395),AC395:AJ395,0))</f>
        <v/>
      </c>
      <c r="AL395" s="0" t="n">
        <f aca="false">IF(OR(Ballots!B395="",'Instant Runoff'!$B$12=1),99,Ballots!B395)</f>
        <v>99</v>
      </c>
      <c r="AM395" s="0" t="n">
        <f aca="false">IF(OR(Ballots!C395="",'Instant Runoff'!$C$12=1),99,Ballots!C395)</f>
        <v>99</v>
      </c>
      <c r="AN395" s="0" t="n">
        <f aca="false">IF(OR(Ballots!D395="",'Instant Runoff'!$D$12=1),99,Ballots!D395)</f>
        <v>99</v>
      </c>
      <c r="AO395" s="0" t="n">
        <f aca="false">IF(OR(Ballots!E395="",'Instant Runoff'!$E$12=1),99,Ballots!E395)</f>
        <v>99</v>
      </c>
      <c r="AP395" s="0" t="n">
        <f aca="false">IF(OR(Ballots!F395="",'Instant Runoff'!$F$12=1),99,Ballots!F395)</f>
        <v>99</v>
      </c>
      <c r="AQ395" s="0" t="n">
        <f aca="false">IF(OR(Ballots!G395="",'Instant Runoff'!$G$12=1),99,Ballots!G395)</f>
        <v>99</v>
      </c>
      <c r="AR395" s="0" t="n">
        <f aca="false">IF(OR(Ballots!H395="",'Instant Runoff'!$H$12=1),99,Ballots!H395)</f>
        <v>99</v>
      </c>
      <c r="AS395" s="0" t="n">
        <f aca="false">IF(OR(Ballots!I395="",'Instant Runoff'!$I$12=1),99,Ballots!I395)</f>
        <v>99</v>
      </c>
      <c r="AT395" s="0" t="str">
        <f aca="false">IF(MIN(AL395:AS395)=99,"",MATCH(MIN(AL395:AS395),AL395:AS395,0))</f>
        <v/>
      </c>
      <c r="AU395" s="0" t="n">
        <f aca="false">IF(OR(Ballots!B395="",'Instant Runoff'!$B$14=1),99,Ballots!B395)</f>
        <v>99</v>
      </c>
      <c r="AV395" s="0" t="n">
        <f aca="false">IF(OR(Ballots!C395="",'Instant Runoff'!$C$14=1),99,Ballots!C395)</f>
        <v>99</v>
      </c>
      <c r="AW395" s="0" t="n">
        <f aca="false">IF(OR(Ballots!D395="",'Instant Runoff'!$D$14=1),99,Ballots!D395)</f>
        <v>99</v>
      </c>
      <c r="AX395" s="0" t="n">
        <f aca="false">IF(OR(Ballots!E395="",'Instant Runoff'!$E$14=1),99,Ballots!E395)</f>
        <v>99</v>
      </c>
      <c r="AY395" s="0" t="n">
        <f aca="false">IF(OR(Ballots!F395="",'Instant Runoff'!$F$14=1),99,Ballots!F395)</f>
        <v>99</v>
      </c>
      <c r="AZ395" s="0" t="n">
        <f aca="false">IF(OR(Ballots!G395="",'Instant Runoff'!$G$14=1),99,Ballots!G395)</f>
        <v>99</v>
      </c>
      <c r="BA395" s="0" t="n">
        <f aca="false">IF(OR(Ballots!H395="",'Instant Runoff'!$H$14=1),99,Ballots!H395)</f>
        <v>99</v>
      </c>
      <c r="BB395" s="0" t="n">
        <f aca="false">IF(OR(Ballots!I395="",'Instant Runoff'!$I$14=1),99,Ballots!I395)</f>
        <v>99</v>
      </c>
      <c r="BC395" s="0" t="str">
        <f aca="false">IF(MIN(AU395:BB395)=99,"",MATCH(MIN(AU395:BB395),AU395:BB395,0))</f>
        <v/>
      </c>
      <c r="BD395" s="0" t="n">
        <f aca="false">IF(OR(Ballots!B395="",'Instant Runoff'!$B$16=1),99,Ballots!B395)</f>
        <v>99</v>
      </c>
      <c r="BE395" s="0" t="n">
        <f aca="false">IF(OR(Ballots!C395="",'Instant Runoff'!$C$16=1),99,Ballots!C395)</f>
        <v>99</v>
      </c>
      <c r="BF395" s="0" t="n">
        <f aca="false">IF(OR(Ballots!D395="",'Instant Runoff'!$D$16=1),99,Ballots!D395)</f>
        <v>99</v>
      </c>
      <c r="BG395" s="0" t="n">
        <f aca="false">IF(OR(Ballots!E395="",'Instant Runoff'!$E$16=1),99,Ballots!E395)</f>
        <v>99</v>
      </c>
      <c r="BH395" s="0" t="n">
        <f aca="false">IF(OR(Ballots!F395="",'Instant Runoff'!$F$16=1),99,Ballots!F395)</f>
        <v>99</v>
      </c>
      <c r="BI395" s="0" t="n">
        <f aca="false">IF(OR(Ballots!G395="",'Instant Runoff'!$G$16=1),99,Ballots!G395)</f>
        <v>99</v>
      </c>
      <c r="BJ395" s="0" t="n">
        <f aca="false">IF(OR(Ballots!H395="",'Instant Runoff'!$H$16=1),99,Ballots!H395)</f>
        <v>99</v>
      </c>
      <c r="BK395" s="0" t="n">
        <f aca="false">IF(OR(Ballots!I395="",'Instant Runoff'!$I$16=1),99,Ballots!I395)</f>
        <v>99</v>
      </c>
      <c r="BL395" s="0" t="str">
        <f aca="false">IF(MIN(BD395:BK395)=99,"",MATCH(MIN(BD395:BK395),BD395:BK395,0))</f>
        <v/>
      </c>
    </row>
    <row r="396" customFormat="false" ht="15" hidden="false" customHeight="false" outlineLevel="0" collapsed="false">
      <c r="B396" s="0" t="n">
        <f aca="false">IF(OR(Ballots!B396="",'Instant Runoff'!$B$4=1),99,Ballots!B396)</f>
        <v>99</v>
      </c>
      <c r="C396" s="0" t="n">
        <f aca="false">IF(OR(Ballots!C396="",'Instant Runoff'!$C$4=1),99,Ballots!C396)</f>
        <v>99</v>
      </c>
      <c r="D396" s="0" t="n">
        <f aca="false">IF(OR(Ballots!D396="",'Instant Runoff'!$D$4=1),99,Ballots!D396)</f>
        <v>99</v>
      </c>
      <c r="E396" s="0" t="n">
        <f aca="false">IF(OR(Ballots!E396="",'Instant Runoff'!$E$4=1),99,Ballots!E396)</f>
        <v>99</v>
      </c>
      <c r="F396" s="0" t="n">
        <f aca="false">IF(OR(Ballots!F396="",'Instant Runoff'!$F$4=1),99,Ballots!F396)</f>
        <v>99</v>
      </c>
      <c r="G396" s="0" t="n">
        <f aca="false">IF(OR(Ballots!G396="",'Instant Runoff'!$G$4=1),99,Ballots!G396)</f>
        <v>99</v>
      </c>
      <c r="H396" s="0" t="n">
        <f aca="false">IF(OR(Ballots!H396="",'Instant Runoff'!$H$4=1),99,Ballots!H396)</f>
        <v>99</v>
      </c>
      <c r="I396" s="0" t="n">
        <f aca="false">IF(OR(Ballots!I396="",'Instant Runoff'!$I$4=1),99,Ballots!I396)</f>
        <v>99</v>
      </c>
      <c r="J396" s="0" t="str">
        <f aca="false">IF(MIN(B396:I396)=99,"",MATCH(MIN(B396:I396),B396:I396,0))</f>
        <v/>
      </c>
      <c r="K396" s="0" t="n">
        <f aca="false">IF(OR(Ballots!B396="",'Instant Runoff'!$B$6=1),99,Ballots!B396)</f>
        <v>99</v>
      </c>
      <c r="L396" s="0" t="n">
        <f aca="false">IF(OR(Ballots!C396="",'Instant Runoff'!$C$6=1),99,Ballots!C396)</f>
        <v>99</v>
      </c>
      <c r="M396" s="0" t="n">
        <f aca="false">IF(OR(Ballots!D396="",'Instant Runoff'!$D$6=1),99,Ballots!D396)</f>
        <v>99</v>
      </c>
      <c r="N396" s="0" t="n">
        <f aca="false">IF(OR(Ballots!E396="",'Instant Runoff'!$E$6=1),99,Ballots!E396)</f>
        <v>99</v>
      </c>
      <c r="O396" s="0" t="n">
        <f aca="false">IF(OR(Ballots!F396="",'Instant Runoff'!$F$6=1),99,Ballots!F396)</f>
        <v>99</v>
      </c>
      <c r="P396" s="0" t="n">
        <f aca="false">IF(OR(Ballots!G396="",'Instant Runoff'!$G$6=1),99,Ballots!G396)</f>
        <v>99</v>
      </c>
      <c r="Q396" s="0" t="n">
        <f aca="false">IF(OR(Ballots!H396="",'Instant Runoff'!$H$6=1),99,Ballots!H396)</f>
        <v>99</v>
      </c>
      <c r="R396" s="0" t="n">
        <f aca="false">IF(OR(Ballots!I396="",'Instant Runoff'!$I$6=1),99,Ballots!I396)</f>
        <v>99</v>
      </c>
      <c r="S396" s="0" t="str">
        <f aca="false">IF(MIN(K396:R396)=99,"",MATCH(MIN(K396:R396),K396:R396,0))</f>
        <v/>
      </c>
      <c r="T396" s="0" t="n">
        <f aca="false">IF(OR(Ballots!B396="",'Instant Runoff'!$B$8=1),99,Ballots!B396)</f>
        <v>99</v>
      </c>
      <c r="U396" s="0" t="n">
        <f aca="false">IF(OR(Ballots!C396="",'Instant Runoff'!$C$8=1),99,Ballots!C396)</f>
        <v>99</v>
      </c>
      <c r="V396" s="0" t="n">
        <f aca="false">IF(OR(Ballots!D396="",'Instant Runoff'!$D$8=1),99,Ballots!D396)</f>
        <v>99</v>
      </c>
      <c r="W396" s="0" t="n">
        <f aca="false">IF(OR(Ballots!E396="",'Instant Runoff'!$E$8=1),99,Ballots!E396)</f>
        <v>99</v>
      </c>
      <c r="X396" s="0" t="n">
        <f aca="false">IF(OR(Ballots!F396="",'Instant Runoff'!$F$8=1),99,Ballots!F396)</f>
        <v>99</v>
      </c>
      <c r="Y396" s="0" t="n">
        <f aca="false">IF(OR(Ballots!G396="",'Instant Runoff'!$G$8=1),99,Ballots!G396)</f>
        <v>99</v>
      </c>
      <c r="Z396" s="0" t="n">
        <f aca="false">IF(OR(Ballots!H396="",'Instant Runoff'!$H$8=1),99,Ballots!H396)</f>
        <v>99</v>
      </c>
      <c r="AA396" s="0" t="n">
        <f aca="false">IF(OR(Ballots!I396="",'Instant Runoff'!$I$8=1),99,Ballots!I396)</f>
        <v>99</v>
      </c>
      <c r="AB396" s="0" t="str">
        <f aca="false">IF(MIN(T396:AA396)=99,"",MATCH(MIN(T396:AA396),T396:AA396,0))</f>
        <v/>
      </c>
      <c r="AC396" s="0" t="n">
        <f aca="false">IF(OR(Ballots!B396="",'Instant Runoff'!$B$10=1),99,Ballots!B396)</f>
        <v>99</v>
      </c>
      <c r="AD396" s="0" t="n">
        <f aca="false">IF(OR(Ballots!C396="",'Instant Runoff'!$C$10=1),99,Ballots!C396)</f>
        <v>99</v>
      </c>
      <c r="AE396" s="0" t="n">
        <f aca="false">IF(OR(Ballots!D396="",'Instant Runoff'!$D$10=1),99,Ballots!D396)</f>
        <v>99</v>
      </c>
      <c r="AF396" s="0" t="n">
        <f aca="false">IF(OR(Ballots!E396="",'Instant Runoff'!$E$10=1),99,Ballots!E396)</f>
        <v>99</v>
      </c>
      <c r="AG396" s="0" t="n">
        <f aca="false">IF(OR(Ballots!F396="",'Instant Runoff'!$F$10=1),99,Ballots!F396)</f>
        <v>99</v>
      </c>
      <c r="AH396" s="0" t="n">
        <f aca="false">IF(OR(Ballots!G396="",'Instant Runoff'!$G$10=1),99,Ballots!G396)</f>
        <v>99</v>
      </c>
      <c r="AI396" s="0" t="n">
        <f aca="false">IF(OR(Ballots!H396="",'Instant Runoff'!$H$10=1),99,Ballots!H396)</f>
        <v>99</v>
      </c>
      <c r="AJ396" s="0" t="n">
        <f aca="false">IF(OR(Ballots!I396="",'Instant Runoff'!$I$10=1),99,Ballots!I396)</f>
        <v>99</v>
      </c>
      <c r="AK396" s="0" t="str">
        <f aca="false">IF(MIN(AC396:AJ396)=99,"",MATCH(MIN(AC396:AJ396),AC396:AJ396,0))</f>
        <v/>
      </c>
      <c r="AL396" s="0" t="n">
        <f aca="false">IF(OR(Ballots!B396="",'Instant Runoff'!$B$12=1),99,Ballots!B396)</f>
        <v>99</v>
      </c>
      <c r="AM396" s="0" t="n">
        <f aca="false">IF(OR(Ballots!C396="",'Instant Runoff'!$C$12=1),99,Ballots!C396)</f>
        <v>99</v>
      </c>
      <c r="AN396" s="0" t="n">
        <f aca="false">IF(OR(Ballots!D396="",'Instant Runoff'!$D$12=1),99,Ballots!D396)</f>
        <v>99</v>
      </c>
      <c r="AO396" s="0" t="n">
        <f aca="false">IF(OR(Ballots!E396="",'Instant Runoff'!$E$12=1),99,Ballots!E396)</f>
        <v>99</v>
      </c>
      <c r="AP396" s="0" t="n">
        <f aca="false">IF(OR(Ballots!F396="",'Instant Runoff'!$F$12=1),99,Ballots!F396)</f>
        <v>99</v>
      </c>
      <c r="AQ396" s="0" t="n">
        <f aca="false">IF(OR(Ballots!G396="",'Instant Runoff'!$G$12=1),99,Ballots!G396)</f>
        <v>99</v>
      </c>
      <c r="AR396" s="0" t="n">
        <f aca="false">IF(OR(Ballots!H396="",'Instant Runoff'!$H$12=1),99,Ballots!H396)</f>
        <v>99</v>
      </c>
      <c r="AS396" s="0" t="n">
        <f aca="false">IF(OR(Ballots!I396="",'Instant Runoff'!$I$12=1),99,Ballots!I396)</f>
        <v>99</v>
      </c>
      <c r="AT396" s="0" t="str">
        <f aca="false">IF(MIN(AL396:AS396)=99,"",MATCH(MIN(AL396:AS396),AL396:AS396,0))</f>
        <v/>
      </c>
      <c r="AU396" s="0" t="n">
        <f aca="false">IF(OR(Ballots!B396="",'Instant Runoff'!$B$14=1),99,Ballots!B396)</f>
        <v>99</v>
      </c>
      <c r="AV396" s="0" t="n">
        <f aca="false">IF(OR(Ballots!C396="",'Instant Runoff'!$C$14=1),99,Ballots!C396)</f>
        <v>99</v>
      </c>
      <c r="AW396" s="0" t="n">
        <f aca="false">IF(OR(Ballots!D396="",'Instant Runoff'!$D$14=1),99,Ballots!D396)</f>
        <v>99</v>
      </c>
      <c r="AX396" s="0" t="n">
        <f aca="false">IF(OR(Ballots!E396="",'Instant Runoff'!$E$14=1),99,Ballots!E396)</f>
        <v>99</v>
      </c>
      <c r="AY396" s="0" t="n">
        <f aca="false">IF(OR(Ballots!F396="",'Instant Runoff'!$F$14=1),99,Ballots!F396)</f>
        <v>99</v>
      </c>
      <c r="AZ396" s="0" t="n">
        <f aca="false">IF(OR(Ballots!G396="",'Instant Runoff'!$G$14=1),99,Ballots!G396)</f>
        <v>99</v>
      </c>
      <c r="BA396" s="0" t="n">
        <f aca="false">IF(OR(Ballots!H396="",'Instant Runoff'!$H$14=1),99,Ballots!H396)</f>
        <v>99</v>
      </c>
      <c r="BB396" s="0" t="n">
        <f aca="false">IF(OR(Ballots!I396="",'Instant Runoff'!$I$14=1),99,Ballots!I396)</f>
        <v>99</v>
      </c>
      <c r="BC396" s="0" t="str">
        <f aca="false">IF(MIN(AU396:BB396)=99,"",MATCH(MIN(AU396:BB396),AU396:BB396,0))</f>
        <v/>
      </c>
      <c r="BD396" s="0" t="n">
        <f aca="false">IF(OR(Ballots!B396="",'Instant Runoff'!$B$16=1),99,Ballots!B396)</f>
        <v>99</v>
      </c>
      <c r="BE396" s="0" t="n">
        <f aca="false">IF(OR(Ballots!C396="",'Instant Runoff'!$C$16=1),99,Ballots!C396)</f>
        <v>99</v>
      </c>
      <c r="BF396" s="0" t="n">
        <f aca="false">IF(OR(Ballots!D396="",'Instant Runoff'!$D$16=1),99,Ballots!D396)</f>
        <v>99</v>
      </c>
      <c r="BG396" s="0" t="n">
        <f aca="false">IF(OR(Ballots!E396="",'Instant Runoff'!$E$16=1),99,Ballots!E396)</f>
        <v>99</v>
      </c>
      <c r="BH396" s="0" t="n">
        <f aca="false">IF(OR(Ballots!F396="",'Instant Runoff'!$F$16=1),99,Ballots!F396)</f>
        <v>99</v>
      </c>
      <c r="BI396" s="0" t="n">
        <f aca="false">IF(OR(Ballots!G396="",'Instant Runoff'!$G$16=1),99,Ballots!G396)</f>
        <v>99</v>
      </c>
      <c r="BJ396" s="0" t="n">
        <f aca="false">IF(OR(Ballots!H396="",'Instant Runoff'!$H$16=1),99,Ballots!H396)</f>
        <v>99</v>
      </c>
      <c r="BK396" s="0" t="n">
        <f aca="false">IF(OR(Ballots!I396="",'Instant Runoff'!$I$16=1),99,Ballots!I396)</f>
        <v>99</v>
      </c>
      <c r="BL396" s="0" t="str">
        <f aca="false">IF(MIN(BD396:BK396)=99,"",MATCH(MIN(BD396:BK396),BD396:BK396,0))</f>
        <v/>
      </c>
    </row>
    <row r="397" customFormat="false" ht="15" hidden="false" customHeight="false" outlineLevel="0" collapsed="false">
      <c r="B397" s="0" t="n">
        <f aca="false">IF(OR(Ballots!B397="",'Instant Runoff'!$B$4=1),99,Ballots!B397)</f>
        <v>99</v>
      </c>
      <c r="C397" s="0" t="n">
        <f aca="false">IF(OR(Ballots!C397="",'Instant Runoff'!$C$4=1),99,Ballots!C397)</f>
        <v>99</v>
      </c>
      <c r="D397" s="0" t="n">
        <f aca="false">IF(OR(Ballots!D397="",'Instant Runoff'!$D$4=1),99,Ballots!D397)</f>
        <v>99</v>
      </c>
      <c r="E397" s="0" t="n">
        <f aca="false">IF(OR(Ballots!E397="",'Instant Runoff'!$E$4=1),99,Ballots!E397)</f>
        <v>99</v>
      </c>
      <c r="F397" s="0" t="n">
        <f aca="false">IF(OR(Ballots!F397="",'Instant Runoff'!$F$4=1),99,Ballots!F397)</f>
        <v>99</v>
      </c>
      <c r="G397" s="0" t="n">
        <f aca="false">IF(OR(Ballots!G397="",'Instant Runoff'!$G$4=1),99,Ballots!G397)</f>
        <v>99</v>
      </c>
      <c r="H397" s="0" t="n">
        <f aca="false">IF(OR(Ballots!H397="",'Instant Runoff'!$H$4=1),99,Ballots!H397)</f>
        <v>99</v>
      </c>
      <c r="I397" s="0" t="n">
        <f aca="false">IF(OR(Ballots!I397="",'Instant Runoff'!$I$4=1),99,Ballots!I397)</f>
        <v>99</v>
      </c>
      <c r="J397" s="0" t="str">
        <f aca="false">IF(MIN(B397:I397)=99,"",MATCH(MIN(B397:I397),B397:I397,0))</f>
        <v/>
      </c>
      <c r="K397" s="0" t="n">
        <f aca="false">IF(OR(Ballots!B397="",'Instant Runoff'!$B$6=1),99,Ballots!B397)</f>
        <v>99</v>
      </c>
      <c r="L397" s="0" t="n">
        <f aca="false">IF(OR(Ballots!C397="",'Instant Runoff'!$C$6=1),99,Ballots!C397)</f>
        <v>99</v>
      </c>
      <c r="M397" s="0" t="n">
        <f aca="false">IF(OR(Ballots!D397="",'Instant Runoff'!$D$6=1),99,Ballots!D397)</f>
        <v>99</v>
      </c>
      <c r="N397" s="0" t="n">
        <f aca="false">IF(OR(Ballots!E397="",'Instant Runoff'!$E$6=1),99,Ballots!E397)</f>
        <v>99</v>
      </c>
      <c r="O397" s="0" t="n">
        <f aca="false">IF(OR(Ballots!F397="",'Instant Runoff'!$F$6=1),99,Ballots!F397)</f>
        <v>99</v>
      </c>
      <c r="P397" s="0" t="n">
        <f aca="false">IF(OR(Ballots!G397="",'Instant Runoff'!$G$6=1),99,Ballots!G397)</f>
        <v>99</v>
      </c>
      <c r="Q397" s="0" t="n">
        <f aca="false">IF(OR(Ballots!H397="",'Instant Runoff'!$H$6=1),99,Ballots!H397)</f>
        <v>99</v>
      </c>
      <c r="R397" s="0" t="n">
        <f aca="false">IF(OR(Ballots!I397="",'Instant Runoff'!$I$6=1),99,Ballots!I397)</f>
        <v>99</v>
      </c>
      <c r="S397" s="0" t="str">
        <f aca="false">IF(MIN(K397:R397)=99,"",MATCH(MIN(K397:R397),K397:R397,0))</f>
        <v/>
      </c>
      <c r="T397" s="0" t="n">
        <f aca="false">IF(OR(Ballots!B397="",'Instant Runoff'!$B$8=1),99,Ballots!B397)</f>
        <v>99</v>
      </c>
      <c r="U397" s="0" t="n">
        <f aca="false">IF(OR(Ballots!C397="",'Instant Runoff'!$C$8=1),99,Ballots!C397)</f>
        <v>99</v>
      </c>
      <c r="V397" s="0" t="n">
        <f aca="false">IF(OR(Ballots!D397="",'Instant Runoff'!$D$8=1),99,Ballots!D397)</f>
        <v>99</v>
      </c>
      <c r="W397" s="0" t="n">
        <f aca="false">IF(OR(Ballots!E397="",'Instant Runoff'!$E$8=1),99,Ballots!E397)</f>
        <v>99</v>
      </c>
      <c r="X397" s="0" t="n">
        <f aca="false">IF(OR(Ballots!F397="",'Instant Runoff'!$F$8=1),99,Ballots!F397)</f>
        <v>99</v>
      </c>
      <c r="Y397" s="0" t="n">
        <f aca="false">IF(OR(Ballots!G397="",'Instant Runoff'!$G$8=1),99,Ballots!G397)</f>
        <v>99</v>
      </c>
      <c r="Z397" s="0" t="n">
        <f aca="false">IF(OR(Ballots!H397="",'Instant Runoff'!$H$8=1),99,Ballots!H397)</f>
        <v>99</v>
      </c>
      <c r="AA397" s="0" t="n">
        <f aca="false">IF(OR(Ballots!I397="",'Instant Runoff'!$I$8=1),99,Ballots!I397)</f>
        <v>99</v>
      </c>
      <c r="AB397" s="0" t="str">
        <f aca="false">IF(MIN(T397:AA397)=99,"",MATCH(MIN(T397:AA397),T397:AA397,0))</f>
        <v/>
      </c>
      <c r="AC397" s="0" t="n">
        <f aca="false">IF(OR(Ballots!B397="",'Instant Runoff'!$B$10=1),99,Ballots!B397)</f>
        <v>99</v>
      </c>
      <c r="AD397" s="0" t="n">
        <f aca="false">IF(OR(Ballots!C397="",'Instant Runoff'!$C$10=1),99,Ballots!C397)</f>
        <v>99</v>
      </c>
      <c r="AE397" s="0" t="n">
        <f aca="false">IF(OR(Ballots!D397="",'Instant Runoff'!$D$10=1),99,Ballots!D397)</f>
        <v>99</v>
      </c>
      <c r="AF397" s="0" t="n">
        <f aca="false">IF(OR(Ballots!E397="",'Instant Runoff'!$E$10=1),99,Ballots!E397)</f>
        <v>99</v>
      </c>
      <c r="AG397" s="0" t="n">
        <f aca="false">IF(OR(Ballots!F397="",'Instant Runoff'!$F$10=1),99,Ballots!F397)</f>
        <v>99</v>
      </c>
      <c r="AH397" s="0" t="n">
        <f aca="false">IF(OR(Ballots!G397="",'Instant Runoff'!$G$10=1),99,Ballots!G397)</f>
        <v>99</v>
      </c>
      <c r="AI397" s="0" t="n">
        <f aca="false">IF(OR(Ballots!H397="",'Instant Runoff'!$H$10=1),99,Ballots!H397)</f>
        <v>99</v>
      </c>
      <c r="AJ397" s="0" t="n">
        <f aca="false">IF(OR(Ballots!I397="",'Instant Runoff'!$I$10=1),99,Ballots!I397)</f>
        <v>99</v>
      </c>
      <c r="AK397" s="0" t="str">
        <f aca="false">IF(MIN(AC397:AJ397)=99,"",MATCH(MIN(AC397:AJ397),AC397:AJ397,0))</f>
        <v/>
      </c>
      <c r="AL397" s="0" t="n">
        <f aca="false">IF(OR(Ballots!B397="",'Instant Runoff'!$B$12=1),99,Ballots!B397)</f>
        <v>99</v>
      </c>
      <c r="AM397" s="0" t="n">
        <f aca="false">IF(OR(Ballots!C397="",'Instant Runoff'!$C$12=1),99,Ballots!C397)</f>
        <v>99</v>
      </c>
      <c r="AN397" s="0" t="n">
        <f aca="false">IF(OR(Ballots!D397="",'Instant Runoff'!$D$12=1),99,Ballots!D397)</f>
        <v>99</v>
      </c>
      <c r="AO397" s="0" t="n">
        <f aca="false">IF(OR(Ballots!E397="",'Instant Runoff'!$E$12=1),99,Ballots!E397)</f>
        <v>99</v>
      </c>
      <c r="AP397" s="0" t="n">
        <f aca="false">IF(OR(Ballots!F397="",'Instant Runoff'!$F$12=1),99,Ballots!F397)</f>
        <v>99</v>
      </c>
      <c r="AQ397" s="0" t="n">
        <f aca="false">IF(OR(Ballots!G397="",'Instant Runoff'!$G$12=1),99,Ballots!G397)</f>
        <v>99</v>
      </c>
      <c r="AR397" s="0" t="n">
        <f aca="false">IF(OR(Ballots!H397="",'Instant Runoff'!$H$12=1),99,Ballots!H397)</f>
        <v>99</v>
      </c>
      <c r="AS397" s="0" t="n">
        <f aca="false">IF(OR(Ballots!I397="",'Instant Runoff'!$I$12=1),99,Ballots!I397)</f>
        <v>99</v>
      </c>
      <c r="AT397" s="0" t="str">
        <f aca="false">IF(MIN(AL397:AS397)=99,"",MATCH(MIN(AL397:AS397),AL397:AS397,0))</f>
        <v/>
      </c>
      <c r="AU397" s="0" t="n">
        <f aca="false">IF(OR(Ballots!B397="",'Instant Runoff'!$B$14=1),99,Ballots!B397)</f>
        <v>99</v>
      </c>
      <c r="AV397" s="0" t="n">
        <f aca="false">IF(OR(Ballots!C397="",'Instant Runoff'!$C$14=1),99,Ballots!C397)</f>
        <v>99</v>
      </c>
      <c r="AW397" s="0" t="n">
        <f aca="false">IF(OR(Ballots!D397="",'Instant Runoff'!$D$14=1),99,Ballots!D397)</f>
        <v>99</v>
      </c>
      <c r="AX397" s="0" t="n">
        <f aca="false">IF(OR(Ballots!E397="",'Instant Runoff'!$E$14=1),99,Ballots!E397)</f>
        <v>99</v>
      </c>
      <c r="AY397" s="0" t="n">
        <f aca="false">IF(OR(Ballots!F397="",'Instant Runoff'!$F$14=1),99,Ballots!F397)</f>
        <v>99</v>
      </c>
      <c r="AZ397" s="0" t="n">
        <f aca="false">IF(OR(Ballots!G397="",'Instant Runoff'!$G$14=1),99,Ballots!G397)</f>
        <v>99</v>
      </c>
      <c r="BA397" s="0" t="n">
        <f aca="false">IF(OR(Ballots!H397="",'Instant Runoff'!$H$14=1),99,Ballots!H397)</f>
        <v>99</v>
      </c>
      <c r="BB397" s="0" t="n">
        <f aca="false">IF(OR(Ballots!I397="",'Instant Runoff'!$I$14=1),99,Ballots!I397)</f>
        <v>99</v>
      </c>
      <c r="BC397" s="0" t="str">
        <f aca="false">IF(MIN(AU397:BB397)=99,"",MATCH(MIN(AU397:BB397),AU397:BB397,0))</f>
        <v/>
      </c>
      <c r="BD397" s="0" t="n">
        <f aca="false">IF(OR(Ballots!B397="",'Instant Runoff'!$B$16=1),99,Ballots!B397)</f>
        <v>99</v>
      </c>
      <c r="BE397" s="0" t="n">
        <f aca="false">IF(OR(Ballots!C397="",'Instant Runoff'!$C$16=1),99,Ballots!C397)</f>
        <v>99</v>
      </c>
      <c r="BF397" s="0" t="n">
        <f aca="false">IF(OR(Ballots!D397="",'Instant Runoff'!$D$16=1),99,Ballots!D397)</f>
        <v>99</v>
      </c>
      <c r="BG397" s="0" t="n">
        <f aca="false">IF(OR(Ballots!E397="",'Instant Runoff'!$E$16=1),99,Ballots!E397)</f>
        <v>99</v>
      </c>
      <c r="BH397" s="0" t="n">
        <f aca="false">IF(OR(Ballots!F397="",'Instant Runoff'!$F$16=1),99,Ballots!F397)</f>
        <v>99</v>
      </c>
      <c r="BI397" s="0" t="n">
        <f aca="false">IF(OR(Ballots!G397="",'Instant Runoff'!$G$16=1),99,Ballots!G397)</f>
        <v>99</v>
      </c>
      <c r="BJ397" s="0" t="n">
        <f aca="false">IF(OR(Ballots!H397="",'Instant Runoff'!$H$16=1),99,Ballots!H397)</f>
        <v>99</v>
      </c>
      <c r="BK397" s="0" t="n">
        <f aca="false">IF(OR(Ballots!I397="",'Instant Runoff'!$I$16=1),99,Ballots!I397)</f>
        <v>99</v>
      </c>
      <c r="BL397" s="0" t="str">
        <f aca="false">IF(MIN(BD397:BK397)=99,"",MATCH(MIN(BD397:BK397),BD397:BK397,0))</f>
        <v/>
      </c>
    </row>
    <row r="398" customFormat="false" ht="15" hidden="false" customHeight="false" outlineLevel="0" collapsed="false">
      <c r="B398" s="0" t="n">
        <f aca="false">IF(OR(Ballots!B398="",'Instant Runoff'!$B$4=1),99,Ballots!B398)</f>
        <v>99</v>
      </c>
      <c r="C398" s="0" t="n">
        <f aca="false">IF(OR(Ballots!C398="",'Instant Runoff'!$C$4=1),99,Ballots!C398)</f>
        <v>99</v>
      </c>
      <c r="D398" s="0" t="n">
        <f aca="false">IF(OR(Ballots!D398="",'Instant Runoff'!$D$4=1),99,Ballots!D398)</f>
        <v>99</v>
      </c>
      <c r="E398" s="0" t="n">
        <f aca="false">IF(OR(Ballots!E398="",'Instant Runoff'!$E$4=1),99,Ballots!E398)</f>
        <v>99</v>
      </c>
      <c r="F398" s="0" t="n">
        <f aca="false">IF(OR(Ballots!F398="",'Instant Runoff'!$F$4=1),99,Ballots!F398)</f>
        <v>99</v>
      </c>
      <c r="G398" s="0" t="n">
        <f aca="false">IF(OR(Ballots!G398="",'Instant Runoff'!$G$4=1),99,Ballots!G398)</f>
        <v>99</v>
      </c>
      <c r="H398" s="0" t="n">
        <f aca="false">IF(OR(Ballots!H398="",'Instant Runoff'!$H$4=1),99,Ballots!H398)</f>
        <v>99</v>
      </c>
      <c r="I398" s="0" t="n">
        <f aca="false">IF(OR(Ballots!I398="",'Instant Runoff'!$I$4=1),99,Ballots!I398)</f>
        <v>99</v>
      </c>
      <c r="J398" s="0" t="str">
        <f aca="false">IF(MIN(B398:I398)=99,"",MATCH(MIN(B398:I398),B398:I398,0))</f>
        <v/>
      </c>
      <c r="K398" s="0" t="n">
        <f aca="false">IF(OR(Ballots!B398="",'Instant Runoff'!$B$6=1),99,Ballots!B398)</f>
        <v>99</v>
      </c>
      <c r="L398" s="0" t="n">
        <f aca="false">IF(OR(Ballots!C398="",'Instant Runoff'!$C$6=1),99,Ballots!C398)</f>
        <v>99</v>
      </c>
      <c r="M398" s="0" t="n">
        <f aca="false">IF(OR(Ballots!D398="",'Instant Runoff'!$D$6=1),99,Ballots!D398)</f>
        <v>99</v>
      </c>
      <c r="N398" s="0" t="n">
        <f aca="false">IF(OR(Ballots!E398="",'Instant Runoff'!$E$6=1),99,Ballots!E398)</f>
        <v>99</v>
      </c>
      <c r="O398" s="0" t="n">
        <f aca="false">IF(OR(Ballots!F398="",'Instant Runoff'!$F$6=1),99,Ballots!F398)</f>
        <v>99</v>
      </c>
      <c r="P398" s="0" t="n">
        <f aca="false">IF(OR(Ballots!G398="",'Instant Runoff'!$G$6=1),99,Ballots!G398)</f>
        <v>99</v>
      </c>
      <c r="Q398" s="0" t="n">
        <f aca="false">IF(OR(Ballots!H398="",'Instant Runoff'!$H$6=1),99,Ballots!H398)</f>
        <v>99</v>
      </c>
      <c r="R398" s="0" t="n">
        <f aca="false">IF(OR(Ballots!I398="",'Instant Runoff'!$I$6=1),99,Ballots!I398)</f>
        <v>99</v>
      </c>
      <c r="S398" s="0" t="str">
        <f aca="false">IF(MIN(K398:R398)=99,"",MATCH(MIN(K398:R398),K398:R398,0))</f>
        <v/>
      </c>
      <c r="T398" s="0" t="n">
        <f aca="false">IF(OR(Ballots!B398="",'Instant Runoff'!$B$8=1),99,Ballots!B398)</f>
        <v>99</v>
      </c>
      <c r="U398" s="0" t="n">
        <f aca="false">IF(OR(Ballots!C398="",'Instant Runoff'!$C$8=1),99,Ballots!C398)</f>
        <v>99</v>
      </c>
      <c r="V398" s="0" t="n">
        <f aca="false">IF(OR(Ballots!D398="",'Instant Runoff'!$D$8=1),99,Ballots!D398)</f>
        <v>99</v>
      </c>
      <c r="W398" s="0" t="n">
        <f aca="false">IF(OR(Ballots!E398="",'Instant Runoff'!$E$8=1),99,Ballots!E398)</f>
        <v>99</v>
      </c>
      <c r="X398" s="0" t="n">
        <f aca="false">IF(OR(Ballots!F398="",'Instant Runoff'!$F$8=1),99,Ballots!F398)</f>
        <v>99</v>
      </c>
      <c r="Y398" s="0" t="n">
        <f aca="false">IF(OR(Ballots!G398="",'Instant Runoff'!$G$8=1),99,Ballots!G398)</f>
        <v>99</v>
      </c>
      <c r="Z398" s="0" t="n">
        <f aca="false">IF(OR(Ballots!H398="",'Instant Runoff'!$H$8=1),99,Ballots!H398)</f>
        <v>99</v>
      </c>
      <c r="AA398" s="0" t="n">
        <f aca="false">IF(OR(Ballots!I398="",'Instant Runoff'!$I$8=1),99,Ballots!I398)</f>
        <v>99</v>
      </c>
      <c r="AB398" s="0" t="str">
        <f aca="false">IF(MIN(T398:AA398)=99,"",MATCH(MIN(T398:AA398),T398:AA398,0))</f>
        <v/>
      </c>
      <c r="AC398" s="0" t="n">
        <f aca="false">IF(OR(Ballots!B398="",'Instant Runoff'!$B$10=1),99,Ballots!B398)</f>
        <v>99</v>
      </c>
      <c r="AD398" s="0" t="n">
        <f aca="false">IF(OR(Ballots!C398="",'Instant Runoff'!$C$10=1),99,Ballots!C398)</f>
        <v>99</v>
      </c>
      <c r="AE398" s="0" t="n">
        <f aca="false">IF(OR(Ballots!D398="",'Instant Runoff'!$D$10=1),99,Ballots!D398)</f>
        <v>99</v>
      </c>
      <c r="AF398" s="0" t="n">
        <f aca="false">IF(OR(Ballots!E398="",'Instant Runoff'!$E$10=1),99,Ballots!E398)</f>
        <v>99</v>
      </c>
      <c r="AG398" s="0" t="n">
        <f aca="false">IF(OR(Ballots!F398="",'Instant Runoff'!$F$10=1),99,Ballots!F398)</f>
        <v>99</v>
      </c>
      <c r="AH398" s="0" t="n">
        <f aca="false">IF(OR(Ballots!G398="",'Instant Runoff'!$G$10=1),99,Ballots!G398)</f>
        <v>99</v>
      </c>
      <c r="AI398" s="0" t="n">
        <f aca="false">IF(OR(Ballots!H398="",'Instant Runoff'!$H$10=1),99,Ballots!H398)</f>
        <v>99</v>
      </c>
      <c r="AJ398" s="0" t="n">
        <f aca="false">IF(OR(Ballots!I398="",'Instant Runoff'!$I$10=1),99,Ballots!I398)</f>
        <v>99</v>
      </c>
      <c r="AK398" s="0" t="str">
        <f aca="false">IF(MIN(AC398:AJ398)=99,"",MATCH(MIN(AC398:AJ398),AC398:AJ398,0))</f>
        <v/>
      </c>
      <c r="AL398" s="0" t="n">
        <f aca="false">IF(OR(Ballots!B398="",'Instant Runoff'!$B$12=1),99,Ballots!B398)</f>
        <v>99</v>
      </c>
      <c r="AM398" s="0" t="n">
        <f aca="false">IF(OR(Ballots!C398="",'Instant Runoff'!$C$12=1),99,Ballots!C398)</f>
        <v>99</v>
      </c>
      <c r="AN398" s="0" t="n">
        <f aca="false">IF(OR(Ballots!D398="",'Instant Runoff'!$D$12=1),99,Ballots!D398)</f>
        <v>99</v>
      </c>
      <c r="AO398" s="0" t="n">
        <f aca="false">IF(OR(Ballots!E398="",'Instant Runoff'!$E$12=1),99,Ballots!E398)</f>
        <v>99</v>
      </c>
      <c r="AP398" s="0" t="n">
        <f aca="false">IF(OR(Ballots!F398="",'Instant Runoff'!$F$12=1),99,Ballots!F398)</f>
        <v>99</v>
      </c>
      <c r="AQ398" s="0" t="n">
        <f aca="false">IF(OR(Ballots!G398="",'Instant Runoff'!$G$12=1),99,Ballots!G398)</f>
        <v>99</v>
      </c>
      <c r="AR398" s="0" t="n">
        <f aca="false">IF(OR(Ballots!H398="",'Instant Runoff'!$H$12=1),99,Ballots!H398)</f>
        <v>99</v>
      </c>
      <c r="AS398" s="0" t="n">
        <f aca="false">IF(OR(Ballots!I398="",'Instant Runoff'!$I$12=1),99,Ballots!I398)</f>
        <v>99</v>
      </c>
      <c r="AT398" s="0" t="str">
        <f aca="false">IF(MIN(AL398:AS398)=99,"",MATCH(MIN(AL398:AS398),AL398:AS398,0))</f>
        <v/>
      </c>
      <c r="AU398" s="0" t="n">
        <f aca="false">IF(OR(Ballots!B398="",'Instant Runoff'!$B$14=1),99,Ballots!B398)</f>
        <v>99</v>
      </c>
      <c r="AV398" s="0" t="n">
        <f aca="false">IF(OR(Ballots!C398="",'Instant Runoff'!$C$14=1),99,Ballots!C398)</f>
        <v>99</v>
      </c>
      <c r="AW398" s="0" t="n">
        <f aca="false">IF(OR(Ballots!D398="",'Instant Runoff'!$D$14=1),99,Ballots!D398)</f>
        <v>99</v>
      </c>
      <c r="AX398" s="0" t="n">
        <f aca="false">IF(OR(Ballots!E398="",'Instant Runoff'!$E$14=1),99,Ballots!E398)</f>
        <v>99</v>
      </c>
      <c r="AY398" s="0" t="n">
        <f aca="false">IF(OR(Ballots!F398="",'Instant Runoff'!$F$14=1),99,Ballots!F398)</f>
        <v>99</v>
      </c>
      <c r="AZ398" s="0" t="n">
        <f aca="false">IF(OR(Ballots!G398="",'Instant Runoff'!$G$14=1),99,Ballots!G398)</f>
        <v>99</v>
      </c>
      <c r="BA398" s="0" t="n">
        <f aca="false">IF(OR(Ballots!H398="",'Instant Runoff'!$H$14=1),99,Ballots!H398)</f>
        <v>99</v>
      </c>
      <c r="BB398" s="0" t="n">
        <f aca="false">IF(OR(Ballots!I398="",'Instant Runoff'!$I$14=1),99,Ballots!I398)</f>
        <v>99</v>
      </c>
      <c r="BC398" s="0" t="str">
        <f aca="false">IF(MIN(AU398:BB398)=99,"",MATCH(MIN(AU398:BB398),AU398:BB398,0))</f>
        <v/>
      </c>
      <c r="BD398" s="0" t="n">
        <f aca="false">IF(OR(Ballots!B398="",'Instant Runoff'!$B$16=1),99,Ballots!B398)</f>
        <v>99</v>
      </c>
      <c r="BE398" s="0" t="n">
        <f aca="false">IF(OR(Ballots!C398="",'Instant Runoff'!$C$16=1),99,Ballots!C398)</f>
        <v>99</v>
      </c>
      <c r="BF398" s="0" t="n">
        <f aca="false">IF(OR(Ballots!D398="",'Instant Runoff'!$D$16=1),99,Ballots!D398)</f>
        <v>99</v>
      </c>
      <c r="BG398" s="0" t="n">
        <f aca="false">IF(OR(Ballots!E398="",'Instant Runoff'!$E$16=1),99,Ballots!E398)</f>
        <v>99</v>
      </c>
      <c r="BH398" s="0" t="n">
        <f aca="false">IF(OR(Ballots!F398="",'Instant Runoff'!$F$16=1),99,Ballots!F398)</f>
        <v>99</v>
      </c>
      <c r="BI398" s="0" t="n">
        <f aca="false">IF(OR(Ballots!G398="",'Instant Runoff'!$G$16=1),99,Ballots!G398)</f>
        <v>99</v>
      </c>
      <c r="BJ398" s="0" t="n">
        <f aca="false">IF(OR(Ballots!H398="",'Instant Runoff'!$H$16=1),99,Ballots!H398)</f>
        <v>99</v>
      </c>
      <c r="BK398" s="0" t="n">
        <f aca="false">IF(OR(Ballots!I398="",'Instant Runoff'!$I$16=1),99,Ballots!I398)</f>
        <v>99</v>
      </c>
      <c r="BL398" s="0" t="str">
        <f aca="false">IF(MIN(BD398:BK398)=99,"",MATCH(MIN(BD398:BK398),BD398:BK398,0))</f>
        <v/>
      </c>
    </row>
    <row r="399" customFormat="false" ht="15" hidden="false" customHeight="false" outlineLevel="0" collapsed="false">
      <c r="B399" s="0" t="n">
        <f aca="false">IF(OR(Ballots!B399="",'Instant Runoff'!$B$4=1),99,Ballots!B399)</f>
        <v>99</v>
      </c>
      <c r="C399" s="0" t="n">
        <f aca="false">IF(OR(Ballots!C399="",'Instant Runoff'!$C$4=1),99,Ballots!C399)</f>
        <v>99</v>
      </c>
      <c r="D399" s="0" t="n">
        <f aca="false">IF(OR(Ballots!D399="",'Instant Runoff'!$D$4=1),99,Ballots!D399)</f>
        <v>99</v>
      </c>
      <c r="E399" s="0" t="n">
        <f aca="false">IF(OR(Ballots!E399="",'Instant Runoff'!$E$4=1),99,Ballots!E399)</f>
        <v>99</v>
      </c>
      <c r="F399" s="0" t="n">
        <f aca="false">IF(OR(Ballots!F399="",'Instant Runoff'!$F$4=1),99,Ballots!F399)</f>
        <v>99</v>
      </c>
      <c r="G399" s="0" t="n">
        <f aca="false">IF(OR(Ballots!G399="",'Instant Runoff'!$G$4=1),99,Ballots!G399)</f>
        <v>99</v>
      </c>
      <c r="H399" s="0" t="n">
        <f aca="false">IF(OR(Ballots!H399="",'Instant Runoff'!$H$4=1),99,Ballots!H399)</f>
        <v>99</v>
      </c>
      <c r="I399" s="0" t="n">
        <f aca="false">IF(OR(Ballots!I399="",'Instant Runoff'!$I$4=1),99,Ballots!I399)</f>
        <v>99</v>
      </c>
      <c r="J399" s="0" t="str">
        <f aca="false">IF(MIN(B399:I399)=99,"",MATCH(MIN(B399:I399),B399:I399,0))</f>
        <v/>
      </c>
      <c r="K399" s="0" t="n">
        <f aca="false">IF(OR(Ballots!B399="",'Instant Runoff'!$B$6=1),99,Ballots!B399)</f>
        <v>99</v>
      </c>
      <c r="L399" s="0" t="n">
        <f aca="false">IF(OR(Ballots!C399="",'Instant Runoff'!$C$6=1),99,Ballots!C399)</f>
        <v>99</v>
      </c>
      <c r="M399" s="0" t="n">
        <f aca="false">IF(OR(Ballots!D399="",'Instant Runoff'!$D$6=1),99,Ballots!D399)</f>
        <v>99</v>
      </c>
      <c r="N399" s="0" t="n">
        <f aca="false">IF(OR(Ballots!E399="",'Instant Runoff'!$E$6=1),99,Ballots!E399)</f>
        <v>99</v>
      </c>
      <c r="O399" s="0" t="n">
        <f aca="false">IF(OR(Ballots!F399="",'Instant Runoff'!$F$6=1),99,Ballots!F399)</f>
        <v>99</v>
      </c>
      <c r="P399" s="0" t="n">
        <f aca="false">IF(OR(Ballots!G399="",'Instant Runoff'!$G$6=1),99,Ballots!G399)</f>
        <v>99</v>
      </c>
      <c r="Q399" s="0" t="n">
        <f aca="false">IF(OR(Ballots!H399="",'Instant Runoff'!$H$6=1),99,Ballots!H399)</f>
        <v>99</v>
      </c>
      <c r="R399" s="0" t="n">
        <f aca="false">IF(OR(Ballots!I399="",'Instant Runoff'!$I$6=1),99,Ballots!I399)</f>
        <v>99</v>
      </c>
      <c r="S399" s="0" t="str">
        <f aca="false">IF(MIN(K399:R399)=99,"",MATCH(MIN(K399:R399),K399:R399,0))</f>
        <v/>
      </c>
      <c r="T399" s="0" t="n">
        <f aca="false">IF(OR(Ballots!B399="",'Instant Runoff'!$B$8=1),99,Ballots!B399)</f>
        <v>99</v>
      </c>
      <c r="U399" s="0" t="n">
        <f aca="false">IF(OR(Ballots!C399="",'Instant Runoff'!$C$8=1),99,Ballots!C399)</f>
        <v>99</v>
      </c>
      <c r="V399" s="0" t="n">
        <f aca="false">IF(OR(Ballots!D399="",'Instant Runoff'!$D$8=1),99,Ballots!D399)</f>
        <v>99</v>
      </c>
      <c r="W399" s="0" t="n">
        <f aca="false">IF(OR(Ballots!E399="",'Instant Runoff'!$E$8=1),99,Ballots!E399)</f>
        <v>99</v>
      </c>
      <c r="X399" s="0" t="n">
        <f aca="false">IF(OR(Ballots!F399="",'Instant Runoff'!$F$8=1),99,Ballots!F399)</f>
        <v>99</v>
      </c>
      <c r="Y399" s="0" t="n">
        <f aca="false">IF(OR(Ballots!G399="",'Instant Runoff'!$G$8=1),99,Ballots!G399)</f>
        <v>99</v>
      </c>
      <c r="Z399" s="0" t="n">
        <f aca="false">IF(OR(Ballots!H399="",'Instant Runoff'!$H$8=1),99,Ballots!H399)</f>
        <v>99</v>
      </c>
      <c r="AA399" s="0" t="n">
        <f aca="false">IF(OR(Ballots!I399="",'Instant Runoff'!$I$8=1),99,Ballots!I399)</f>
        <v>99</v>
      </c>
      <c r="AB399" s="0" t="str">
        <f aca="false">IF(MIN(T399:AA399)=99,"",MATCH(MIN(T399:AA399),T399:AA399,0))</f>
        <v/>
      </c>
      <c r="AC399" s="0" t="n">
        <f aca="false">IF(OR(Ballots!B399="",'Instant Runoff'!$B$10=1),99,Ballots!B399)</f>
        <v>99</v>
      </c>
      <c r="AD399" s="0" t="n">
        <f aca="false">IF(OR(Ballots!C399="",'Instant Runoff'!$C$10=1),99,Ballots!C399)</f>
        <v>99</v>
      </c>
      <c r="AE399" s="0" t="n">
        <f aca="false">IF(OR(Ballots!D399="",'Instant Runoff'!$D$10=1),99,Ballots!D399)</f>
        <v>99</v>
      </c>
      <c r="AF399" s="0" t="n">
        <f aca="false">IF(OR(Ballots!E399="",'Instant Runoff'!$E$10=1),99,Ballots!E399)</f>
        <v>99</v>
      </c>
      <c r="AG399" s="0" t="n">
        <f aca="false">IF(OR(Ballots!F399="",'Instant Runoff'!$F$10=1),99,Ballots!F399)</f>
        <v>99</v>
      </c>
      <c r="AH399" s="0" t="n">
        <f aca="false">IF(OR(Ballots!G399="",'Instant Runoff'!$G$10=1),99,Ballots!G399)</f>
        <v>99</v>
      </c>
      <c r="AI399" s="0" t="n">
        <f aca="false">IF(OR(Ballots!H399="",'Instant Runoff'!$H$10=1),99,Ballots!H399)</f>
        <v>99</v>
      </c>
      <c r="AJ399" s="0" t="n">
        <f aca="false">IF(OR(Ballots!I399="",'Instant Runoff'!$I$10=1),99,Ballots!I399)</f>
        <v>99</v>
      </c>
      <c r="AK399" s="0" t="str">
        <f aca="false">IF(MIN(AC399:AJ399)=99,"",MATCH(MIN(AC399:AJ399),AC399:AJ399,0))</f>
        <v/>
      </c>
      <c r="AL399" s="0" t="n">
        <f aca="false">IF(OR(Ballots!B399="",'Instant Runoff'!$B$12=1),99,Ballots!B399)</f>
        <v>99</v>
      </c>
      <c r="AM399" s="0" t="n">
        <f aca="false">IF(OR(Ballots!C399="",'Instant Runoff'!$C$12=1),99,Ballots!C399)</f>
        <v>99</v>
      </c>
      <c r="AN399" s="0" t="n">
        <f aca="false">IF(OR(Ballots!D399="",'Instant Runoff'!$D$12=1),99,Ballots!D399)</f>
        <v>99</v>
      </c>
      <c r="AO399" s="0" t="n">
        <f aca="false">IF(OR(Ballots!E399="",'Instant Runoff'!$E$12=1),99,Ballots!E399)</f>
        <v>99</v>
      </c>
      <c r="AP399" s="0" t="n">
        <f aca="false">IF(OR(Ballots!F399="",'Instant Runoff'!$F$12=1),99,Ballots!F399)</f>
        <v>99</v>
      </c>
      <c r="AQ399" s="0" t="n">
        <f aca="false">IF(OR(Ballots!G399="",'Instant Runoff'!$G$12=1),99,Ballots!G399)</f>
        <v>99</v>
      </c>
      <c r="AR399" s="0" t="n">
        <f aca="false">IF(OR(Ballots!H399="",'Instant Runoff'!$H$12=1),99,Ballots!H399)</f>
        <v>99</v>
      </c>
      <c r="AS399" s="0" t="n">
        <f aca="false">IF(OR(Ballots!I399="",'Instant Runoff'!$I$12=1),99,Ballots!I399)</f>
        <v>99</v>
      </c>
      <c r="AT399" s="0" t="str">
        <f aca="false">IF(MIN(AL399:AS399)=99,"",MATCH(MIN(AL399:AS399),AL399:AS399,0))</f>
        <v/>
      </c>
      <c r="AU399" s="0" t="n">
        <f aca="false">IF(OR(Ballots!B399="",'Instant Runoff'!$B$14=1),99,Ballots!B399)</f>
        <v>99</v>
      </c>
      <c r="AV399" s="0" t="n">
        <f aca="false">IF(OR(Ballots!C399="",'Instant Runoff'!$C$14=1),99,Ballots!C399)</f>
        <v>99</v>
      </c>
      <c r="AW399" s="0" t="n">
        <f aca="false">IF(OR(Ballots!D399="",'Instant Runoff'!$D$14=1),99,Ballots!D399)</f>
        <v>99</v>
      </c>
      <c r="AX399" s="0" t="n">
        <f aca="false">IF(OR(Ballots!E399="",'Instant Runoff'!$E$14=1),99,Ballots!E399)</f>
        <v>99</v>
      </c>
      <c r="AY399" s="0" t="n">
        <f aca="false">IF(OR(Ballots!F399="",'Instant Runoff'!$F$14=1),99,Ballots!F399)</f>
        <v>99</v>
      </c>
      <c r="AZ399" s="0" t="n">
        <f aca="false">IF(OR(Ballots!G399="",'Instant Runoff'!$G$14=1),99,Ballots!G399)</f>
        <v>99</v>
      </c>
      <c r="BA399" s="0" t="n">
        <f aca="false">IF(OR(Ballots!H399="",'Instant Runoff'!$H$14=1),99,Ballots!H399)</f>
        <v>99</v>
      </c>
      <c r="BB399" s="0" t="n">
        <f aca="false">IF(OR(Ballots!I399="",'Instant Runoff'!$I$14=1),99,Ballots!I399)</f>
        <v>99</v>
      </c>
      <c r="BC399" s="0" t="str">
        <f aca="false">IF(MIN(AU399:BB399)=99,"",MATCH(MIN(AU399:BB399),AU399:BB399,0))</f>
        <v/>
      </c>
      <c r="BD399" s="0" t="n">
        <f aca="false">IF(OR(Ballots!B399="",'Instant Runoff'!$B$16=1),99,Ballots!B399)</f>
        <v>99</v>
      </c>
      <c r="BE399" s="0" t="n">
        <f aca="false">IF(OR(Ballots!C399="",'Instant Runoff'!$C$16=1),99,Ballots!C399)</f>
        <v>99</v>
      </c>
      <c r="BF399" s="0" t="n">
        <f aca="false">IF(OR(Ballots!D399="",'Instant Runoff'!$D$16=1),99,Ballots!D399)</f>
        <v>99</v>
      </c>
      <c r="BG399" s="0" t="n">
        <f aca="false">IF(OR(Ballots!E399="",'Instant Runoff'!$E$16=1),99,Ballots!E399)</f>
        <v>99</v>
      </c>
      <c r="BH399" s="0" t="n">
        <f aca="false">IF(OR(Ballots!F399="",'Instant Runoff'!$F$16=1),99,Ballots!F399)</f>
        <v>99</v>
      </c>
      <c r="BI399" s="0" t="n">
        <f aca="false">IF(OR(Ballots!G399="",'Instant Runoff'!$G$16=1),99,Ballots!G399)</f>
        <v>99</v>
      </c>
      <c r="BJ399" s="0" t="n">
        <f aca="false">IF(OR(Ballots!H399="",'Instant Runoff'!$H$16=1),99,Ballots!H399)</f>
        <v>99</v>
      </c>
      <c r="BK399" s="0" t="n">
        <f aca="false">IF(OR(Ballots!I399="",'Instant Runoff'!$I$16=1),99,Ballots!I399)</f>
        <v>99</v>
      </c>
      <c r="BL399" s="0" t="str">
        <f aca="false">IF(MIN(BD399:BK399)=99,"",MATCH(MIN(BD399:BK399),BD399:BK399,0))</f>
        <v/>
      </c>
    </row>
    <row r="400" customFormat="false" ht="15" hidden="false" customHeight="false" outlineLevel="0" collapsed="false">
      <c r="B400" s="0" t="n">
        <f aca="false">IF(OR(Ballots!B400="",'Instant Runoff'!$B$4=1),99,Ballots!B400)</f>
        <v>99</v>
      </c>
      <c r="C400" s="0" t="n">
        <f aca="false">IF(OR(Ballots!C400="",'Instant Runoff'!$C$4=1),99,Ballots!C400)</f>
        <v>99</v>
      </c>
      <c r="D400" s="0" t="n">
        <f aca="false">IF(OR(Ballots!D400="",'Instant Runoff'!$D$4=1),99,Ballots!D400)</f>
        <v>99</v>
      </c>
      <c r="E400" s="0" t="n">
        <f aca="false">IF(OR(Ballots!E400="",'Instant Runoff'!$E$4=1),99,Ballots!E400)</f>
        <v>99</v>
      </c>
      <c r="F400" s="0" t="n">
        <f aca="false">IF(OR(Ballots!F400="",'Instant Runoff'!$F$4=1),99,Ballots!F400)</f>
        <v>99</v>
      </c>
      <c r="G400" s="0" t="n">
        <f aca="false">IF(OR(Ballots!G400="",'Instant Runoff'!$G$4=1),99,Ballots!G400)</f>
        <v>99</v>
      </c>
      <c r="H400" s="0" t="n">
        <f aca="false">IF(OR(Ballots!H400="",'Instant Runoff'!$H$4=1),99,Ballots!H400)</f>
        <v>99</v>
      </c>
      <c r="I400" s="0" t="n">
        <f aca="false">IF(OR(Ballots!I400="",'Instant Runoff'!$I$4=1),99,Ballots!I400)</f>
        <v>99</v>
      </c>
      <c r="J400" s="0" t="str">
        <f aca="false">IF(MIN(B400:I400)=99,"",MATCH(MIN(B400:I400),B400:I400,0))</f>
        <v/>
      </c>
      <c r="K400" s="0" t="n">
        <f aca="false">IF(OR(Ballots!B400="",'Instant Runoff'!$B$6=1),99,Ballots!B400)</f>
        <v>99</v>
      </c>
      <c r="L400" s="0" t="n">
        <f aca="false">IF(OR(Ballots!C400="",'Instant Runoff'!$C$6=1),99,Ballots!C400)</f>
        <v>99</v>
      </c>
      <c r="M400" s="0" t="n">
        <f aca="false">IF(OR(Ballots!D400="",'Instant Runoff'!$D$6=1),99,Ballots!D400)</f>
        <v>99</v>
      </c>
      <c r="N400" s="0" t="n">
        <f aca="false">IF(OR(Ballots!E400="",'Instant Runoff'!$E$6=1),99,Ballots!E400)</f>
        <v>99</v>
      </c>
      <c r="O400" s="0" t="n">
        <f aca="false">IF(OR(Ballots!F400="",'Instant Runoff'!$F$6=1),99,Ballots!F400)</f>
        <v>99</v>
      </c>
      <c r="P400" s="0" t="n">
        <f aca="false">IF(OR(Ballots!G400="",'Instant Runoff'!$G$6=1),99,Ballots!G400)</f>
        <v>99</v>
      </c>
      <c r="Q400" s="0" t="n">
        <f aca="false">IF(OR(Ballots!H400="",'Instant Runoff'!$H$6=1),99,Ballots!H400)</f>
        <v>99</v>
      </c>
      <c r="R400" s="0" t="n">
        <f aca="false">IF(OR(Ballots!I400="",'Instant Runoff'!$I$6=1),99,Ballots!I400)</f>
        <v>99</v>
      </c>
      <c r="S400" s="0" t="str">
        <f aca="false">IF(MIN(K400:R400)=99,"",MATCH(MIN(K400:R400),K400:R400,0))</f>
        <v/>
      </c>
      <c r="T400" s="0" t="n">
        <f aca="false">IF(OR(Ballots!B400="",'Instant Runoff'!$B$8=1),99,Ballots!B400)</f>
        <v>99</v>
      </c>
      <c r="U400" s="0" t="n">
        <f aca="false">IF(OR(Ballots!C400="",'Instant Runoff'!$C$8=1),99,Ballots!C400)</f>
        <v>99</v>
      </c>
      <c r="V400" s="0" t="n">
        <f aca="false">IF(OR(Ballots!D400="",'Instant Runoff'!$D$8=1),99,Ballots!D400)</f>
        <v>99</v>
      </c>
      <c r="W400" s="0" t="n">
        <f aca="false">IF(OR(Ballots!E400="",'Instant Runoff'!$E$8=1),99,Ballots!E400)</f>
        <v>99</v>
      </c>
      <c r="X400" s="0" t="n">
        <f aca="false">IF(OR(Ballots!F400="",'Instant Runoff'!$F$8=1),99,Ballots!F400)</f>
        <v>99</v>
      </c>
      <c r="Y400" s="0" t="n">
        <f aca="false">IF(OR(Ballots!G400="",'Instant Runoff'!$G$8=1),99,Ballots!G400)</f>
        <v>99</v>
      </c>
      <c r="Z400" s="0" t="n">
        <f aca="false">IF(OR(Ballots!H400="",'Instant Runoff'!$H$8=1),99,Ballots!H400)</f>
        <v>99</v>
      </c>
      <c r="AA400" s="0" t="n">
        <f aca="false">IF(OR(Ballots!I400="",'Instant Runoff'!$I$8=1),99,Ballots!I400)</f>
        <v>99</v>
      </c>
      <c r="AB400" s="0" t="str">
        <f aca="false">IF(MIN(T400:AA400)=99,"",MATCH(MIN(T400:AA400),T400:AA400,0))</f>
        <v/>
      </c>
      <c r="AC400" s="0" t="n">
        <f aca="false">IF(OR(Ballots!B400="",'Instant Runoff'!$B$10=1),99,Ballots!B400)</f>
        <v>99</v>
      </c>
      <c r="AD400" s="0" t="n">
        <f aca="false">IF(OR(Ballots!C400="",'Instant Runoff'!$C$10=1),99,Ballots!C400)</f>
        <v>99</v>
      </c>
      <c r="AE400" s="0" t="n">
        <f aca="false">IF(OR(Ballots!D400="",'Instant Runoff'!$D$10=1),99,Ballots!D400)</f>
        <v>99</v>
      </c>
      <c r="AF400" s="0" t="n">
        <f aca="false">IF(OR(Ballots!E400="",'Instant Runoff'!$E$10=1),99,Ballots!E400)</f>
        <v>99</v>
      </c>
      <c r="AG400" s="0" t="n">
        <f aca="false">IF(OR(Ballots!F400="",'Instant Runoff'!$F$10=1),99,Ballots!F400)</f>
        <v>99</v>
      </c>
      <c r="AH400" s="0" t="n">
        <f aca="false">IF(OR(Ballots!G400="",'Instant Runoff'!$G$10=1),99,Ballots!G400)</f>
        <v>99</v>
      </c>
      <c r="AI400" s="0" t="n">
        <f aca="false">IF(OR(Ballots!H400="",'Instant Runoff'!$H$10=1),99,Ballots!H400)</f>
        <v>99</v>
      </c>
      <c r="AJ400" s="0" t="n">
        <f aca="false">IF(OR(Ballots!I400="",'Instant Runoff'!$I$10=1),99,Ballots!I400)</f>
        <v>99</v>
      </c>
      <c r="AK400" s="0" t="str">
        <f aca="false">IF(MIN(AC400:AJ400)=99,"",MATCH(MIN(AC400:AJ400),AC400:AJ400,0))</f>
        <v/>
      </c>
      <c r="AL400" s="0" t="n">
        <f aca="false">IF(OR(Ballots!B400="",'Instant Runoff'!$B$12=1),99,Ballots!B400)</f>
        <v>99</v>
      </c>
      <c r="AM400" s="0" t="n">
        <f aca="false">IF(OR(Ballots!C400="",'Instant Runoff'!$C$12=1),99,Ballots!C400)</f>
        <v>99</v>
      </c>
      <c r="AN400" s="0" t="n">
        <f aca="false">IF(OR(Ballots!D400="",'Instant Runoff'!$D$12=1),99,Ballots!D400)</f>
        <v>99</v>
      </c>
      <c r="AO400" s="0" t="n">
        <f aca="false">IF(OR(Ballots!E400="",'Instant Runoff'!$E$12=1),99,Ballots!E400)</f>
        <v>99</v>
      </c>
      <c r="AP400" s="0" t="n">
        <f aca="false">IF(OR(Ballots!F400="",'Instant Runoff'!$F$12=1),99,Ballots!F400)</f>
        <v>99</v>
      </c>
      <c r="AQ400" s="0" t="n">
        <f aca="false">IF(OR(Ballots!G400="",'Instant Runoff'!$G$12=1),99,Ballots!G400)</f>
        <v>99</v>
      </c>
      <c r="AR400" s="0" t="n">
        <f aca="false">IF(OR(Ballots!H400="",'Instant Runoff'!$H$12=1),99,Ballots!H400)</f>
        <v>99</v>
      </c>
      <c r="AS400" s="0" t="n">
        <f aca="false">IF(OR(Ballots!I400="",'Instant Runoff'!$I$12=1),99,Ballots!I400)</f>
        <v>99</v>
      </c>
      <c r="AT400" s="0" t="str">
        <f aca="false">IF(MIN(AL400:AS400)=99,"",MATCH(MIN(AL400:AS400),AL400:AS400,0))</f>
        <v/>
      </c>
      <c r="AU400" s="0" t="n">
        <f aca="false">IF(OR(Ballots!B400="",'Instant Runoff'!$B$14=1),99,Ballots!B400)</f>
        <v>99</v>
      </c>
      <c r="AV400" s="0" t="n">
        <f aca="false">IF(OR(Ballots!C400="",'Instant Runoff'!$C$14=1),99,Ballots!C400)</f>
        <v>99</v>
      </c>
      <c r="AW400" s="0" t="n">
        <f aca="false">IF(OR(Ballots!D400="",'Instant Runoff'!$D$14=1),99,Ballots!D400)</f>
        <v>99</v>
      </c>
      <c r="AX400" s="0" t="n">
        <f aca="false">IF(OR(Ballots!E400="",'Instant Runoff'!$E$14=1),99,Ballots!E400)</f>
        <v>99</v>
      </c>
      <c r="AY400" s="0" t="n">
        <f aca="false">IF(OR(Ballots!F400="",'Instant Runoff'!$F$14=1),99,Ballots!F400)</f>
        <v>99</v>
      </c>
      <c r="AZ400" s="0" t="n">
        <f aca="false">IF(OR(Ballots!G400="",'Instant Runoff'!$G$14=1),99,Ballots!G400)</f>
        <v>99</v>
      </c>
      <c r="BA400" s="0" t="n">
        <f aca="false">IF(OR(Ballots!H400="",'Instant Runoff'!$H$14=1),99,Ballots!H400)</f>
        <v>99</v>
      </c>
      <c r="BB400" s="0" t="n">
        <f aca="false">IF(OR(Ballots!I400="",'Instant Runoff'!$I$14=1),99,Ballots!I400)</f>
        <v>99</v>
      </c>
      <c r="BC400" s="0" t="str">
        <f aca="false">IF(MIN(AU400:BB400)=99,"",MATCH(MIN(AU400:BB400),AU400:BB400,0))</f>
        <v/>
      </c>
      <c r="BD400" s="0" t="n">
        <f aca="false">IF(OR(Ballots!B400="",'Instant Runoff'!$B$16=1),99,Ballots!B400)</f>
        <v>99</v>
      </c>
      <c r="BE400" s="0" t="n">
        <f aca="false">IF(OR(Ballots!C400="",'Instant Runoff'!$C$16=1),99,Ballots!C400)</f>
        <v>99</v>
      </c>
      <c r="BF400" s="0" t="n">
        <f aca="false">IF(OR(Ballots!D400="",'Instant Runoff'!$D$16=1),99,Ballots!D400)</f>
        <v>99</v>
      </c>
      <c r="BG400" s="0" t="n">
        <f aca="false">IF(OR(Ballots!E400="",'Instant Runoff'!$E$16=1),99,Ballots!E400)</f>
        <v>99</v>
      </c>
      <c r="BH400" s="0" t="n">
        <f aca="false">IF(OR(Ballots!F400="",'Instant Runoff'!$F$16=1),99,Ballots!F400)</f>
        <v>99</v>
      </c>
      <c r="BI400" s="0" t="n">
        <f aca="false">IF(OR(Ballots!G400="",'Instant Runoff'!$G$16=1),99,Ballots!G400)</f>
        <v>99</v>
      </c>
      <c r="BJ400" s="0" t="n">
        <f aca="false">IF(OR(Ballots!H400="",'Instant Runoff'!$H$16=1),99,Ballots!H400)</f>
        <v>99</v>
      </c>
      <c r="BK400" s="0" t="n">
        <f aca="false">IF(OR(Ballots!I400="",'Instant Runoff'!$I$16=1),99,Ballots!I400)</f>
        <v>99</v>
      </c>
      <c r="BL400" s="0" t="str">
        <f aca="false">IF(MIN(BD400:BK400)=99,"",MATCH(MIN(BD400:BK400),BD400:BK400,0))</f>
        <v/>
      </c>
    </row>
    <row r="401" customFormat="false" ht="15" hidden="false" customHeight="false" outlineLevel="0" collapsed="false">
      <c r="B401" s="0" t="n">
        <f aca="false">IF(OR(Ballots!B401="",'Instant Runoff'!$B$4=1),99,Ballots!B401)</f>
        <v>99</v>
      </c>
      <c r="C401" s="0" t="n">
        <f aca="false">IF(OR(Ballots!C401="",'Instant Runoff'!$C$4=1),99,Ballots!C401)</f>
        <v>99</v>
      </c>
      <c r="D401" s="0" t="n">
        <f aca="false">IF(OR(Ballots!D401="",'Instant Runoff'!$D$4=1),99,Ballots!D401)</f>
        <v>99</v>
      </c>
      <c r="E401" s="0" t="n">
        <f aca="false">IF(OR(Ballots!E401="",'Instant Runoff'!$E$4=1),99,Ballots!E401)</f>
        <v>99</v>
      </c>
      <c r="F401" s="0" t="n">
        <f aca="false">IF(OR(Ballots!F401="",'Instant Runoff'!$F$4=1),99,Ballots!F401)</f>
        <v>99</v>
      </c>
      <c r="G401" s="0" t="n">
        <f aca="false">IF(OR(Ballots!G401="",'Instant Runoff'!$G$4=1),99,Ballots!G401)</f>
        <v>99</v>
      </c>
      <c r="H401" s="0" t="n">
        <f aca="false">IF(OR(Ballots!H401="",'Instant Runoff'!$H$4=1),99,Ballots!H401)</f>
        <v>99</v>
      </c>
      <c r="I401" s="0" t="n">
        <f aca="false">IF(OR(Ballots!I401="",'Instant Runoff'!$I$4=1),99,Ballots!I401)</f>
        <v>99</v>
      </c>
      <c r="J401" s="0" t="str">
        <f aca="false">IF(MIN(B401:I401)=99,"",MATCH(MIN(B401:I401),B401:I401,0))</f>
        <v/>
      </c>
      <c r="K401" s="0" t="n">
        <f aca="false">IF(OR(Ballots!B401="",'Instant Runoff'!$B$6=1),99,Ballots!B401)</f>
        <v>99</v>
      </c>
      <c r="L401" s="0" t="n">
        <f aca="false">IF(OR(Ballots!C401="",'Instant Runoff'!$C$6=1),99,Ballots!C401)</f>
        <v>99</v>
      </c>
      <c r="M401" s="0" t="n">
        <f aca="false">IF(OR(Ballots!D401="",'Instant Runoff'!$D$6=1),99,Ballots!D401)</f>
        <v>99</v>
      </c>
      <c r="N401" s="0" t="n">
        <f aca="false">IF(OR(Ballots!E401="",'Instant Runoff'!$E$6=1),99,Ballots!E401)</f>
        <v>99</v>
      </c>
      <c r="O401" s="0" t="n">
        <f aca="false">IF(OR(Ballots!F401="",'Instant Runoff'!$F$6=1),99,Ballots!F401)</f>
        <v>99</v>
      </c>
      <c r="P401" s="0" t="n">
        <f aca="false">IF(OR(Ballots!G401="",'Instant Runoff'!$G$6=1),99,Ballots!G401)</f>
        <v>99</v>
      </c>
      <c r="Q401" s="0" t="n">
        <f aca="false">IF(OR(Ballots!H401="",'Instant Runoff'!$H$6=1),99,Ballots!H401)</f>
        <v>99</v>
      </c>
      <c r="R401" s="0" t="n">
        <f aca="false">IF(OR(Ballots!I401="",'Instant Runoff'!$I$6=1),99,Ballots!I401)</f>
        <v>99</v>
      </c>
      <c r="S401" s="0" t="str">
        <f aca="false">IF(MIN(K401:R401)=99,"",MATCH(MIN(K401:R401),K401:R401,0))</f>
        <v/>
      </c>
      <c r="T401" s="0" t="n">
        <f aca="false">IF(OR(Ballots!B401="",'Instant Runoff'!$B$8=1),99,Ballots!B401)</f>
        <v>99</v>
      </c>
      <c r="U401" s="0" t="n">
        <f aca="false">IF(OR(Ballots!C401="",'Instant Runoff'!$C$8=1),99,Ballots!C401)</f>
        <v>99</v>
      </c>
      <c r="V401" s="0" t="n">
        <f aca="false">IF(OR(Ballots!D401="",'Instant Runoff'!$D$8=1),99,Ballots!D401)</f>
        <v>99</v>
      </c>
      <c r="W401" s="0" t="n">
        <f aca="false">IF(OR(Ballots!E401="",'Instant Runoff'!$E$8=1),99,Ballots!E401)</f>
        <v>99</v>
      </c>
      <c r="X401" s="0" t="n">
        <f aca="false">IF(OR(Ballots!F401="",'Instant Runoff'!$F$8=1),99,Ballots!F401)</f>
        <v>99</v>
      </c>
      <c r="Y401" s="0" t="n">
        <f aca="false">IF(OR(Ballots!G401="",'Instant Runoff'!$G$8=1),99,Ballots!G401)</f>
        <v>99</v>
      </c>
      <c r="Z401" s="0" t="n">
        <f aca="false">IF(OR(Ballots!H401="",'Instant Runoff'!$H$8=1),99,Ballots!H401)</f>
        <v>99</v>
      </c>
      <c r="AA401" s="0" t="n">
        <f aca="false">IF(OR(Ballots!I401="",'Instant Runoff'!$I$8=1),99,Ballots!I401)</f>
        <v>99</v>
      </c>
      <c r="AB401" s="0" t="str">
        <f aca="false">IF(MIN(T401:AA401)=99,"",MATCH(MIN(T401:AA401),T401:AA401,0))</f>
        <v/>
      </c>
      <c r="AC401" s="0" t="n">
        <f aca="false">IF(OR(Ballots!B401="",'Instant Runoff'!$B$10=1),99,Ballots!B401)</f>
        <v>99</v>
      </c>
      <c r="AD401" s="0" t="n">
        <f aca="false">IF(OR(Ballots!C401="",'Instant Runoff'!$C$10=1),99,Ballots!C401)</f>
        <v>99</v>
      </c>
      <c r="AE401" s="0" t="n">
        <f aca="false">IF(OR(Ballots!D401="",'Instant Runoff'!$D$10=1),99,Ballots!D401)</f>
        <v>99</v>
      </c>
      <c r="AF401" s="0" t="n">
        <f aca="false">IF(OR(Ballots!E401="",'Instant Runoff'!$E$10=1),99,Ballots!E401)</f>
        <v>99</v>
      </c>
      <c r="AG401" s="0" t="n">
        <f aca="false">IF(OR(Ballots!F401="",'Instant Runoff'!$F$10=1),99,Ballots!F401)</f>
        <v>99</v>
      </c>
      <c r="AH401" s="0" t="n">
        <f aca="false">IF(OR(Ballots!G401="",'Instant Runoff'!$G$10=1),99,Ballots!G401)</f>
        <v>99</v>
      </c>
      <c r="AI401" s="0" t="n">
        <f aca="false">IF(OR(Ballots!H401="",'Instant Runoff'!$H$10=1),99,Ballots!H401)</f>
        <v>99</v>
      </c>
      <c r="AJ401" s="0" t="n">
        <f aca="false">IF(OR(Ballots!I401="",'Instant Runoff'!$I$10=1),99,Ballots!I401)</f>
        <v>99</v>
      </c>
      <c r="AK401" s="0" t="str">
        <f aca="false">IF(MIN(AC401:AJ401)=99,"",MATCH(MIN(AC401:AJ401),AC401:AJ401,0))</f>
        <v/>
      </c>
      <c r="AL401" s="0" t="n">
        <f aca="false">IF(OR(Ballots!B401="",'Instant Runoff'!$B$12=1),99,Ballots!B401)</f>
        <v>99</v>
      </c>
      <c r="AM401" s="0" t="n">
        <f aca="false">IF(OR(Ballots!C401="",'Instant Runoff'!$C$12=1),99,Ballots!C401)</f>
        <v>99</v>
      </c>
      <c r="AN401" s="0" t="n">
        <f aca="false">IF(OR(Ballots!D401="",'Instant Runoff'!$D$12=1),99,Ballots!D401)</f>
        <v>99</v>
      </c>
      <c r="AO401" s="0" t="n">
        <f aca="false">IF(OR(Ballots!E401="",'Instant Runoff'!$E$12=1),99,Ballots!E401)</f>
        <v>99</v>
      </c>
      <c r="AP401" s="0" t="n">
        <f aca="false">IF(OR(Ballots!F401="",'Instant Runoff'!$F$12=1),99,Ballots!F401)</f>
        <v>99</v>
      </c>
      <c r="AQ401" s="0" t="n">
        <f aca="false">IF(OR(Ballots!G401="",'Instant Runoff'!$G$12=1),99,Ballots!G401)</f>
        <v>99</v>
      </c>
      <c r="AR401" s="0" t="n">
        <f aca="false">IF(OR(Ballots!H401="",'Instant Runoff'!$H$12=1),99,Ballots!H401)</f>
        <v>99</v>
      </c>
      <c r="AS401" s="0" t="n">
        <f aca="false">IF(OR(Ballots!I401="",'Instant Runoff'!$I$12=1),99,Ballots!I401)</f>
        <v>99</v>
      </c>
      <c r="AT401" s="0" t="str">
        <f aca="false">IF(MIN(AL401:AS401)=99,"",MATCH(MIN(AL401:AS401),AL401:AS401,0))</f>
        <v/>
      </c>
      <c r="AU401" s="0" t="n">
        <f aca="false">IF(OR(Ballots!B401="",'Instant Runoff'!$B$14=1),99,Ballots!B401)</f>
        <v>99</v>
      </c>
      <c r="AV401" s="0" t="n">
        <f aca="false">IF(OR(Ballots!C401="",'Instant Runoff'!$C$14=1),99,Ballots!C401)</f>
        <v>99</v>
      </c>
      <c r="AW401" s="0" t="n">
        <f aca="false">IF(OR(Ballots!D401="",'Instant Runoff'!$D$14=1),99,Ballots!D401)</f>
        <v>99</v>
      </c>
      <c r="AX401" s="0" t="n">
        <f aca="false">IF(OR(Ballots!E401="",'Instant Runoff'!$E$14=1),99,Ballots!E401)</f>
        <v>99</v>
      </c>
      <c r="AY401" s="0" t="n">
        <f aca="false">IF(OR(Ballots!F401="",'Instant Runoff'!$F$14=1),99,Ballots!F401)</f>
        <v>99</v>
      </c>
      <c r="AZ401" s="0" t="n">
        <f aca="false">IF(OR(Ballots!G401="",'Instant Runoff'!$G$14=1),99,Ballots!G401)</f>
        <v>99</v>
      </c>
      <c r="BA401" s="0" t="n">
        <f aca="false">IF(OR(Ballots!H401="",'Instant Runoff'!$H$14=1),99,Ballots!H401)</f>
        <v>99</v>
      </c>
      <c r="BB401" s="0" t="n">
        <f aca="false">IF(OR(Ballots!I401="",'Instant Runoff'!$I$14=1),99,Ballots!I401)</f>
        <v>99</v>
      </c>
      <c r="BC401" s="0" t="str">
        <f aca="false">IF(MIN(AU401:BB401)=99,"",MATCH(MIN(AU401:BB401),AU401:BB401,0))</f>
        <v/>
      </c>
      <c r="BD401" s="0" t="n">
        <f aca="false">IF(OR(Ballots!B401="",'Instant Runoff'!$B$16=1),99,Ballots!B401)</f>
        <v>99</v>
      </c>
      <c r="BE401" s="0" t="n">
        <f aca="false">IF(OR(Ballots!C401="",'Instant Runoff'!$C$16=1),99,Ballots!C401)</f>
        <v>99</v>
      </c>
      <c r="BF401" s="0" t="n">
        <f aca="false">IF(OR(Ballots!D401="",'Instant Runoff'!$D$16=1),99,Ballots!D401)</f>
        <v>99</v>
      </c>
      <c r="BG401" s="0" t="n">
        <f aca="false">IF(OR(Ballots!E401="",'Instant Runoff'!$E$16=1),99,Ballots!E401)</f>
        <v>99</v>
      </c>
      <c r="BH401" s="0" t="n">
        <f aca="false">IF(OR(Ballots!F401="",'Instant Runoff'!$F$16=1),99,Ballots!F401)</f>
        <v>99</v>
      </c>
      <c r="BI401" s="0" t="n">
        <f aca="false">IF(OR(Ballots!G401="",'Instant Runoff'!$G$16=1),99,Ballots!G401)</f>
        <v>99</v>
      </c>
      <c r="BJ401" s="0" t="n">
        <f aca="false">IF(OR(Ballots!H401="",'Instant Runoff'!$H$16=1),99,Ballots!H401)</f>
        <v>99</v>
      </c>
      <c r="BK401" s="0" t="n">
        <f aca="false">IF(OR(Ballots!I401="",'Instant Runoff'!$I$16=1),99,Ballots!I401)</f>
        <v>99</v>
      </c>
      <c r="BL401" s="0" t="str">
        <f aca="false">IF(MIN(BD401:BK401)=99,"",MATCH(MIN(BD401:BK401),BD401:BK401,0))</f>
        <v/>
      </c>
    </row>
    <row r="402" customFormat="false" ht="15" hidden="false" customHeight="false" outlineLevel="0" collapsed="false">
      <c r="B402" s="0" t="n">
        <f aca="false">IF(OR(Ballots!B402="",'Instant Runoff'!$B$4=1),99,Ballots!B402)</f>
        <v>99</v>
      </c>
      <c r="C402" s="0" t="n">
        <f aca="false">IF(OR(Ballots!C402="",'Instant Runoff'!$C$4=1),99,Ballots!C402)</f>
        <v>99</v>
      </c>
      <c r="D402" s="0" t="n">
        <f aca="false">IF(OR(Ballots!D402="",'Instant Runoff'!$D$4=1),99,Ballots!D402)</f>
        <v>99</v>
      </c>
      <c r="E402" s="0" t="n">
        <f aca="false">IF(OR(Ballots!E402="",'Instant Runoff'!$E$4=1),99,Ballots!E402)</f>
        <v>99</v>
      </c>
      <c r="F402" s="0" t="n">
        <f aca="false">IF(OR(Ballots!F402="",'Instant Runoff'!$F$4=1),99,Ballots!F402)</f>
        <v>99</v>
      </c>
      <c r="G402" s="0" t="n">
        <f aca="false">IF(OR(Ballots!G402="",'Instant Runoff'!$G$4=1),99,Ballots!G402)</f>
        <v>99</v>
      </c>
      <c r="H402" s="0" t="n">
        <f aca="false">IF(OR(Ballots!H402="",'Instant Runoff'!$H$4=1),99,Ballots!H402)</f>
        <v>99</v>
      </c>
      <c r="I402" s="0" t="n">
        <f aca="false">IF(OR(Ballots!I402="",'Instant Runoff'!$I$4=1),99,Ballots!I402)</f>
        <v>99</v>
      </c>
      <c r="J402" s="0" t="str">
        <f aca="false">IF(MIN(B402:I402)=99,"",MATCH(MIN(B402:I402),B402:I402,0))</f>
        <v/>
      </c>
      <c r="K402" s="0" t="n">
        <f aca="false">IF(OR(Ballots!B402="",'Instant Runoff'!$B$6=1),99,Ballots!B402)</f>
        <v>99</v>
      </c>
      <c r="L402" s="0" t="n">
        <f aca="false">IF(OR(Ballots!C402="",'Instant Runoff'!$C$6=1),99,Ballots!C402)</f>
        <v>99</v>
      </c>
      <c r="M402" s="0" t="n">
        <f aca="false">IF(OR(Ballots!D402="",'Instant Runoff'!$D$6=1),99,Ballots!D402)</f>
        <v>99</v>
      </c>
      <c r="N402" s="0" t="n">
        <f aca="false">IF(OR(Ballots!E402="",'Instant Runoff'!$E$6=1),99,Ballots!E402)</f>
        <v>99</v>
      </c>
      <c r="O402" s="0" t="n">
        <f aca="false">IF(OR(Ballots!F402="",'Instant Runoff'!$F$6=1),99,Ballots!F402)</f>
        <v>99</v>
      </c>
      <c r="P402" s="0" t="n">
        <f aca="false">IF(OR(Ballots!G402="",'Instant Runoff'!$G$6=1),99,Ballots!G402)</f>
        <v>99</v>
      </c>
      <c r="Q402" s="0" t="n">
        <f aca="false">IF(OR(Ballots!H402="",'Instant Runoff'!$H$6=1),99,Ballots!H402)</f>
        <v>99</v>
      </c>
      <c r="R402" s="0" t="n">
        <f aca="false">IF(OR(Ballots!I402="",'Instant Runoff'!$I$6=1),99,Ballots!I402)</f>
        <v>99</v>
      </c>
      <c r="S402" s="0" t="str">
        <f aca="false">IF(MIN(K402:R402)=99,"",MATCH(MIN(K402:R402),K402:R402,0))</f>
        <v/>
      </c>
      <c r="T402" s="0" t="n">
        <f aca="false">IF(OR(Ballots!B402="",'Instant Runoff'!$B$8=1),99,Ballots!B402)</f>
        <v>99</v>
      </c>
      <c r="U402" s="0" t="n">
        <f aca="false">IF(OR(Ballots!C402="",'Instant Runoff'!$C$8=1),99,Ballots!C402)</f>
        <v>99</v>
      </c>
      <c r="V402" s="0" t="n">
        <f aca="false">IF(OR(Ballots!D402="",'Instant Runoff'!$D$8=1),99,Ballots!D402)</f>
        <v>99</v>
      </c>
      <c r="W402" s="0" t="n">
        <f aca="false">IF(OR(Ballots!E402="",'Instant Runoff'!$E$8=1),99,Ballots!E402)</f>
        <v>99</v>
      </c>
      <c r="X402" s="0" t="n">
        <f aca="false">IF(OR(Ballots!F402="",'Instant Runoff'!$F$8=1),99,Ballots!F402)</f>
        <v>99</v>
      </c>
      <c r="Y402" s="0" t="n">
        <f aca="false">IF(OR(Ballots!G402="",'Instant Runoff'!$G$8=1),99,Ballots!G402)</f>
        <v>99</v>
      </c>
      <c r="Z402" s="0" t="n">
        <f aca="false">IF(OR(Ballots!H402="",'Instant Runoff'!$H$8=1),99,Ballots!H402)</f>
        <v>99</v>
      </c>
      <c r="AA402" s="0" t="n">
        <f aca="false">IF(OR(Ballots!I402="",'Instant Runoff'!$I$8=1),99,Ballots!I402)</f>
        <v>99</v>
      </c>
      <c r="AB402" s="0" t="str">
        <f aca="false">IF(MIN(T402:AA402)=99,"",MATCH(MIN(T402:AA402),T402:AA402,0))</f>
        <v/>
      </c>
      <c r="AC402" s="0" t="n">
        <f aca="false">IF(OR(Ballots!B402="",'Instant Runoff'!$B$10=1),99,Ballots!B402)</f>
        <v>99</v>
      </c>
      <c r="AD402" s="0" t="n">
        <f aca="false">IF(OR(Ballots!C402="",'Instant Runoff'!$C$10=1),99,Ballots!C402)</f>
        <v>99</v>
      </c>
      <c r="AE402" s="0" t="n">
        <f aca="false">IF(OR(Ballots!D402="",'Instant Runoff'!$D$10=1),99,Ballots!D402)</f>
        <v>99</v>
      </c>
      <c r="AF402" s="0" t="n">
        <f aca="false">IF(OR(Ballots!E402="",'Instant Runoff'!$E$10=1),99,Ballots!E402)</f>
        <v>99</v>
      </c>
      <c r="AG402" s="0" t="n">
        <f aca="false">IF(OR(Ballots!F402="",'Instant Runoff'!$F$10=1),99,Ballots!F402)</f>
        <v>99</v>
      </c>
      <c r="AH402" s="0" t="n">
        <f aca="false">IF(OR(Ballots!G402="",'Instant Runoff'!$G$10=1),99,Ballots!G402)</f>
        <v>99</v>
      </c>
      <c r="AI402" s="0" t="n">
        <f aca="false">IF(OR(Ballots!H402="",'Instant Runoff'!$H$10=1),99,Ballots!H402)</f>
        <v>99</v>
      </c>
      <c r="AJ402" s="0" t="n">
        <f aca="false">IF(OR(Ballots!I402="",'Instant Runoff'!$I$10=1),99,Ballots!I402)</f>
        <v>99</v>
      </c>
      <c r="AK402" s="0" t="str">
        <f aca="false">IF(MIN(AC402:AJ402)=99,"",MATCH(MIN(AC402:AJ402),AC402:AJ402,0))</f>
        <v/>
      </c>
      <c r="AL402" s="0" t="n">
        <f aca="false">IF(OR(Ballots!B402="",'Instant Runoff'!$B$12=1),99,Ballots!B402)</f>
        <v>99</v>
      </c>
      <c r="AM402" s="0" t="n">
        <f aca="false">IF(OR(Ballots!C402="",'Instant Runoff'!$C$12=1),99,Ballots!C402)</f>
        <v>99</v>
      </c>
      <c r="AN402" s="0" t="n">
        <f aca="false">IF(OR(Ballots!D402="",'Instant Runoff'!$D$12=1),99,Ballots!D402)</f>
        <v>99</v>
      </c>
      <c r="AO402" s="0" t="n">
        <f aca="false">IF(OR(Ballots!E402="",'Instant Runoff'!$E$12=1),99,Ballots!E402)</f>
        <v>99</v>
      </c>
      <c r="AP402" s="0" t="n">
        <f aca="false">IF(OR(Ballots!F402="",'Instant Runoff'!$F$12=1),99,Ballots!F402)</f>
        <v>99</v>
      </c>
      <c r="AQ402" s="0" t="n">
        <f aca="false">IF(OR(Ballots!G402="",'Instant Runoff'!$G$12=1),99,Ballots!G402)</f>
        <v>99</v>
      </c>
      <c r="AR402" s="0" t="n">
        <f aca="false">IF(OR(Ballots!H402="",'Instant Runoff'!$H$12=1),99,Ballots!H402)</f>
        <v>99</v>
      </c>
      <c r="AS402" s="0" t="n">
        <f aca="false">IF(OR(Ballots!I402="",'Instant Runoff'!$I$12=1),99,Ballots!I402)</f>
        <v>99</v>
      </c>
      <c r="AT402" s="0" t="str">
        <f aca="false">IF(MIN(AL402:AS402)=99,"",MATCH(MIN(AL402:AS402),AL402:AS402,0))</f>
        <v/>
      </c>
      <c r="AU402" s="0" t="n">
        <f aca="false">IF(OR(Ballots!B402="",'Instant Runoff'!$B$14=1),99,Ballots!B402)</f>
        <v>99</v>
      </c>
      <c r="AV402" s="0" t="n">
        <f aca="false">IF(OR(Ballots!C402="",'Instant Runoff'!$C$14=1),99,Ballots!C402)</f>
        <v>99</v>
      </c>
      <c r="AW402" s="0" t="n">
        <f aca="false">IF(OR(Ballots!D402="",'Instant Runoff'!$D$14=1),99,Ballots!D402)</f>
        <v>99</v>
      </c>
      <c r="AX402" s="0" t="n">
        <f aca="false">IF(OR(Ballots!E402="",'Instant Runoff'!$E$14=1),99,Ballots!E402)</f>
        <v>99</v>
      </c>
      <c r="AY402" s="0" t="n">
        <f aca="false">IF(OR(Ballots!F402="",'Instant Runoff'!$F$14=1),99,Ballots!F402)</f>
        <v>99</v>
      </c>
      <c r="AZ402" s="0" t="n">
        <f aca="false">IF(OR(Ballots!G402="",'Instant Runoff'!$G$14=1),99,Ballots!G402)</f>
        <v>99</v>
      </c>
      <c r="BA402" s="0" t="n">
        <f aca="false">IF(OR(Ballots!H402="",'Instant Runoff'!$H$14=1),99,Ballots!H402)</f>
        <v>99</v>
      </c>
      <c r="BB402" s="0" t="n">
        <f aca="false">IF(OR(Ballots!I402="",'Instant Runoff'!$I$14=1),99,Ballots!I402)</f>
        <v>99</v>
      </c>
      <c r="BC402" s="0" t="str">
        <f aca="false">IF(MIN(AU402:BB402)=99,"",MATCH(MIN(AU402:BB402),AU402:BB402,0))</f>
        <v/>
      </c>
      <c r="BD402" s="0" t="n">
        <f aca="false">IF(OR(Ballots!B402="",'Instant Runoff'!$B$16=1),99,Ballots!B402)</f>
        <v>99</v>
      </c>
      <c r="BE402" s="0" t="n">
        <f aca="false">IF(OR(Ballots!C402="",'Instant Runoff'!$C$16=1),99,Ballots!C402)</f>
        <v>99</v>
      </c>
      <c r="BF402" s="0" t="n">
        <f aca="false">IF(OR(Ballots!D402="",'Instant Runoff'!$D$16=1),99,Ballots!D402)</f>
        <v>99</v>
      </c>
      <c r="BG402" s="0" t="n">
        <f aca="false">IF(OR(Ballots!E402="",'Instant Runoff'!$E$16=1),99,Ballots!E402)</f>
        <v>99</v>
      </c>
      <c r="BH402" s="0" t="n">
        <f aca="false">IF(OR(Ballots!F402="",'Instant Runoff'!$F$16=1),99,Ballots!F402)</f>
        <v>99</v>
      </c>
      <c r="BI402" s="0" t="n">
        <f aca="false">IF(OR(Ballots!G402="",'Instant Runoff'!$G$16=1),99,Ballots!G402)</f>
        <v>99</v>
      </c>
      <c r="BJ402" s="0" t="n">
        <f aca="false">IF(OR(Ballots!H402="",'Instant Runoff'!$H$16=1),99,Ballots!H402)</f>
        <v>99</v>
      </c>
      <c r="BK402" s="0" t="n">
        <f aca="false">IF(OR(Ballots!I402="",'Instant Runoff'!$I$16=1),99,Ballots!I402)</f>
        <v>99</v>
      </c>
      <c r="BL402" s="0" t="str">
        <f aca="false">IF(MIN(BD402:BK402)=99,"",MATCH(MIN(BD402:BK402),BD402:BK402,0))</f>
        <v/>
      </c>
    </row>
    <row r="403" customFormat="false" ht="15" hidden="false" customHeight="false" outlineLevel="0" collapsed="false">
      <c r="B403" s="0" t="n">
        <f aca="false">IF(OR(Ballots!B403="",'Instant Runoff'!$B$4=1),99,Ballots!B403)</f>
        <v>99</v>
      </c>
      <c r="C403" s="0" t="n">
        <f aca="false">IF(OR(Ballots!C403="",'Instant Runoff'!$C$4=1),99,Ballots!C403)</f>
        <v>99</v>
      </c>
      <c r="D403" s="0" t="n">
        <f aca="false">IF(OR(Ballots!D403="",'Instant Runoff'!$D$4=1),99,Ballots!D403)</f>
        <v>99</v>
      </c>
      <c r="E403" s="0" t="n">
        <f aca="false">IF(OR(Ballots!E403="",'Instant Runoff'!$E$4=1),99,Ballots!E403)</f>
        <v>99</v>
      </c>
      <c r="F403" s="0" t="n">
        <f aca="false">IF(OR(Ballots!F403="",'Instant Runoff'!$F$4=1),99,Ballots!F403)</f>
        <v>99</v>
      </c>
      <c r="G403" s="0" t="n">
        <f aca="false">IF(OR(Ballots!G403="",'Instant Runoff'!$G$4=1),99,Ballots!G403)</f>
        <v>99</v>
      </c>
      <c r="H403" s="0" t="n">
        <f aca="false">IF(OR(Ballots!H403="",'Instant Runoff'!$H$4=1),99,Ballots!H403)</f>
        <v>99</v>
      </c>
      <c r="I403" s="0" t="n">
        <f aca="false">IF(OR(Ballots!I403="",'Instant Runoff'!$I$4=1),99,Ballots!I403)</f>
        <v>99</v>
      </c>
      <c r="J403" s="0" t="str">
        <f aca="false">IF(MIN(B403:I403)=99,"",MATCH(MIN(B403:I403),B403:I403,0))</f>
        <v/>
      </c>
      <c r="K403" s="0" t="n">
        <f aca="false">IF(OR(Ballots!B403="",'Instant Runoff'!$B$6=1),99,Ballots!B403)</f>
        <v>99</v>
      </c>
      <c r="L403" s="0" t="n">
        <f aca="false">IF(OR(Ballots!C403="",'Instant Runoff'!$C$6=1),99,Ballots!C403)</f>
        <v>99</v>
      </c>
      <c r="M403" s="0" t="n">
        <f aca="false">IF(OR(Ballots!D403="",'Instant Runoff'!$D$6=1),99,Ballots!D403)</f>
        <v>99</v>
      </c>
      <c r="N403" s="0" t="n">
        <f aca="false">IF(OR(Ballots!E403="",'Instant Runoff'!$E$6=1),99,Ballots!E403)</f>
        <v>99</v>
      </c>
      <c r="O403" s="0" t="n">
        <f aca="false">IF(OR(Ballots!F403="",'Instant Runoff'!$F$6=1),99,Ballots!F403)</f>
        <v>99</v>
      </c>
      <c r="P403" s="0" t="n">
        <f aca="false">IF(OR(Ballots!G403="",'Instant Runoff'!$G$6=1),99,Ballots!G403)</f>
        <v>99</v>
      </c>
      <c r="Q403" s="0" t="n">
        <f aca="false">IF(OR(Ballots!H403="",'Instant Runoff'!$H$6=1),99,Ballots!H403)</f>
        <v>99</v>
      </c>
      <c r="R403" s="0" t="n">
        <f aca="false">IF(OR(Ballots!I403="",'Instant Runoff'!$I$6=1),99,Ballots!I403)</f>
        <v>99</v>
      </c>
      <c r="S403" s="0" t="str">
        <f aca="false">IF(MIN(K403:R403)=99,"",MATCH(MIN(K403:R403),K403:R403,0))</f>
        <v/>
      </c>
      <c r="T403" s="0" t="n">
        <f aca="false">IF(OR(Ballots!B403="",'Instant Runoff'!$B$8=1),99,Ballots!B403)</f>
        <v>99</v>
      </c>
      <c r="U403" s="0" t="n">
        <f aca="false">IF(OR(Ballots!C403="",'Instant Runoff'!$C$8=1),99,Ballots!C403)</f>
        <v>99</v>
      </c>
      <c r="V403" s="0" t="n">
        <f aca="false">IF(OR(Ballots!D403="",'Instant Runoff'!$D$8=1),99,Ballots!D403)</f>
        <v>99</v>
      </c>
      <c r="W403" s="0" t="n">
        <f aca="false">IF(OR(Ballots!E403="",'Instant Runoff'!$E$8=1),99,Ballots!E403)</f>
        <v>99</v>
      </c>
      <c r="X403" s="0" t="n">
        <f aca="false">IF(OR(Ballots!F403="",'Instant Runoff'!$F$8=1),99,Ballots!F403)</f>
        <v>99</v>
      </c>
      <c r="Y403" s="0" t="n">
        <f aca="false">IF(OR(Ballots!G403="",'Instant Runoff'!$G$8=1),99,Ballots!G403)</f>
        <v>99</v>
      </c>
      <c r="Z403" s="0" t="n">
        <f aca="false">IF(OR(Ballots!H403="",'Instant Runoff'!$H$8=1),99,Ballots!H403)</f>
        <v>99</v>
      </c>
      <c r="AA403" s="0" t="n">
        <f aca="false">IF(OR(Ballots!I403="",'Instant Runoff'!$I$8=1),99,Ballots!I403)</f>
        <v>99</v>
      </c>
      <c r="AB403" s="0" t="str">
        <f aca="false">IF(MIN(T403:AA403)=99,"",MATCH(MIN(T403:AA403),T403:AA403,0))</f>
        <v/>
      </c>
      <c r="AC403" s="0" t="n">
        <f aca="false">IF(OR(Ballots!B403="",'Instant Runoff'!$B$10=1),99,Ballots!B403)</f>
        <v>99</v>
      </c>
      <c r="AD403" s="0" t="n">
        <f aca="false">IF(OR(Ballots!C403="",'Instant Runoff'!$C$10=1),99,Ballots!C403)</f>
        <v>99</v>
      </c>
      <c r="AE403" s="0" t="n">
        <f aca="false">IF(OR(Ballots!D403="",'Instant Runoff'!$D$10=1),99,Ballots!D403)</f>
        <v>99</v>
      </c>
      <c r="AF403" s="0" t="n">
        <f aca="false">IF(OR(Ballots!E403="",'Instant Runoff'!$E$10=1),99,Ballots!E403)</f>
        <v>99</v>
      </c>
      <c r="AG403" s="0" t="n">
        <f aca="false">IF(OR(Ballots!F403="",'Instant Runoff'!$F$10=1),99,Ballots!F403)</f>
        <v>99</v>
      </c>
      <c r="AH403" s="0" t="n">
        <f aca="false">IF(OR(Ballots!G403="",'Instant Runoff'!$G$10=1),99,Ballots!G403)</f>
        <v>99</v>
      </c>
      <c r="AI403" s="0" t="n">
        <f aca="false">IF(OR(Ballots!H403="",'Instant Runoff'!$H$10=1),99,Ballots!H403)</f>
        <v>99</v>
      </c>
      <c r="AJ403" s="0" t="n">
        <f aca="false">IF(OR(Ballots!I403="",'Instant Runoff'!$I$10=1),99,Ballots!I403)</f>
        <v>99</v>
      </c>
      <c r="AK403" s="0" t="str">
        <f aca="false">IF(MIN(AC403:AJ403)=99,"",MATCH(MIN(AC403:AJ403),AC403:AJ403,0))</f>
        <v/>
      </c>
      <c r="AL403" s="0" t="n">
        <f aca="false">IF(OR(Ballots!B403="",'Instant Runoff'!$B$12=1),99,Ballots!B403)</f>
        <v>99</v>
      </c>
      <c r="AM403" s="0" t="n">
        <f aca="false">IF(OR(Ballots!C403="",'Instant Runoff'!$C$12=1),99,Ballots!C403)</f>
        <v>99</v>
      </c>
      <c r="AN403" s="0" t="n">
        <f aca="false">IF(OR(Ballots!D403="",'Instant Runoff'!$D$12=1),99,Ballots!D403)</f>
        <v>99</v>
      </c>
      <c r="AO403" s="0" t="n">
        <f aca="false">IF(OR(Ballots!E403="",'Instant Runoff'!$E$12=1),99,Ballots!E403)</f>
        <v>99</v>
      </c>
      <c r="AP403" s="0" t="n">
        <f aca="false">IF(OR(Ballots!F403="",'Instant Runoff'!$F$12=1),99,Ballots!F403)</f>
        <v>99</v>
      </c>
      <c r="AQ403" s="0" t="n">
        <f aca="false">IF(OR(Ballots!G403="",'Instant Runoff'!$G$12=1),99,Ballots!G403)</f>
        <v>99</v>
      </c>
      <c r="AR403" s="0" t="n">
        <f aca="false">IF(OR(Ballots!H403="",'Instant Runoff'!$H$12=1),99,Ballots!H403)</f>
        <v>99</v>
      </c>
      <c r="AS403" s="0" t="n">
        <f aca="false">IF(OR(Ballots!I403="",'Instant Runoff'!$I$12=1),99,Ballots!I403)</f>
        <v>99</v>
      </c>
      <c r="AT403" s="0" t="str">
        <f aca="false">IF(MIN(AL403:AS403)=99,"",MATCH(MIN(AL403:AS403),AL403:AS403,0))</f>
        <v/>
      </c>
      <c r="AU403" s="0" t="n">
        <f aca="false">IF(OR(Ballots!B403="",'Instant Runoff'!$B$14=1),99,Ballots!B403)</f>
        <v>99</v>
      </c>
      <c r="AV403" s="0" t="n">
        <f aca="false">IF(OR(Ballots!C403="",'Instant Runoff'!$C$14=1),99,Ballots!C403)</f>
        <v>99</v>
      </c>
      <c r="AW403" s="0" t="n">
        <f aca="false">IF(OR(Ballots!D403="",'Instant Runoff'!$D$14=1),99,Ballots!D403)</f>
        <v>99</v>
      </c>
      <c r="AX403" s="0" t="n">
        <f aca="false">IF(OR(Ballots!E403="",'Instant Runoff'!$E$14=1),99,Ballots!E403)</f>
        <v>99</v>
      </c>
      <c r="AY403" s="0" t="n">
        <f aca="false">IF(OR(Ballots!F403="",'Instant Runoff'!$F$14=1),99,Ballots!F403)</f>
        <v>99</v>
      </c>
      <c r="AZ403" s="0" t="n">
        <f aca="false">IF(OR(Ballots!G403="",'Instant Runoff'!$G$14=1),99,Ballots!G403)</f>
        <v>99</v>
      </c>
      <c r="BA403" s="0" t="n">
        <f aca="false">IF(OR(Ballots!H403="",'Instant Runoff'!$H$14=1),99,Ballots!H403)</f>
        <v>99</v>
      </c>
      <c r="BB403" s="0" t="n">
        <f aca="false">IF(OR(Ballots!I403="",'Instant Runoff'!$I$14=1),99,Ballots!I403)</f>
        <v>99</v>
      </c>
      <c r="BC403" s="0" t="str">
        <f aca="false">IF(MIN(AU403:BB403)=99,"",MATCH(MIN(AU403:BB403),AU403:BB403,0))</f>
        <v/>
      </c>
      <c r="BD403" s="0" t="n">
        <f aca="false">IF(OR(Ballots!B403="",'Instant Runoff'!$B$16=1),99,Ballots!B403)</f>
        <v>99</v>
      </c>
      <c r="BE403" s="0" t="n">
        <f aca="false">IF(OR(Ballots!C403="",'Instant Runoff'!$C$16=1),99,Ballots!C403)</f>
        <v>99</v>
      </c>
      <c r="BF403" s="0" t="n">
        <f aca="false">IF(OR(Ballots!D403="",'Instant Runoff'!$D$16=1),99,Ballots!D403)</f>
        <v>99</v>
      </c>
      <c r="BG403" s="0" t="n">
        <f aca="false">IF(OR(Ballots!E403="",'Instant Runoff'!$E$16=1),99,Ballots!E403)</f>
        <v>99</v>
      </c>
      <c r="BH403" s="0" t="n">
        <f aca="false">IF(OR(Ballots!F403="",'Instant Runoff'!$F$16=1),99,Ballots!F403)</f>
        <v>99</v>
      </c>
      <c r="BI403" s="0" t="n">
        <f aca="false">IF(OR(Ballots!G403="",'Instant Runoff'!$G$16=1),99,Ballots!G403)</f>
        <v>99</v>
      </c>
      <c r="BJ403" s="0" t="n">
        <f aca="false">IF(OR(Ballots!H403="",'Instant Runoff'!$H$16=1),99,Ballots!H403)</f>
        <v>99</v>
      </c>
      <c r="BK403" s="0" t="n">
        <f aca="false">IF(OR(Ballots!I403="",'Instant Runoff'!$I$16=1),99,Ballots!I403)</f>
        <v>99</v>
      </c>
      <c r="BL403" s="0" t="str">
        <f aca="false">IF(MIN(BD403:BK403)=99,"",MATCH(MIN(BD403:BK403),BD403:BK403,0))</f>
        <v/>
      </c>
    </row>
    <row r="404" customFormat="false" ht="15" hidden="false" customHeight="false" outlineLevel="0" collapsed="false">
      <c r="B404" s="0" t="n">
        <f aca="false">IF(OR(Ballots!B404="",'Instant Runoff'!$B$4=1),99,Ballots!B404)</f>
        <v>99</v>
      </c>
      <c r="C404" s="0" t="n">
        <f aca="false">IF(OR(Ballots!C404="",'Instant Runoff'!$C$4=1),99,Ballots!C404)</f>
        <v>99</v>
      </c>
      <c r="D404" s="0" t="n">
        <f aca="false">IF(OR(Ballots!D404="",'Instant Runoff'!$D$4=1),99,Ballots!D404)</f>
        <v>99</v>
      </c>
      <c r="E404" s="0" t="n">
        <f aca="false">IF(OR(Ballots!E404="",'Instant Runoff'!$E$4=1),99,Ballots!E404)</f>
        <v>99</v>
      </c>
      <c r="F404" s="0" t="n">
        <f aca="false">IF(OR(Ballots!F404="",'Instant Runoff'!$F$4=1),99,Ballots!F404)</f>
        <v>99</v>
      </c>
      <c r="G404" s="0" t="n">
        <f aca="false">IF(OR(Ballots!G404="",'Instant Runoff'!$G$4=1),99,Ballots!G404)</f>
        <v>99</v>
      </c>
      <c r="H404" s="0" t="n">
        <f aca="false">IF(OR(Ballots!H404="",'Instant Runoff'!$H$4=1),99,Ballots!H404)</f>
        <v>99</v>
      </c>
      <c r="I404" s="0" t="n">
        <f aca="false">IF(OR(Ballots!I404="",'Instant Runoff'!$I$4=1),99,Ballots!I404)</f>
        <v>99</v>
      </c>
      <c r="J404" s="0" t="str">
        <f aca="false">IF(MIN(B404:I404)=99,"",MATCH(MIN(B404:I404),B404:I404,0))</f>
        <v/>
      </c>
      <c r="K404" s="0" t="n">
        <f aca="false">IF(OR(Ballots!B404="",'Instant Runoff'!$B$6=1),99,Ballots!B404)</f>
        <v>99</v>
      </c>
      <c r="L404" s="0" t="n">
        <f aca="false">IF(OR(Ballots!C404="",'Instant Runoff'!$C$6=1),99,Ballots!C404)</f>
        <v>99</v>
      </c>
      <c r="M404" s="0" t="n">
        <f aca="false">IF(OR(Ballots!D404="",'Instant Runoff'!$D$6=1),99,Ballots!D404)</f>
        <v>99</v>
      </c>
      <c r="N404" s="0" t="n">
        <f aca="false">IF(OR(Ballots!E404="",'Instant Runoff'!$E$6=1),99,Ballots!E404)</f>
        <v>99</v>
      </c>
      <c r="O404" s="0" t="n">
        <f aca="false">IF(OR(Ballots!F404="",'Instant Runoff'!$F$6=1),99,Ballots!F404)</f>
        <v>99</v>
      </c>
      <c r="P404" s="0" t="n">
        <f aca="false">IF(OR(Ballots!G404="",'Instant Runoff'!$G$6=1),99,Ballots!G404)</f>
        <v>99</v>
      </c>
      <c r="Q404" s="0" t="n">
        <f aca="false">IF(OR(Ballots!H404="",'Instant Runoff'!$H$6=1),99,Ballots!H404)</f>
        <v>99</v>
      </c>
      <c r="R404" s="0" t="n">
        <f aca="false">IF(OR(Ballots!I404="",'Instant Runoff'!$I$6=1),99,Ballots!I404)</f>
        <v>99</v>
      </c>
      <c r="S404" s="0" t="str">
        <f aca="false">IF(MIN(K404:R404)=99,"",MATCH(MIN(K404:R404),K404:R404,0))</f>
        <v/>
      </c>
      <c r="T404" s="0" t="n">
        <f aca="false">IF(OR(Ballots!B404="",'Instant Runoff'!$B$8=1),99,Ballots!B404)</f>
        <v>99</v>
      </c>
      <c r="U404" s="0" t="n">
        <f aca="false">IF(OR(Ballots!C404="",'Instant Runoff'!$C$8=1),99,Ballots!C404)</f>
        <v>99</v>
      </c>
      <c r="V404" s="0" t="n">
        <f aca="false">IF(OR(Ballots!D404="",'Instant Runoff'!$D$8=1),99,Ballots!D404)</f>
        <v>99</v>
      </c>
      <c r="W404" s="0" t="n">
        <f aca="false">IF(OR(Ballots!E404="",'Instant Runoff'!$E$8=1),99,Ballots!E404)</f>
        <v>99</v>
      </c>
      <c r="X404" s="0" t="n">
        <f aca="false">IF(OR(Ballots!F404="",'Instant Runoff'!$F$8=1),99,Ballots!F404)</f>
        <v>99</v>
      </c>
      <c r="Y404" s="0" t="n">
        <f aca="false">IF(OR(Ballots!G404="",'Instant Runoff'!$G$8=1),99,Ballots!G404)</f>
        <v>99</v>
      </c>
      <c r="Z404" s="0" t="n">
        <f aca="false">IF(OR(Ballots!H404="",'Instant Runoff'!$H$8=1),99,Ballots!H404)</f>
        <v>99</v>
      </c>
      <c r="AA404" s="0" t="n">
        <f aca="false">IF(OR(Ballots!I404="",'Instant Runoff'!$I$8=1),99,Ballots!I404)</f>
        <v>99</v>
      </c>
      <c r="AB404" s="0" t="str">
        <f aca="false">IF(MIN(T404:AA404)=99,"",MATCH(MIN(T404:AA404),T404:AA404,0))</f>
        <v/>
      </c>
      <c r="AC404" s="0" t="n">
        <f aca="false">IF(OR(Ballots!B404="",'Instant Runoff'!$B$10=1),99,Ballots!B404)</f>
        <v>99</v>
      </c>
      <c r="AD404" s="0" t="n">
        <f aca="false">IF(OR(Ballots!C404="",'Instant Runoff'!$C$10=1),99,Ballots!C404)</f>
        <v>99</v>
      </c>
      <c r="AE404" s="0" t="n">
        <f aca="false">IF(OR(Ballots!D404="",'Instant Runoff'!$D$10=1),99,Ballots!D404)</f>
        <v>99</v>
      </c>
      <c r="AF404" s="0" t="n">
        <f aca="false">IF(OR(Ballots!E404="",'Instant Runoff'!$E$10=1),99,Ballots!E404)</f>
        <v>99</v>
      </c>
      <c r="AG404" s="0" t="n">
        <f aca="false">IF(OR(Ballots!F404="",'Instant Runoff'!$F$10=1),99,Ballots!F404)</f>
        <v>99</v>
      </c>
      <c r="AH404" s="0" t="n">
        <f aca="false">IF(OR(Ballots!G404="",'Instant Runoff'!$G$10=1),99,Ballots!G404)</f>
        <v>99</v>
      </c>
      <c r="AI404" s="0" t="n">
        <f aca="false">IF(OR(Ballots!H404="",'Instant Runoff'!$H$10=1),99,Ballots!H404)</f>
        <v>99</v>
      </c>
      <c r="AJ404" s="0" t="n">
        <f aca="false">IF(OR(Ballots!I404="",'Instant Runoff'!$I$10=1),99,Ballots!I404)</f>
        <v>99</v>
      </c>
      <c r="AK404" s="0" t="str">
        <f aca="false">IF(MIN(AC404:AJ404)=99,"",MATCH(MIN(AC404:AJ404),AC404:AJ404,0))</f>
        <v/>
      </c>
      <c r="AL404" s="0" t="n">
        <f aca="false">IF(OR(Ballots!B404="",'Instant Runoff'!$B$12=1),99,Ballots!B404)</f>
        <v>99</v>
      </c>
      <c r="AM404" s="0" t="n">
        <f aca="false">IF(OR(Ballots!C404="",'Instant Runoff'!$C$12=1),99,Ballots!C404)</f>
        <v>99</v>
      </c>
      <c r="AN404" s="0" t="n">
        <f aca="false">IF(OR(Ballots!D404="",'Instant Runoff'!$D$12=1),99,Ballots!D404)</f>
        <v>99</v>
      </c>
      <c r="AO404" s="0" t="n">
        <f aca="false">IF(OR(Ballots!E404="",'Instant Runoff'!$E$12=1),99,Ballots!E404)</f>
        <v>99</v>
      </c>
      <c r="AP404" s="0" t="n">
        <f aca="false">IF(OR(Ballots!F404="",'Instant Runoff'!$F$12=1),99,Ballots!F404)</f>
        <v>99</v>
      </c>
      <c r="AQ404" s="0" t="n">
        <f aca="false">IF(OR(Ballots!G404="",'Instant Runoff'!$G$12=1),99,Ballots!G404)</f>
        <v>99</v>
      </c>
      <c r="AR404" s="0" t="n">
        <f aca="false">IF(OR(Ballots!H404="",'Instant Runoff'!$H$12=1),99,Ballots!H404)</f>
        <v>99</v>
      </c>
      <c r="AS404" s="0" t="n">
        <f aca="false">IF(OR(Ballots!I404="",'Instant Runoff'!$I$12=1),99,Ballots!I404)</f>
        <v>99</v>
      </c>
      <c r="AT404" s="0" t="str">
        <f aca="false">IF(MIN(AL404:AS404)=99,"",MATCH(MIN(AL404:AS404),AL404:AS404,0))</f>
        <v/>
      </c>
      <c r="AU404" s="0" t="n">
        <f aca="false">IF(OR(Ballots!B404="",'Instant Runoff'!$B$14=1),99,Ballots!B404)</f>
        <v>99</v>
      </c>
      <c r="AV404" s="0" t="n">
        <f aca="false">IF(OR(Ballots!C404="",'Instant Runoff'!$C$14=1),99,Ballots!C404)</f>
        <v>99</v>
      </c>
      <c r="AW404" s="0" t="n">
        <f aca="false">IF(OR(Ballots!D404="",'Instant Runoff'!$D$14=1),99,Ballots!D404)</f>
        <v>99</v>
      </c>
      <c r="AX404" s="0" t="n">
        <f aca="false">IF(OR(Ballots!E404="",'Instant Runoff'!$E$14=1),99,Ballots!E404)</f>
        <v>99</v>
      </c>
      <c r="AY404" s="0" t="n">
        <f aca="false">IF(OR(Ballots!F404="",'Instant Runoff'!$F$14=1),99,Ballots!F404)</f>
        <v>99</v>
      </c>
      <c r="AZ404" s="0" t="n">
        <f aca="false">IF(OR(Ballots!G404="",'Instant Runoff'!$G$14=1),99,Ballots!G404)</f>
        <v>99</v>
      </c>
      <c r="BA404" s="0" t="n">
        <f aca="false">IF(OR(Ballots!H404="",'Instant Runoff'!$H$14=1),99,Ballots!H404)</f>
        <v>99</v>
      </c>
      <c r="BB404" s="0" t="n">
        <f aca="false">IF(OR(Ballots!I404="",'Instant Runoff'!$I$14=1),99,Ballots!I404)</f>
        <v>99</v>
      </c>
      <c r="BC404" s="0" t="str">
        <f aca="false">IF(MIN(AU404:BB404)=99,"",MATCH(MIN(AU404:BB404),AU404:BB404,0))</f>
        <v/>
      </c>
      <c r="BD404" s="0" t="n">
        <f aca="false">IF(OR(Ballots!B404="",'Instant Runoff'!$B$16=1),99,Ballots!B404)</f>
        <v>99</v>
      </c>
      <c r="BE404" s="0" t="n">
        <f aca="false">IF(OR(Ballots!C404="",'Instant Runoff'!$C$16=1),99,Ballots!C404)</f>
        <v>99</v>
      </c>
      <c r="BF404" s="0" t="n">
        <f aca="false">IF(OR(Ballots!D404="",'Instant Runoff'!$D$16=1),99,Ballots!D404)</f>
        <v>99</v>
      </c>
      <c r="BG404" s="0" t="n">
        <f aca="false">IF(OR(Ballots!E404="",'Instant Runoff'!$E$16=1),99,Ballots!E404)</f>
        <v>99</v>
      </c>
      <c r="BH404" s="0" t="n">
        <f aca="false">IF(OR(Ballots!F404="",'Instant Runoff'!$F$16=1),99,Ballots!F404)</f>
        <v>99</v>
      </c>
      <c r="BI404" s="0" t="n">
        <f aca="false">IF(OR(Ballots!G404="",'Instant Runoff'!$G$16=1),99,Ballots!G404)</f>
        <v>99</v>
      </c>
      <c r="BJ404" s="0" t="n">
        <f aca="false">IF(OR(Ballots!H404="",'Instant Runoff'!$H$16=1),99,Ballots!H404)</f>
        <v>99</v>
      </c>
      <c r="BK404" s="0" t="n">
        <f aca="false">IF(OR(Ballots!I404="",'Instant Runoff'!$I$16=1),99,Ballots!I404)</f>
        <v>99</v>
      </c>
      <c r="BL404" s="0" t="str">
        <f aca="false">IF(MIN(BD404:BK404)=99,"",MATCH(MIN(BD404:BK404),BD404:BK404,0))</f>
        <v/>
      </c>
    </row>
    <row r="405" customFormat="false" ht="15" hidden="false" customHeight="false" outlineLevel="0" collapsed="false">
      <c r="B405" s="0" t="n">
        <f aca="false">IF(OR(Ballots!B405="",'Instant Runoff'!$B$4=1),99,Ballots!B405)</f>
        <v>99</v>
      </c>
      <c r="C405" s="0" t="n">
        <f aca="false">IF(OR(Ballots!C405="",'Instant Runoff'!$C$4=1),99,Ballots!C405)</f>
        <v>99</v>
      </c>
      <c r="D405" s="0" t="n">
        <f aca="false">IF(OR(Ballots!D405="",'Instant Runoff'!$D$4=1),99,Ballots!D405)</f>
        <v>99</v>
      </c>
      <c r="E405" s="0" t="n">
        <f aca="false">IF(OR(Ballots!E405="",'Instant Runoff'!$E$4=1),99,Ballots!E405)</f>
        <v>99</v>
      </c>
      <c r="F405" s="0" t="n">
        <f aca="false">IF(OR(Ballots!F405="",'Instant Runoff'!$F$4=1),99,Ballots!F405)</f>
        <v>99</v>
      </c>
      <c r="G405" s="0" t="n">
        <f aca="false">IF(OR(Ballots!G405="",'Instant Runoff'!$G$4=1),99,Ballots!G405)</f>
        <v>99</v>
      </c>
      <c r="H405" s="0" t="n">
        <f aca="false">IF(OR(Ballots!H405="",'Instant Runoff'!$H$4=1),99,Ballots!H405)</f>
        <v>99</v>
      </c>
      <c r="I405" s="0" t="n">
        <f aca="false">IF(OR(Ballots!I405="",'Instant Runoff'!$I$4=1),99,Ballots!I405)</f>
        <v>99</v>
      </c>
      <c r="J405" s="0" t="str">
        <f aca="false">IF(MIN(B405:I405)=99,"",MATCH(MIN(B405:I405),B405:I405,0))</f>
        <v/>
      </c>
      <c r="K405" s="0" t="n">
        <f aca="false">IF(OR(Ballots!B405="",'Instant Runoff'!$B$6=1),99,Ballots!B405)</f>
        <v>99</v>
      </c>
      <c r="L405" s="0" t="n">
        <f aca="false">IF(OR(Ballots!C405="",'Instant Runoff'!$C$6=1),99,Ballots!C405)</f>
        <v>99</v>
      </c>
      <c r="M405" s="0" t="n">
        <f aca="false">IF(OR(Ballots!D405="",'Instant Runoff'!$D$6=1),99,Ballots!D405)</f>
        <v>99</v>
      </c>
      <c r="N405" s="0" t="n">
        <f aca="false">IF(OR(Ballots!E405="",'Instant Runoff'!$E$6=1),99,Ballots!E405)</f>
        <v>99</v>
      </c>
      <c r="O405" s="0" t="n">
        <f aca="false">IF(OR(Ballots!F405="",'Instant Runoff'!$F$6=1),99,Ballots!F405)</f>
        <v>99</v>
      </c>
      <c r="P405" s="0" t="n">
        <f aca="false">IF(OR(Ballots!G405="",'Instant Runoff'!$G$6=1),99,Ballots!G405)</f>
        <v>99</v>
      </c>
      <c r="Q405" s="0" t="n">
        <f aca="false">IF(OR(Ballots!H405="",'Instant Runoff'!$H$6=1),99,Ballots!H405)</f>
        <v>99</v>
      </c>
      <c r="R405" s="0" t="n">
        <f aca="false">IF(OR(Ballots!I405="",'Instant Runoff'!$I$6=1),99,Ballots!I405)</f>
        <v>99</v>
      </c>
      <c r="S405" s="0" t="str">
        <f aca="false">IF(MIN(K405:R405)=99,"",MATCH(MIN(K405:R405),K405:R405,0))</f>
        <v/>
      </c>
      <c r="T405" s="0" t="n">
        <f aca="false">IF(OR(Ballots!B405="",'Instant Runoff'!$B$8=1),99,Ballots!B405)</f>
        <v>99</v>
      </c>
      <c r="U405" s="0" t="n">
        <f aca="false">IF(OR(Ballots!C405="",'Instant Runoff'!$C$8=1),99,Ballots!C405)</f>
        <v>99</v>
      </c>
      <c r="V405" s="0" t="n">
        <f aca="false">IF(OR(Ballots!D405="",'Instant Runoff'!$D$8=1),99,Ballots!D405)</f>
        <v>99</v>
      </c>
      <c r="W405" s="0" t="n">
        <f aca="false">IF(OR(Ballots!E405="",'Instant Runoff'!$E$8=1),99,Ballots!E405)</f>
        <v>99</v>
      </c>
      <c r="X405" s="0" t="n">
        <f aca="false">IF(OR(Ballots!F405="",'Instant Runoff'!$F$8=1),99,Ballots!F405)</f>
        <v>99</v>
      </c>
      <c r="Y405" s="0" t="n">
        <f aca="false">IF(OR(Ballots!G405="",'Instant Runoff'!$G$8=1),99,Ballots!G405)</f>
        <v>99</v>
      </c>
      <c r="Z405" s="0" t="n">
        <f aca="false">IF(OR(Ballots!H405="",'Instant Runoff'!$H$8=1),99,Ballots!H405)</f>
        <v>99</v>
      </c>
      <c r="AA405" s="0" t="n">
        <f aca="false">IF(OR(Ballots!I405="",'Instant Runoff'!$I$8=1),99,Ballots!I405)</f>
        <v>99</v>
      </c>
      <c r="AB405" s="0" t="str">
        <f aca="false">IF(MIN(T405:AA405)=99,"",MATCH(MIN(T405:AA405),T405:AA405,0))</f>
        <v/>
      </c>
      <c r="AC405" s="0" t="n">
        <f aca="false">IF(OR(Ballots!B405="",'Instant Runoff'!$B$10=1),99,Ballots!B405)</f>
        <v>99</v>
      </c>
      <c r="AD405" s="0" t="n">
        <f aca="false">IF(OR(Ballots!C405="",'Instant Runoff'!$C$10=1),99,Ballots!C405)</f>
        <v>99</v>
      </c>
      <c r="AE405" s="0" t="n">
        <f aca="false">IF(OR(Ballots!D405="",'Instant Runoff'!$D$10=1),99,Ballots!D405)</f>
        <v>99</v>
      </c>
      <c r="AF405" s="0" t="n">
        <f aca="false">IF(OR(Ballots!E405="",'Instant Runoff'!$E$10=1),99,Ballots!E405)</f>
        <v>99</v>
      </c>
      <c r="AG405" s="0" t="n">
        <f aca="false">IF(OR(Ballots!F405="",'Instant Runoff'!$F$10=1),99,Ballots!F405)</f>
        <v>99</v>
      </c>
      <c r="AH405" s="0" t="n">
        <f aca="false">IF(OR(Ballots!G405="",'Instant Runoff'!$G$10=1),99,Ballots!G405)</f>
        <v>99</v>
      </c>
      <c r="AI405" s="0" t="n">
        <f aca="false">IF(OR(Ballots!H405="",'Instant Runoff'!$H$10=1),99,Ballots!H405)</f>
        <v>99</v>
      </c>
      <c r="AJ405" s="0" t="n">
        <f aca="false">IF(OR(Ballots!I405="",'Instant Runoff'!$I$10=1),99,Ballots!I405)</f>
        <v>99</v>
      </c>
      <c r="AK405" s="0" t="str">
        <f aca="false">IF(MIN(AC405:AJ405)=99,"",MATCH(MIN(AC405:AJ405),AC405:AJ405,0))</f>
        <v/>
      </c>
      <c r="AL405" s="0" t="n">
        <f aca="false">IF(OR(Ballots!B405="",'Instant Runoff'!$B$12=1),99,Ballots!B405)</f>
        <v>99</v>
      </c>
      <c r="AM405" s="0" t="n">
        <f aca="false">IF(OR(Ballots!C405="",'Instant Runoff'!$C$12=1),99,Ballots!C405)</f>
        <v>99</v>
      </c>
      <c r="AN405" s="0" t="n">
        <f aca="false">IF(OR(Ballots!D405="",'Instant Runoff'!$D$12=1),99,Ballots!D405)</f>
        <v>99</v>
      </c>
      <c r="AO405" s="0" t="n">
        <f aca="false">IF(OR(Ballots!E405="",'Instant Runoff'!$E$12=1),99,Ballots!E405)</f>
        <v>99</v>
      </c>
      <c r="AP405" s="0" t="n">
        <f aca="false">IF(OR(Ballots!F405="",'Instant Runoff'!$F$12=1),99,Ballots!F405)</f>
        <v>99</v>
      </c>
      <c r="AQ405" s="0" t="n">
        <f aca="false">IF(OR(Ballots!G405="",'Instant Runoff'!$G$12=1),99,Ballots!G405)</f>
        <v>99</v>
      </c>
      <c r="AR405" s="0" t="n">
        <f aca="false">IF(OR(Ballots!H405="",'Instant Runoff'!$H$12=1),99,Ballots!H405)</f>
        <v>99</v>
      </c>
      <c r="AS405" s="0" t="n">
        <f aca="false">IF(OR(Ballots!I405="",'Instant Runoff'!$I$12=1),99,Ballots!I405)</f>
        <v>99</v>
      </c>
      <c r="AT405" s="0" t="str">
        <f aca="false">IF(MIN(AL405:AS405)=99,"",MATCH(MIN(AL405:AS405),AL405:AS405,0))</f>
        <v/>
      </c>
      <c r="AU405" s="0" t="n">
        <f aca="false">IF(OR(Ballots!B405="",'Instant Runoff'!$B$14=1),99,Ballots!B405)</f>
        <v>99</v>
      </c>
      <c r="AV405" s="0" t="n">
        <f aca="false">IF(OR(Ballots!C405="",'Instant Runoff'!$C$14=1),99,Ballots!C405)</f>
        <v>99</v>
      </c>
      <c r="AW405" s="0" t="n">
        <f aca="false">IF(OR(Ballots!D405="",'Instant Runoff'!$D$14=1),99,Ballots!D405)</f>
        <v>99</v>
      </c>
      <c r="AX405" s="0" t="n">
        <f aca="false">IF(OR(Ballots!E405="",'Instant Runoff'!$E$14=1),99,Ballots!E405)</f>
        <v>99</v>
      </c>
      <c r="AY405" s="0" t="n">
        <f aca="false">IF(OR(Ballots!F405="",'Instant Runoff'!$F$14=1),99,Ballots!F405)</f>
        <v>99</v>
      </c>
      <c r="AZ405" s="0" t="n">
        <f aca="false">IF(OR(Ballots!G405="",'Instant Runoff'!$G$14=1),99,Ballots!G405)</f>
        <v>99</v>
      </c>
      <c r="BA405" s="0" t="n">
        <f aca="false">IF(OR(Ballots!H405="",'Instant Runoff'!$H$14=1),99,Ballots!H405)</f>
        <v>99</v>
      </c>
      <c r="BB405" s="0" t="n">
        <f aca="false">IF(OR(Ballots!I405="",'Instant Runoff'!$I$14=1),99,Ballots!I405)</f>
        <v>99</v>
      </c>
      <c r="BC405" s="0" t="str">
        <f aca="false">IF(MIN(AU405:BB405)=99,"",MATCH(MIN(AU405:BB405),AU405:BB405,0))</f>
        <v/>
      </c>
      <c r="BD405" s="0" t="n">
        <f aca="false">IF(OR(Ballots!B405="",'Instant Runoff'!$B$16=1),99,Ballots!B405)</f>
        <v>99</v>
      </c>
      <c r="BE405" s="0" t="n">
        <f aca="false">IF(OR(Ballots!C405="",'Instant Runoff'!$C$16=1),99,Ballots!C405)</f>
        <v>99</v>
      </c>
      <c r="BF405" s="0" t="n">
        <f aca="false">IF(OR(Ballots!D405="",'Instant Runoff'!$D$16=1),99,Ballots!D405)</f>
        <v>99</v>
      </c>
      <c r="BG405" s="0" t="n">
        <f aca="false">IF(OR(Ballots!E405="",'Instant Runoff'!$E$16=1),99,Ballots!E405)</f>
        <v>99</v>
      </c>
      <c r="BH405" s="0" t="n">
        <f aca="false">IF(OR(Ballots!F405="",'Instant Runoff'!$F$16=1),99,Ballots!F405)</f>
        <v>99</v>
      </c>
      <c r="BI405" s="0" t="n">
        <f aca="false">IF(OR(Ballots!G405="",'Instant Runoff'!$G$16=1),99,Ballots!G405)</f>
        <v>99</v>
      </c>
      <c r="BJ405" s="0" t="n">
        <f aca="false">IF(OR(Ballots!H405="",'Instant Runoff'!$H$16=1),99,Ballots!H405)</f>
        <v>99</v>
      </c>
      <c r="BK405" s="0" t="n">
        <f aca="false">IF(OR(Ballots!I405="",'Instant Runoff'!$I$16=1),99,Ballots!I405)</f>
        <v>99</v>
      </c>
      <c r="BL405" s="0" t="str">
        <f aca="false">IF(MIN(BD405:BK405)=99,"",MATCH(MIN(BD405:BK405),BD405:BK405,0))</f>
        <v/>
      </c>
    </row>
    <row r="406" customFormat="false" ht="15" hidden="false" customHeight="false" outlineLevel="0" collapsed="false">
      <c r="B406" s="0" t="n">
        <f aca="false">IF(OR(Ballots!B406="",'Instant Runoff'!$B$4=1),99,Ballots!B406)</f>
        <v>99</v>
      </c>
      <c r="C406" s="0" t="n">
        <f aca="false">IF(OR(Ballots!C406="",'Instant Runoff'!$C$4=1),99,Ballots!C406)</f>
        <v>99</v>
      </c>
      <c r="D406" s="0" t="n">
        <f aca="false">IF(OR(Ballots!D406="",'Instant Runoff'!$D$4=1),99,Ballots!D406)</f>
        <v>99</v>
      </c>
      <c r="E406" s="0" t="n">
        <f aca="false">IF(OR(Ballots!E406="",'Instant Runoff'!$E$4=1),99,Ballots!E406)</f>
        <v>99</v>
      </c>
      <c r="F406" s="0" t="n">
        <f aca="false">IF(OR(Ballots!F406="",'Instant Runoff'!$F$4=1),99,Ballots!F406)</f>
        <v>99</v>
      </c>
      <c r="G406" s="0" t="n">
        <f aca="false">IF(OR(Ballots!G406="",'Instant Runoff'!$G$4=1),99,Ballots!G406)</f>
        <v>99</v>
      </c>
      <c r="H406" s="0" t="n">
        <f aca="false">IF(OR(Ballots!H406="",'Instant Runoff'!$H$4=1),99,Ballots!H406)</f>
        <v>99</v>
      </c>
      <c r="I406" s="0" t="n">
        <f aca="false">IF(OR(Ballots!I406="",'Instant Runoff'!$I$4=1),99,Ballots!I406)</f>
        <v>99</v>
      </c>
      <c r="J406" s="0" t="str">
        <f aca="false">IF(MIN(B406:I406)=99,"",MATCH(MIN(B406:I406),B406:I406,0))</f>
        <v/>
      </c>
      <c r="K406" s="0" t="n">
        <f aca="false">IF(OR(Ballots!B406="",'Instant Runoff'!$B$6=1),99,Ballots!B406)</f>
        <v>99</v>
      </c>
      <c r="L406" s="0" t="n">
        <f aca="false">IF(OR(Ballots!C406="",'Instant Runoff'!$C$6=1),99,Ballots!C406)</f>
        <v>99</v>
      </c>
      <c r="M406" s="0" t="n">
        <f aca="false">IF(OR(Ballots!D406="",'Instant Runoff'!$D$6=1),99,Ballots!D406)</f>
        <v>99</v>
      </c>
      <c r="N406" s="0" t="n">
        <f aca="false">IF(OR(Ballots!E406="",'Instant Runoff'!$E$6=1),99,Ballots!E406)</f>
        <v>99</v>
      </c>
      <c r="O406" s="0" t="n">
        <f aca="false">IF(OR(Ballots!F406="",'Instant Runoff'!$F$6=1),99,Ballots!F406)</f>
        <v>99</v>
      </c>
      <c r="P406" s="0" t="n">
        <f aca="false">IF(OR(Ballots!G406="",'Instant Runoff'!$G$6=1),99,Ballots!G406)</f>
        <v>99</v>
      </c>
      <c r="Q406" s="0" t="n">
        <f aca="false">IF(OR(Ballots!H406="",'Instant Runoff'!$H$6=1),99,Ballots!H406)</f>
        <v>99</v>
      </c>
      <c r="R406" s="0" t="n">
        <f aca="false">IF(OR(Ballots!I406="",'Instant Runoff'!$I$6=1),99,Ballots!I406)</f>
        <v>99</v>
      </c>
      <c r="S406" s="0" t="str">
        <f aca="false">IF(MIN(K406:R406)=99,"",MATCH(MIN(K406:R406),K406:R406,0))</f>
        <v/>
      </c>
      <c r="T406" s="0" t="n">
        <f aca="false">IF(OR(Ballots!B406="",'Instant Runoff'!$B$8=1),99,Ballots!B406)</f>
        <v>99</v>
      </c>
      <c r="U406" s="0" t="n">
        <f aca="false">IF(OR(Ballots!C406="",'Instant Runoff'!$C$8=1),99,Ballots!C406)</f>
        <v>99</v>
      </c>
      <c r="V406" s="0" t="n">
        <f aca="false">IF(OR(Ballots!D406="",'Instant Runoff'!$D$8=1),99,Ballots!D406)</f>
        <v>99</v>
      </c>
      <c r="W406" s="0" t="n">
        <f aca="false">IF(OR(Ballots!E406="",'Instant Runoff'!$E$8=1),99,Ballots!E406)</f>
        <v>99</v>
      </c>
      <c r="X406" s="0" t="n">
        <f aca="false">IF(OR(Ballots!F406="",'Instant Runoff'!$F$8=1),99,Ballots!F406)</f>
        <v>99</v>
      </c>
      <c r="Y406" s="0" t="n">
        <f aca="false">IF(OR(Ballots!G406="",'Instant Runoff'!$G$8=1),99,Ballots!G406)</f>
        <v>99</v>
      </c>
      <c r="Z406" s="0" t="n">
        <f aca="false">IF(OR(Ballots!H406="",'Instant Runoff'!$H$8=1),99,Ballots!H406)</f>
        <v>99</v>
      </c>
      <c r="AA406" s="0" t="n">
        <f aca="false">IF(OR(Ballots!I406="",'Instant Runoff'!$I$8=1),99,Ballots!I406)</f>
        <v>99</v>
      </c>
      <c r="AB406" s="0" t="str">
        <f aca="false">IF(MIN(T406:AA406)=99,"",MATCH(MIN(T406:AA406),T406:AA406,0))</f>
        <v/>
      </c>
      <c r="AC406" s="0" t="n">
        <f aca="false">IF(OR(Ballots!B406="",'Instant Runoff'!$B$10=1),99,Ballots!B406)</f>
        <v>99</v>
      </c>
      <c r="AD406" s="0" t="n">
        <f aca="false">IF(OR(Ballots!C406="",'Instant Runoff'!$C$10=1),99,Ballots!C406)</f>
        <v>99</v>
      </c>
      <c r="AE406" s="0" t="n">
        <f aca="false">IF(OR(Ballots!D406="",'Instant Runoff'!$D$10=1),99,Ballots!D406)</f>
        <v>99</v>
      </c>
      <c r="AF406" s="0" t="n">
        <f aca="false">IF(OR(Ballots!E406="",'Instant Runoff'!$E$10=1),99,Ballots!E406)</f>
        <v>99</v>
      </c>
      <c r="AG406" s="0" t="n">
        <f aca="false">IF(OR(Ballots!F406="",'Instant Runoff'!$F$10=1),99,Ballots!F406)</f>
        <v>99</v>
      </c>
      <c r="AH406" s="0" t="n">
        <f aca="false">IF(OR(Ballots!G406="",'Instant Runoff'!$G$10=1),99,Ballots!G406)</f>
        <v>99</v>
      </c>
      <c r="AI406" s="0" t="n">
        <f aca="false">IF(OR(Ballots!H406="",'Instant Runoff'!$H$10=1),99,Ballots!H406)</f>
        <v>99</v>
      </c>
      <c r="AJ406" s="0" t="n">
        <f aca="false">IF(OR(Ballots!I406="",'Instant Runoff'!$I$10=1),99,Ballots!I406)</f>
        <v>99</v>
      </c>
      <c r="AK406" s="0" t="str">
        <f aca="false">IF(MIN(AC406:AJ406)=99,"",MATCH(MIN(AC406:AJ406),AC406:AJ406,0))</f>
        <v/>
      </c>
      <c r="AL406" s="0" t="n">
        <f aca="false">IF(OR(Ballots!B406="",'Instant Runoff'!$B$12=1),99,Ballots!B406)</f>
        <v>99</v>
      </c>
      <c r="AM406" s="0" t="n">
        <f aca="false">IF(OR(Ballots!C406="",'Instant Runoff'!$C$12=1),99,Ballots!C406)</f>
        <v>99</v>
      </c>
      <c r="AN406" s="0" t="n">
        <f aca="false">IF(OR(Ballots!D406="",'Instant Runoff'!$D$12=1),99,Ballots!D406)</f>
        <v>99</v>
      </c>
      <c r="AO406" s="0" t="n">
        <f aca="false">IF(OR(Ballots!E406="",'Instant Runoff'!$E$12=1),99,Ballots!E406)</f>
        <v>99</v>
      </c>
      <c r="AP406" s="0" t="n">
        <f aca="false">IF(OR(Ballots!F406="",'Instant Runoff'!$F$12=1),99,Ballots!F406)</f>
        <v>99</v>
      </c>
      <c r="AQ406" s="0" t="n">
        <f aca="false">IF(OR(Ballots!G406="",'Instant Runoff'!$G$12=1),99,Ballots!G406)</f>
        <v>99</v>
      </c>
      <c r="AR406" s="0" t="n">
        <f aca="false">IF(OR(Ballots!H406="",'Instant Runoff'!$H$12=1),99,Ballots!H406)</f>
        <v>99</v>
      </c>
      <c r="AS406" s="0" t="n">
        <f aca="false">IF(OR(Ballots!I406="",'Instant Runoff'!$I$12=1),99,Ballots!I406)</f>
        <v>99</v>
      </c>
      <c r="AT406" s="0" t="str">
        <f aca="false">IF(MIN(AL406:AS406)=99,"",MATCH(MIN(AL406:AS406),AL406:AS406,0))</f>
        <v/>
      </c>
      <c r="AU406" s="0" t="n">
        <f aca="false">IF(OR(Ballots!B406="",'Instant Runoff'!$B$14=1),99,Ballots!B406)</f>
        <v>99</v>
      </c>
      <c r="AV406" s="0" t="n">
        <f aca="false">IF(OR(Ballots!C406="",'Instant Runoff'!$C$14=1),99,Ballots!C406)</f>
        <v>99</v>
      </c>
      <c r="AW406" s="0" t="n">
        <f aca="false">IF(OR(Ballots!D406="",'Instant Runoff'!$D$14=1),99,Ballots!D406)</f>
        <v>99</v>
      </c>
      <c r="AX406" s="0" t="n">
        <f aca="false">IF(OR(Ballots!E406="",'Instant Runoff'!$E$14=1),99,Ballots!E406)</f>
        <v>99</v>
      </c>
      <c r="AY406" s="0" t="n">
        <f aca="false">IF(OR(Ballots!F406="",'Instant Runoff'!$F$14=1),99,Ballots!F406)</f>
        <v>99</v>
      </c>
      <c r="AZ406" s="0" t="n">
        <f aca="false">IF(OR(Ballots!G406="",'Instant Runoff'!$G$14=1),99,Ballots!G406)</f>
        <v>99</v>
      </c>
      <c r="BA406" s="0" t="n">
        <f aca="false">IF(OR(Ballots!H406="",'Instant Runoff'!$H$14=1),99,Ballots!H406)</f>
        <v>99</v>
      </c>
      <c r="BB406" s="0" t="n">
        <f aca="false">IF(OR(Ballots!I406="",'Instant Runoff'!$I$14=1),99,Ballots!I406)</f>
        <v>99</v>
      </c>
      <c r="BC406" s="0" t="str">
        <f aca="false">IF(MIN(AU406:BB406)=99,"",MATCH(MIN(AU406:BB406),AU406:BB406,0))</f>
        <v/>
      </c>
      <c r="BD406" s="0" t="n">
        <f aca="false">IF(OR(Ballots!B406="",'Instant Runoff'!$B$16=1),99,Ballots!B406)</f>
        <v>99</v>
      </c>
      <c r="BE406" s="0" t="n">
        <f aca="false">IF(OR(Ballots!C406="",'Instant Runoff'!$C$16=1),99,Ballots!C406)</f>
        <v>99</v>
      </c>
      <c r="BF406" s="0" t="n">
        <f aca="false">IF(OR(Ballots!D406="",'Instant Runoff'!$D$16=1),99,Ballots!D406)</f>
        <v>99</v>
      </c>
      <c r="BG406" s="0" t="n">
        <f aca="false">IF(OR(Ballots!E406="",'Instant Runoff'!$E$16=1),99,Ballots!E406)</f>
        <v>99</v>
      </c>
      <c r="BH406" s="0" t="n">
        <f aca="false">IF(OR(Ballots!F406="",'Instant Runoff'!$F$16=1),99,Ballots!F406)</f>
        <v>99</v>
      </c>
      <c r="BI406" s="0" t="n">
        <f aca="false">IF(OR(Ballots!G406="",'Instant Runoff'!$G$16=1),99,Ballots!G406)</f>
        <v>99</v>
      </c>
      <c r="BJ406" s="0" t="n">
        <f aca="false">IF(OR(Ballots!H406="",'Instant Runoff'!$H$16=1),99,Ballots!H406)</f>
        <v>99</v>
      </c>
      <c r="BK406" s="0" t="n">
        <f aca="false">IF(OR(Ballots!I406="",'Instant Runoff'!$I$16=1),99,Ballots!I406)</f>
        <v>99</v>
      </c>
      <c r="BL406" s="0" t="str">
        <f aca="false">IF(MIN(BD406:BK406)=99,"",MATCH(MIN(BD406:BK406),BD406:BK406,0))</f>
        <v/>
      </c>
    </row>
    <row r="407" customFormat="false" ht="15" hidden="false" customHeight="false" outlineLevel="0" collapsed="false">
      <c r="B407" s="0" t="n">
        <f aca="false">IF(OR(Ballots!B407="",'Instant Runoff'!$B$4=1),99,Ballots!B407)</f>
        <v>99</v>
      </c>
      <c r="C407" s="0" t="n">
        <f aca="false">IF(OR(Ballots!C407="",'Instant Runoff'!$C$4=1),99,Ballots!C407)</f>
        <v>99</v>
      </c>
      <c r="D407" s="0" t="n">
        <f aca="false">IF(OR(Ballots!D407="",'Instant Runoff'!$D$4=1),99,Ballots!D407)</f>
        <v>99</v>
      </c>
      <c r="E407" s="0" t="n">
        <f aca="false">IF(OR(Ballots!E407="",'Instant Runoff'!$E$4=1),99,Ballots!E407)</f>
        <v>99</v>
      </c>
      <c r="F407" s="0" t="n">
        <f aca="false">IF(OR(Ballots!F407="",'Instant Runoff'!$F$4=1),99,Ballots!F407)</f>
        <v>99</v>
      </c>
      <c r="G407" s="0" t="n">
        <f aca="false">IF(OR(Ballots!G407="",'Instant Runoff'!$G$4=1),99,Ballots!G407)</f>
        <v>99</v>
      </c>
      <c r="H407" s="0" t="n">
        <f aca="false">IF(OR(Ballots!H407="",'Instant Runoff'!$H$4=1),99,Ballots!H407)</f>
        <v>99</v>
      </c>
      <c r="I407" s="0" t="n">
        <f aca="false">IF(OR(Ballots!I407="",'Instant Runoff'!$I$4=1),99,Ballots!I407)</f>
        <v>99</v>
      </c>
      <c r="J407" s="0" t="str">
        <f aca="false">IF(MIN(B407:I407)=99,"",MATCH(MIN(B407:I407),B407:I407,0))</f>
        <v/>
      </c>
      <c r="K407" s="0" t="n">
        <f aca="false">IF(OR(Ballots!B407="",'Instant Runoff'!$B$6=1),99,Ballots!B407)</f>
        <v>99</v>
      </c>
      <c r="L407" s="0" t="n">
        <f aca="false">IF(OR(Ballots!C407="",'Instant Runoff'!$C$6=1),99,Ballots!C407)</f>
        <v>99</v>
      </c>
      <c r="M407" s="0" t="n">
        <f aca="false">IF(OR(Ballots!D407="",'Instant Runoff'!$D$6=1),99,Ballots!D407)</f>
        <v>99</v>
      </c>
      <c r="N407" s="0" t="n">
        <f aca="false">IF(OR(Ballots!E407="",'Instant Runoff'!$E$6=1),99,Ballots!E407)</f>
        <v>99</v>
      </c>
      <c r="O407" s="0" t="n">
        <f aca="false">IF(OR(Ballots!F407="",'Instant Runoff'!$F$6=1),99,Ballots!F407)</f>
        <v>99</v>
      </c>
      <c r="P407" s="0" t="n">
        <f aca="false">IF(OR(Ballots!G407="",'Instant Runoff'!$G$6=1),99,Ballots!G407)</f>
        <v>99</v>
      </c>
      <c r="Q407" s="0" t="n">
        <f aca="false">IF(OR(Ballots!H407="",'Instant Runoff'!$H$6=1),99,Ballots!H407)</f>
        <v>99</v>
      </c>
      <c r="R407" s="0" t="n">
        <f aca="false">IF(OR(Ballots!I407="",'Instant Runoff'!$I$6=1),99,Ballots!I407)</f>
        <v>99</v>
      </c>
      <c r="S407" s="0" t="str">
        <f aca="false">IF(MIN(K407:R407)=99,"",MATCH(MIN(K407:R407),K407:R407,0))</f>
        <v/>
      </c>
      <c r="T407" s="0" t="n">
        <f aca="false">IF(OR(Ballots!B407="",'Instant Runoff'!$B$8=1),99,Ballots!B407)</f>
        <v>99</v>
      </c>
      <c r="U407" s="0" t="n">
        <f aca="false">IF(OR(Ballots!C407="",'Instant Runoff'!$C$8=1),99,Ballots!C407)</f>
        <v>99</v>
      </c>
      <c r="V407" s="0" t="n">
        <f aca="false">IF(OR(Ballots!D407="",'Instant Runoff'!$D$8=1),99,Ballots!D407)</f>
        <v>99</v>
      </c>
      <c r="W407" s="0" t="n">
        <f aca="false">IF(OR(Ballots!E407="",'Instant Runoff'!$E$8=1),99,Ballots!E407)</f>
        <v>99</v>
      </c>
      <c r="X407" s="0" t="n">
        <f aca="false">IF(OR(Ballots!F407="",'Instant Runoff'!$F$8=1),99,Ballots!F407)</f>
        <v>99</v>
      </c>
      <c r="Y407" s="0" t="n">
        <f aca="false">IF(OR(Ballots!G407="",'Instant Runoff'!$G$8=1),99,Ballots!G407)</f>
        <v>99</v>
      </c>
      <c r="Z407" s="0" t="n">
        <f aca="false">IF(OR(Ballots!H407="",'Instant Runoff'!$H$8=1),99,Ballots!H407)</f>
        <v>99</v>
      </c>
      <c r="AA407" s="0" t="n">
        <f aca="false">IF(OR(Ballots!I407="",'Instant Runoff'!$I$8=1),99,Ballots!I407)</f>
        <v>99</v>
      </c>
      <c r="AB407" s="0" t="str">
        <f aca="false">IF(MIN(T407:AA407)=99,"",MATCH(MIN(T407:AA407),T407:AA407,0))</f>
        <v/>
      </c>
      <c r="AC407" s="0" t="n">
        <f aca="false">IF(OR(Ballots!B407="",'Instant Runoff'!$B$10=1),99,Ballots!B407)</f>
        <v>99</v>
      </c>
      <c r="AD407" s="0" t="n">
        <f aca="false">IF(OR(Ballots!C407="",'Instant Runoff'!$C$10=1),99,Ballots!C407)</f>
        <v>99</v>
      </c>
      <c r="AE407" s="0" t="n">
        <f aca="false">IF(OR(Ballots!D407="",'Instant Runoff'!$D$10=1),99,Ballots!D407)</f>
        <v>99</v>
      </c>
      <c r="AF407" s="0" t="n">
        <f aca="false">IF(OR(Ballots!E407="",'Instant Runoff'!$E$10=1),99,Ballots!E407)</f>
        <v>99</v>
      </c>
      <c r="AG407" s="0" t="n">
        <f aca="false">IF(OR(Ballots!F407="",'Instant Runoff'!$F$10=1),99,Ballots!F407)</f>
        <v>99</v>
      </c>
      <c r="AH407" s="0" t="n">
        <f aca="false">IF(OR(Ballots!G407="",'Instant Runoff'!$G$10=1),99,Ballots!G407)</f>
        <v>99</v>
      </c>
      <c r="AI407" s="0" t="n">
        <f aca="false">IF(OR(Ballots!H407="",'Instant Runoff'!$H$10=1),99,Ballots!H407)</f>
        <v>99</v>
      </c>
      <c r="AJ407" s="0" t="n">
        <f aca="false">IF(OR(Ballots!I407="",'Instant Runoff'!$I$10=1),99,Ballots!I407)</f>
        <v>99</v>
      </c>
      <c r="AK407" s="0" t="str">
        <f aca="false">IF(MIN(AC407:AJ407)=99,"",MATCH(MIN(AC407:AJ407),AC407:AJ407,0))</f>
        <v/>
      </c>
      <c r="AL407" s="0" t="n">
        <f aca="false">IF(OR(Ballots!B407="",'Instant Runoff'!$B$12=1),99,Ballots!B407)</f>
        <v>99</v>
      </c>
      <c r="AM407" s="0" t="n">
        <f aca="false">IF(OR(Ballots!C407="",'Instant Runoff'!$C$12=1),99,Ballots!C407)</f>
        <v>99</v>
      </c>
      <c r="AN407" s="0" t="n">
        <f aca="false">IF(OR(Ballots!D407="",'Instant Runoff'!$D$12=1),99,Ballots!D407)</f>
        <v>99</v>
      </c>
      <c r="AO407" s="0" t="n">
        <f aca="false">IF(OR(Ballots!E407="",'Instant Runoff'!$E$12=1),99,Ballots!E407)</f>
        <v>99</v>
      </c>
      <c r="AP407" s="0" t="n">
        <f aca="false">IF(OR(Ballots!F407="",'Instant Runoff'!$F$12=1),99,Ballots!F407)</f>
        <v>99</v>
      </c>
      <c r="AQ407" s="0" t="n">
        <f aca="false">IF(OR(Ballots!G407="",'Instant Runoff'!$G$12=1),99,Ballots!G407)</f>
        <v>99</v>
      </c>
      <c r="AR407" s="0" t="n">
        <f aca="false">IF(OR(Ballots!H407="",'Instant Runoff'!$H$12=1),99,Ballots!H407)</f>
        <v>99</v>
      </c>
      <c r="AS407" s="0" t="n">
        <f aca="false">IF(OR(Ballots!I407="",'Instant Runoff'!$I$12=1),99,Ballots!I407)</f>
        <v>99</v>
      </c>
      <c r="AT407" s="0" t="str">
        <f aca="false">IF(MIN(AL407:AS407)=99,"",MATCH(MIN(AL407:AS407),AL407:AS407,0))</f>
        <v/>
      </c>
      <c r="AU407" s="0" t="n">
        <f aca="false">IF(OR(Ballots!B407="",'Instant Runoff'!$B$14=1),99,Ballots!B407)</f>
        <v>99</v>
      </c>
      <c r="AV407" s="0" t="n">
        <f aca="false">IF(OR(Ballots!C407="",'Instant Runoff'!$C$14=1),99,Ballots!C407)</f>
        <v>99</v>
      </c>
      <c r="AW407" s="0" t="n">
        <f aca="false">IF(OR(Ballots!D407="",'Instant Runoff'!$D$14=1),99,Ballots!D407)</f>
        <v>99</v>
      </c>
      <c r="AX407" s="0" t="n">
        <f aca="false">IF(OR(Ballots!E407="",'Instant Runoff'!$E$14=1),99,Ballots!E407)</f>
        <v>99</v>
      </c>
      <c r="AY407" s="0" t="n">
        <f aca="false">IF(OR(Ballots!F407="",'Instant Runoff'!$F$14=1),99,Ballots!F407)</f>
        <v>99</v>
      </c>
      <c r="AZ407" s="0" t="n">
        <f aca="false">IF(OR(Ballots!G407="",'Instant Runoff'!$G$14=1),99,Ballots!G407)</f>
        <v>99</v>
      </c>
      <c r="BA407" s="0" t="n">
        <f aca="false">IF(OR(Ballots!H407="",'Instant Runoff'!$H$14=1),99,Ballots!H407)</f>
        <v>99</v>
      </c>
      <c r="BB407" s="0" t="n">
        <f aca="false">IF(OR(Ballots!I407="",'Instant Runoff'!$I$14=1),99,Ballots!I407)</f>
        <v>99</v>
      </c>
      <c r="BC407" s="0" t="str">
        <f aca="false">IF(MIN(AU407:BB407)=99,"",MATCH(MIN(AU407:BB407),AU407:BB407,0))</f>
        <v/>
      </c>
      <c r="BD407" s="0" t="n">
        <f aca="false">IF(OR(Ballots!B407="",'Instant Runoff'!$B$16=1),99,Ballots!B407)</f>
        <v>99</v>
      </c>
      <c r="BE407" s="0" t="n">
        <f aca="false">IF(OR(Ballots!C407="",'Instant Runoff'!$C$16=1),99,Ballots!C407)</f>
        <v>99</v>
      </c>
      <c r="BF407" s="0" t="n">
        <f aca="false">IF(OR(Ballots!D407="",'Instant Runoff'!$D$16=1),99,Ballots!D407)</f>
        <v>99</v>
      </c>
      <c r="BG407" s="0" t="n">
        <f aca="false">IF(OR(Ballots!E407="",'Instant Runoff'!$E$16=1),99,Ballots!E407)</f>
        <v>99</v>
      </c>
      <c r="BH407" s="0" t="n">
        <f aca="false">IF(OR(Ballots!F407="",'Instant Runoff'!$F$16=1),99,Ballots!F407)</f>
        <v>99</v>
      </c>
      <c r="BI407" s="0" t="n">
        <f aca="false">IF(OR(Ballots!G407="",'Instant Runoff'!$G$16=1),99,Ballots!G407)</f>
        <v>99</v>
      </c>
      <c r="BJ407" s="0" t="n">
        <f aca="false">IF(OR(Ballots!H407="",'Instant Runoff'!$H$16=1),99,Ballots!H407)</f>
        <v>99</v>
      </c>
      <c r="BK407" s="0" t="n">
        <f aca="false">IF(OR(Ballots!I407="",'Instant Runoff'!$I$16=1),99,Ballots!I407)</f>
        <v>99</v>
      </c>
      <c r="BL407" s="0" t="str">
        <f aca="false">IF(MIN(BD407:BK407)=99,"",MATCH(MIN(BD407:BK407),BD407:BK407,0))</f>
        <v/>
      </c>
    </row>
    <row r="408" customFormat="false" ht="15" hidden="false" customHeight="false" outlineLevel="0" collapsed="false">
      <c r="B408" s="0" t="n">
        <f aca="false">IF(OR(Ballots!B408="",'Instant Runoff'!$B$4=1),99,Ballots!B408)</f>
        <v>99</v>
      </c>
      <c r="C408" s="0" t="n">
        <f aca="false">IF(OR(Ballots!C408="",'Instant Runoff'!$C$4=1),99,Ballots!C408)</f>
        <v>99</v>
      </c>
      <c r="D408" s="0" t="n">
        <f aca="false">IF(OR(Ballots!D408="",'Instant Runoff'!$D$4=1),99,Ballots!D408)</f>
        <v>99</v>
      </c>
      <c r="E408" s="0" t="n">
        <f aca="false">IF(OR(Ballots!E408="",'Instant Runoff'!$E$4=1),99,Ballots!E408)</f>
        <v>99</v>
      </c>
      <c r="F408" s="0" t="n">
        <f aca="false">IF(OR(Ballots!F408="",'Instant Runoff'!$F$4=1),99,Ballots!F408)</f>
        <v>99</v>
      </c>
      <c r="G408" s="0" t="n">
        <f aca="false">IF(OR(Ballots!G408="",'Instant Runoff'!$G$4=1),99,Ballots!G408)</f>
        <v>99</v>
      </c>
      <c r="H408" s="0" t="n">
        <f aca="false">IF(OR(Ballots!H408="",'Instant Runoff'!$H$4=1),99,Ballots!H408)</f>
        <v>99</v>
      </c>
      <c r="I408" s="0" t="n">
        <f aca="false">IF(OR(Ballots!I408="",'Instant Runoff'!$I$4=1),99,Ballots!I408)</f>
        <v>99</v>
      </c>
      <c r="J408" s="0" t="str">
        <f aca="false">IF(MIN(B408:I408)=99,"",MATCH(MIN(B408:I408),B408:I408,0))</f>
        <v/>
      </c>
      <c r="K408" s="0" t="n">
        <f aca="false">IF(OR(Ballots!B408="",'Instant Runoff'!$B$6=1),99,Ballots!B408)</f>
        <v>99</v>
      </c>
      <c r="L408" s="0" t="n">
        <f aca="false">IF(OR(Ballots!C408="",'Instant Runoff'!$C$6=1),99,Ballots!C408)</f>
        <v>99</v>
      </c>
      <c r="M408" s="0" t="n">
        <f aca="false">IF(OR(Ballots!D408="",'Instant Runoff'!$D$6=1),99,Ballots!D408)</f>
        <v>99</v>
      </c>
      <c r="N408" s="0" t="n">
        <f aca="false">IF(OR(Ballots!E408="",'Instant Runoff'!$E$6=1),99,Ballots!E408)</f>
        <v>99</v>
      </c>
      <c r="O408" s="0" t="n">
        <f aca="false">IF(OR(Ballots!F408="",'Instant Runoff'!$F$6=1),99,Ballots!F408)</f>
        <v>99</v>
      </c>
      <c r="P408" s="0" t="n">
        <f aca="false">IF(OR(Ballots!G408="",'Instant Runoff'!$G$6=1),99,Ballots!G408)</f>
        <v>99</v>
      </c>
      <c r="Q408" s="0" t="n">
        <f aca="false">IF(OR(Ballots!H408="",'Instant Runoff'!$H$6=1),99,Ballots!H408)</f>
        <v>99</v>
      </c>
      <c r="R408" s="0" t="n">
        <f aca="false">IF(OR(Ballots!I408="",'Instant Runoff'!$I$6=1),99,Ballots!I408)</f>
        <v>99</v>
      </c>
      <c r="S408" s="0" t="str">
        <f aca="false">IF(MIN(K408:R408)=99,"",MATCH(MIN(K408:R408),K408:R408,0))</f>
        <v/>
      </c>
      <c r="T408" s="0" t="n">
        <f aca="false">IF(OR(Ballots!B408="",'Instant Runoff'!$B$8=1),99,Ballots!B408)</f>
        <v>99</v>
      </c>
      <c r="U408" s="0" t="n">
        <f aca="false">IF(OR(Ballots!C408="",'Instant Runoff'!$C$8=1),99,Ballots!C408)</f>
        <v>99</v>
      </c>
      <c r="V408" s="0" t="n">
        <f aca="false">IF(OR(Ballots!D408="",'Instant Runoff'!$D$8=1),99,Ballots!D408)</f>
        <v>99</v>
      </c>
      <c r="W408" s="0" t="n">
        <f aca="false">IF(OR(Ballots!E408="",'Instant Runoff'!$E$8=1),99,Ballots!E408)</f>
        <v>99</v>
      </c>
      <c r="X408" s="0" t="n">
        <f aca="false">IF(OR(Ballots!F408="",'Instant Runoff'!$F$8=1),99,Ballots!F408)</f>
        <v>99</v>
      </c>
      <c r="Y408" s="0" t="n">
        <f aca="false">IF(OR(Ballots!G408="",'Instant Runoff'!$G$8=1),99,Ballots!G408)</f>
        <v>99</v>
      </c>
      <c r="Z408" s="0" t="n">
        <f aca="false">IF(OR(Ballots!H408="",'Instant Runoff'!$H$8=1),99,Ballots!H408)</f>
        <v>99</v>
      </c>
      <c r="AA408" s="0" t="n">
        <f aca="false">IF(OR(Ballots!I408="",'Instant Runoff'!$I$8=1),99,Ballots!I408)</f>
        <v>99</v>
      </c>
      <c r="AB408" s="0" t="str">
        <f aca="false">IF(MIN(T408:AA408)=99,"",MATCH(MIN(T408:AA408),T408:AA408,0))</f>
        <v/>
      </c>
      <c r="AC408" s="0" t="n">
        <f aca="false">IF(OR(Ballots!B408="",'Instant Runoff'!$B$10=1),99,Ballots!B408)</f>
        <v>99</v>
      </c>
      <c r="AD408" s="0" t="n">
        <f aca="false">IF(OR(Ballots!C408="",'Instant Runoff'!$C$10=1),99,Ballots!C408)</f>
        <v>99</v>
      </c>
      <c r="AE408" s="0" t="n">
        <f aca="false">IF(OR(Ballots!D408="",'Instant Runoff'!$D$10=1),99,Ballots!D408)</f>
        <v>99</v>
      </c>
      <c r="AF408" s="0" t="n">
        <f aca="false">IF(OR(Ballots!E408="",'Instant Runoff'!$E$10=1),99,Ballots!E408)</f>
        <v>99</v>
      </c>
      <c r="AG408" s="0" t="n">
        <f aca="false">IF(OR(Ballots!F408="",'Instant Runoff'!$F$10=1),99,Ballots!F408)</f>
        <v>99</v>
      </c>
      <c r="AH408" s="0" t="n">
        <f aca="false">IF(OR(Ballots!G408="",'Instant Runoff'!$G$10=1),99,Ballots!G408)</f>
        <v>99</v>
      </c>
      <c r="AI408" s="0" t="n">
        <f aca="false">IF(OR(Ballots!H408="",'Instant Runoff'!$H$10=1),99,Ballots!H408)</f>
        <v>99</v>
      </c>
      <c r="AJ408" s="0" t="n">
        <f aca="false">IF(OR(Ballots!I408="",'Instant Runoff'!$I$10=1),99,Ballots!I408)</f>
        <v>99</v>
      </c>
      <c r="AK408" s="0" t="str">
        <f aca="false">IF(MIN(AC408:AJ408)=99,"",MATCH(MIN(AC408:AJ408),AC408:AJ408,0))</f>
        <v/>
      </c>
      <c r="AL408" s="0" t="n">
        <f aca="false">IF(OR(Ballots!B408="",'Instant Runoff'!$B$12=1),99,Ballots!B408)</f>
        <v>99</v>
      </c>
      <c r="AM408" s="0" t="n">
        <f aca="false">IF(OR(Ballots!C408="",'Instant Runoff'!$C$12=1),99,Ballots!C408)</f>
        <v>99</v>
      </c>
      <c r="AN408" s="0" t="n">
        <f aca="false">IF(OR(Ballots!D408="",'Instant Runoff'!$D$12=1),99,Ballots!D408)</f>
        <v>99</v>
      </c>
      <c r="AO408" s="0" t="n">
        <f aca="false">IF(OR(Ballots!E408="",'Instant Runoff'!$E$12=1),99,Ballots!E408)</f>
        <v>99</v>
      </c>
      <c r="AP408" s="0" t="n">
        <f aca="false">IF(OR(Ballots!F408="",'Instant Runoff'!$F$12=1),99,Ballots!F408)</f>
        <v>99</v>
      </c>
      <c r="AQ408" s="0" t="n">
        <f aca="false">IF(OR(Ballots!G408="",'Instant Runoff'!$G$12=1),99,Ballots!G408)</f>
        <v>99</v>
      </c>
      <c r="AR408" s="0" t="n">
        <f aca="false">IF(OR(Ballots!H408="",'Instant Runoff'!$H$12=1),99,Ballots!H408)</f>
        <v>99</v>
      </c>
      <c r="AS408" s="0" t="n">
        <f aca="false">IF(OR(Ballots!I408="",'Instant Runoff'!$I$12=1),99,Ballots!I408)</f>
        <v>99</v>
      </c>
      <c r="AT408" s="0" t="str">
        <f aca="false">IF(MIN(AL408:AS408)=99,"",MATCH(MIN(AL408:AS408),AL408:AS408,0))</f>
        <v/>
      </c>
      <c r="AU408" s="0" t="n">
        <f aca="false">IF(OR(Ballots!B408="",'Instant Runoff'!$B$14=1),99,Ballots!B408)</f>
        <v>99</v>
      </c>
      <c r="AV408" s="0" t="n">
        <f aca="false">IF(OR(Ballots!C408="",'Instant Runoff'!$C$14=1),99,Ballots!C408)</f>
        <v>99</v>
      </c>
      <c r="AW408" s="0" t="n">
        <f aca="false">IF(OR(Ballots!D408="",'Instant Runoff'!$D$14=1),99,Ballots!D408)</f>
        <v>99</v>
      </c>
      <c r="AX408" s="0" t="n">
        <f aca="false">IF(OR(Ballots!E408="",'Instant Runoff'!$E$14=1),99,Ballots!E408)</f>
        <v>99</v>
      </c>
      <c r="AY408" s="0" t="n">
        <f aca="false">IF(OR(Ballots!F408="",'Instant Runoff'!$F$14=1),99,Ballots!F408)</f>
        <v>99</v>
      </c>
      <c r="AZ408" s="0" t="n">
        <f aca="false">IF(OR(Ballots!G408="",'Instant Runoff'!$G$14=1),99,Ballots!G408)</f>
        <v>99</v>
      </c>
      <c r="BA408" s="0" t="n">
        <f aca="false">IF(OR(Ballots!H408="",'Instant Runoff'!$H$14=1),99,Ballots!H408)</f>
        <v>99</v>
      </c>
      <c r="BB408" s="0" t="n">
        <f aca="false">IF(OR(Ballots!I408="",'Instant Runoff'!$I$14=1),99,Ballots!I408)</f>
        <v>99</v>
      </c>
      <c r="BC408" s="0" t="str">
        <f aca="false">IF(MIN(AU408:BB408)=99,"",MATCH(MIN(AU408:BB408),AU408:BB408,0))</f>
        <v/>
      </c>
      <c r="BD408" s="0" t="n">
        <f aca="false">IF(OR(Ballots!B408="",'Instant Runoff'!$B$16=1),99,Ballots!B408)</f>
        <v>99</v>
      </c>
      <c r="BE408" s="0" t="n">
        <f aca="false">IF(OR(Ballots!C408="",'Instant Runoff'!$C$16=1),99,Ballots!C408)</f>
        <v>99</v>
      </c>
      <c r="BF408" s="0" t="n">
        <f aca="false">IF(OR(Ballots!D408="",'Instant Runoff'!$D$16=1),99,Ballots!D408)</f>
        <v>99</v>
      </c>
      <c r="BG408" s="0" t="n">
        <f aca="false">IF(OR(Ballots!E408="",'Instant Runoff'!$E$16=1),99,Ballots!E408)</f>
        <v>99</v>
      </c>
      <c r="BH408" s="0" t="n">
        <f aca="false">IF(OR(Ballots!F408="",'Instant Runoff'!$F$16=1),99,Ballots!F408)</f>
        <v>99</v>
      </c>
      <c r="BI408" s="0" t="n">
        <f aca="false">IF(OR(Ballots!G408="",'Instant Runoff'!$G$16=1),99,Ballots!G408)</f>
        <v>99</v>
      </c>
      <c r="BJ408" s="0" t="n">
        <f aca="false">IF(OR(Ballots!H408="",'Instant Runoff'!$H$16=1),99,Ballots!H408)</f>
        <v>99</v>
      </c>
      <c r="BK408" s="0" t="n">
        <f aca="false">IF(OR(Ballots!I408="",'Instant Runoff'!$I$16=1),99,Ballots!I408)</f>
        <v>99</v>
      </c>
      <c r="BL408" s="0" t="str">
        <f aca="false">IF(MIN(BD408:BK408)=99,"",MATCH(MIN(BD408:BK408),BD408:BK408,0))</f>
        <v/>
      </c>
    </row>
    <row r="409" customFormat="false" ht="15" hidden="false" customHeight="false" outlineLevel="0" collapsed="false">
      <c r="B409" s="0" t="n">
        <f aca="false">IF(OR(Ballots!B409="",'Instant Runoff'!$B$4=1),99,Ballots!B409)</f>
        <v>99</v>
      </c>
      <c r="C409" s="0" t="n">
        <f aca="false">IF(OR(Ballots!C409="",'Instant Runoff'!$C$4=1),99,Ballots!C409)</f>
        <v>99</v>
      </c>
      <c r="D409" s="0" t="n">
        <f aca="false">IF(OR(Ballots!D409="",'Instant Runoff'!$D$4=1),99,Ballots!D409)</f>
        <v>99</v>
      </c>
      <c r="E409" s="0" t="n">
        <f aca="false">IF(OR(Ballots!E409="",'Instant Runoff'!$E$4=1),99,Ballots!E409)</f>
        <v>99</v>
      </c>
      <c r="F409" s="0" t="n">
        <f aca="false">IF(OR(Ballots!F409="",'Instant Runoff'!$F$4=1),99,Ballots!F409)</f>
        <v>99</v>
      </c>
      <c r="G409" s="0" t="n">
        <f aca="false">IF(OR(Ballots!G409="",'Instant Runoff'!$G$4=1),99,Ballots!G409)</f>
        <v>99</v>
      </c>
      <c r="H409" s="0" t="n">
        <f aca="false">IF(OR(Ballots!H409="",'Instant Runoff'!$H$4=1),99,Ballots!H409)</f>
        <v>99</v>
      </c>
      <c r="I409" s="0" t="n">
        <f aca="false">IF(OR(Ballots!I409="",'Instant Runoff'!$I$4=1),99,Ballots!I409)</f>
        <v>99</v>
      </c>
      <c r="J409" s="0" t="str">
        <f aca="false">IF(MIN(B409:I409)=99,"",MATCH(MIN(B409:I409),B409:I409,0))</f>
        <v/>
      </c>
      <c r="K409" s="0" t="n">
        <f aca="false">IF(OR(Ballots!B409="",'Instant Runoff'!$B$6=1),99,Ballots!B409)</f>
        <v>99</v>
      </c>
      <c r="L409" s="0" t="n">
        <f aca="false">IF(OR(Ballots!C409="",'Instant Runoff'!$C$6=1),99,Ballots!C409)</f>
        <v>99</v>
      </c>
      <c r="M409" s="0" t="n">
        <f aca="false">IF(OR(Ballots!D409="",'Instant Runoff'!$D$6=1),99,Ballots!D409)</f>
        <v>99</v>
      </c>
      <c r="N409" s="0" t="n">
        <f aca="false">IF(OR(Ballots!E409="",'Instant Runoff'!$E$6=1),99,Ballots!E409)</f>
        <v>99</v>
      </c>
      <c r="O409" s="0" t="n">
        <f aca="false">IF(OR(Ballots!F409="",'Instant Runoff'!$F$6=1),99,Ballots!F409)</f>
        <v>99</v>
      </c>
      <c r="P409" s="0" t="n">
        <f aca="false">IF(OR(Ballots!G409="",'Instant Runoff'!$G$6=1),99,Ballots!G409)</f>
        <v>99</v>
      </c>
      <c r="Q409" s="0" t="n">
        <f aca="false">IF(OR(Ballots!H409="",'Instant Runoff'!$H$6=1),99,Ballots!H409)</f>
        <v>99</v>
      </c>
      <c r="R409" s="0" t="n">
        <f aca="false">IF(OR(Ballots!I409="",'Instant Runoff'!$I$6=1),99,Ballots!I409)</f>
        <v>99</v>
      </c>
      <c r="S409" s="0" t="str">
        <f aca="false">IF(MIN(K409:R409)=99,"",MATCH(MIN(K409:R409),K409:R409,0))</f>
        <v/>
      </c>
      <c r="T409" s="0" t="n">
        <f aca="false">IF(OR(Ballots!B409="",'Instant Runoff'!$B$8=1),99,Ballots!B409)</f>
        <v>99</v>
      </c>
      <c r="U409" s="0" t="n">
        <f aca="false">IF(OR(Ballots!C409="",'Instant Runoff'!$C$8=1),99,Ballots!C409)</f>
        <v>99</v>
      </c>
      <c r="V409" s="0" t="n">
        <f aca="false">IF(OR(Ballots!D409="",'Instant Runoff'!$D$8=1),99,Ballots!D409)</f>
        <v>99</v>
      </c>
      <c r="W409" s="0" t="n">
        <f aca="false">IF(OR(Ballots!E409="",'Instant Runoff'!$E$8=1),99,Ballots!E409)</f>
        <v>99</v>
      </c>
      <c r="X409" s="0" t="n">
        <f aca="false">IF(OR(Ballots!F409="",'Instant Runoff'!$F$8=1),99,Ballots!F409)</f>
        <v>99</v>
      </c>
      <c r="Y409" s="0" t="n">
        <f aca="false">IF(OR(Ballots!G409="",'Instant Runoff'!$G$8=1),99,Ballots!G409)</f>
        <v>99</v>
      </c>
      <c r="Z409" s="0" t="n">
        <f aca="false">IF(OR(Ballots!H409="",'Instant Runoff'!$H$8=1),99,Ballots!H409)</f>
        <v>99</v>
      </c>
      <c r="AA409" s="0" t="n">
        <f aca="false">IF(OR(Ballots!I409="",'Instant Runoff'!$I$8=1),99,Ballots!I409)</f>
        <v>99</v>
      </c>
      <c r="AB409" s="0" t="str">
        <f aca="false">IF(MIN(T409:AA409)=99,"",MATCH(MIN(T409:AA409),T409:AA409,0))</f>
        <v/>
      </c>
      <c r="AC409" s="0" t="n">
        <f aca="false">IF(OR(Ballots!B409="",'Instant Runoff'!$B$10=1),99,Ballots!B409)</f>
        <v>99</v>
      </c>
      <c r="AD409" s="0" t="n">
        <f aca="false">IF(OR(Ballots!C409="",'Instant Runoff'!$C$10=1),99,Ballots!C409)</f>
        <v>99</v>
      </c>
      <c r="AE409" s="0" t="n">
        <f aca="false">IF(OR(Ballots!D409="",'Instant Runoff'!$D$10=1),99,Ballots!D409)</f>
        <v>99</v>
      </c>
      <c r="AF409" s="0" t="n">
        <f aca="false">IF(OR(Ballots!E409="",'Instant Runoff'!$E$10=1),99,Ballots!E409)</f>
        <v>99</v>
      </c>
      <c r="AG409" s="0" t="n">
        <f aca="false">IF(OR(Ballots!F409="",'Instant Runoff'!$F$10=1),99,Ballots!F409)</f>
        <v>99</v>
      </c>
      <c r="AH409" s="0" t="n">
        <f aca="false">IF(OR(Ballots!G409="",'Instant Runoff'!$G$10=1),99,Ballots!G409)</f>
        <v>99</v>
      </c>
      <c r="AI409" s="0" t="n">
        <f aca="false">IF(OR(Ballots!H409="",'Instant Runoff'!$H$10=1),99,Ballots!H409)</f>
        <v>99</v>
      </c>
      <c r="AJ409" s="0" t="n">
        <f aca="false">IF(OR(Ballots!I409="",'Instant Runoff'!$I$10=1),99,Ballots!I409)</f>
        <v>99</v>
      </c>
      <c r="AK409" s="0" t="str">
        <f aca="false">IF(MIN(AC409:AJ409)=99,"",MATCH(MIN(AC409:AJ409),AC409:AJ409,0))</f>
        <v/>
      </c>
      <c r="AL409" s="0" t="n">
        <f aca="false">IF(OR(Ballots!B409="",'Instant Runoff'!$B$12=1),99,Ballots!B409)</f>
        <v>99</v>
      </c>
      <c r="AM409" s="0" t="n">
        <f aca="false">IF(OR(Ballots!C409="",'Instant Runoff'!$C$12=1),99,Ballots!C409)</f>
        <v>99</v>
      </c>
      <c r="AN409" s="0" t="n">
        <f aca="false">IF(OR(Ballots!D409="",'Instant Runoff'!$D$12=1),99,Ballots!D409)</f>
        <v>99</v>
      </c>
      <c r="AO409" s="0" t="n">
        <f aca="false">IF(OR(Ballots!E409="",'Instant Runoff'!$E$12=1),99,Ballots!E409)</f>
        <v>99</v>
      </c>
      <c r="AP409" s="0" t="n">
        <f aca="false">IF(OR(Ballots!F409="",'Instant Runoff'!$F$12=1),99,Ballots!F409)</f>
        <v>99</v>
      </c>
      <c r="AQ409" s="0" t="n">
        <f aca="false">IF(OR(Ballots!G409="",'Instant Runoff'!$G$12=1),99,Ballots!G409)</f>
        <v>99</v>
      </c>
      <c r="AR409" s="0" t="n">
        <f aca="false">IF(OR(Ballots!H409="",'Instant Runoff'!$H$12=1),99,Ballots!H409)</f>
        <v>99</v>
      </c>
      <c r="AS409" s="0" t="n">
        <f aca="false">IF(OR(Ballots!I409="",'Instant Runoff'!$I$12=1),99,Ballots!I409)</f>
        <v>99</v>
      </c>
      <c r="AT409" s="0" t="str">
        <f aca="false">IF(MIN(AL409:AS409)=99,"",MATCH(MIN(AL409:AS409),AL409:AS409,0))</f>
        <v/>
      </c>
      <c r="AU409" s="0" t="n">
        <f aca="false">IF(OR(Ballots!B409="",'Instant Runoff'!$B$14=1),99,Ballots!B409)</f>
        <v>99</v>
      </c>
      <c r="AV409" s="0" t="n">
        <f aca="false">IF(OR(Ballots!C409="",'Instant Runoff'!$C$14=1),99,Ballots!C409)</f>
        <v>99</v>
      </c>
      <c r="AW409" s="0" t="n">
        <f aca="false">IF(OR(Ballots!D409="",'Instant Runoff'!$D$14=1),99,Ballots!D409)</f>
        <v>99</v>
      </c>
      <c r="AX409" s="0" t="n">
        <f aca="false">IF(OR(Ballots!E409="",'Instant Runoff'!$E$14=1),99,Ballots!E409)</f>
        <v>99</v>
      </c>
      <c r="AY409" s="0" t="n">
        <f aca="false">IF(OR(Ballots!F409="",'Instant Runoff'!$F$14=1),99,Ballots!F409)</f>
        <v>99</v>
      </c>
      <c r="AZ409" s="0" t="n">
        <f aca="false">IF(OR(Ballots!G409="",'Instant Runoff'!$G$14=1),99,Ballots!G409)</f>
        <v>99</v>
      </c>
      <c r="BA409" s="0" t="n">
        <f aca="false">IF(OR(Ballots!H409="",'Instant Runoff'!$H$14=1),99,Ballots!H409)</f>
        <v>99</v>
      </c>
      <c r="BB409" s="0" t="n">
        <f aca="false">IF(OR(Ballots!I409="",'Instant Runoff'!$I$14=1),99,Ballots!I409)</f>
        <v>99</v>
      </c>
      <c r="BC409" s="0" t="str">
        <f aca="false">IF(MIN(AU409:BB409)=99,"",MATCH(MIN(AU409:BB409),AU409:BB409,0))</f>
        <v/>
      </c>
      <c r="BD409" s="0" t="n">
        <f aca="false">IF(OR(Ballots!B409="",'Instant Runoff'!$B$16=1),99,Ballots!B409)</f>
        <v>99</v>
      </c>
      <c r="BE409" s="0" t="n">
        <f aca="false">IF(OR(Ballots!C409="",'Instant Runoff'!$C$16=1),99,Ballots!C409)</f>
        <v>99</v>
      </c>
      <c r="BF409" s="0" t="n">
        <f aca="false">IF(OR(Ballots!D409="",'Instant Runoff'!$D$16=1),99,Ballots!D409)</f>
        <v>99</v>
      </c>
      <c r="BG409" s="0" t="n">
        <f aca="false">IF(OR(Ballots!E409="",'Instant Runoff'!$E$16=1),99,Ballots!E409)</f>
        <v>99</v>
      </c>
      <c r="BH409" s="0" t="n">
        <f aca="false">IF(OR(Ballots!F409="",'Instant Runoff'!$F$16=1),99,Ballots!F409)</f>
        <v>99</v>
      </c>
      <c r="BI409" s="0" t="n">
        <f aca="false">IF(OR(Ballots!G409="",'Instant Runoff'!$G$16=1),99,Ballots!G409)</f>
        <v>99</v>
      </c>
      <c r="BJ409" s="0" t="n">
        <f aca="false">IF(OR(Ballots!H409="",'Instant Runoff'!$H$16=1),99,Ballots!H409)</f>
        <v>99</v>
      </c>
      <c r="BK409" s="0" t="n">
        <f aca="false">IF(OR(Ballots!I409="",'Instant Runoff'!$I$16=1),99,Ballots!I409)</f>
        <v>99</v>
      </c>
      <c r="BL409" s="0" t="str">
        <f aca="false">IF(MIN(BD409:BK409)=99,"",MATCH(MIN(BD409:BK409),BD409:BK409,0))</f>
        <v/>
      </c>
    </row>
    <row r="410" customFormat="false" ht="15" hidden="false" customHeight="false" outlineLevel="0" collapsed="false">
      <c r="B410" s="0" t="n">
        <f aca="false">IF(OR(Ballots!B410="",'Instant Runoff'!$B$4=1),99,Ballots!B410)</f>
        <v>99</v>
      </c>
      <c r="C410" s="0" t="n">
        <f aca="false">IF(OR(Ballots!C410="",'Instant Runoff'!$C$4=1),99,Ballots!C410)</f>
        <v>99</v>
      </c>
      <c r="D410" s="0" t="n">
        <f aca="false">IF(OR(Ballots!D410="",'Instant Runoff'!$D$4=1),99,Ballots!D410)</f>
        <v>99</v>
      </c>
      <c r="E410" s="0" t="n">
        <f aca="false">IF(OR(Ballots!E410="",'Instant Runoff'!$E$4=1),99,Ballots!E410)</f>
        <v>99</v>
      </c>
      <c r="F410" s="0" t="n">
        <f aca="false">IF(OR(Ballots!F410="",'Instant Runoff'!$F$4=1),99,Ballots!F410)</f>
        <v>99</v>
      </c>
      <c r="G410" s="0" t="n">
        <f aca="false">IF(OR(Ballots!G410="",'Instant Runoff'!$G$4=1),99,Ballots!G410)</f>
        <v>99</v>
      </c>
      <c r="H410" s="0" t="n">
        <f aca="false">IF(OR(Ballots!H410="",'Instant Runoff'!$H$4=1),99,Ballots!H410)</f>
        <v>99</v>
      </c>
      <c r="I410" s="0" t="n">
        <f aca="false">IF(OR(Ballots!I410="",'Instant Runoff'!$I$4=1),99,Ballots!I410)</f>
        <v>99</v>
      </c>
      <c r="J410" s="0" t="str">
        <f aca="false">IF(MIN(B410:I410)=99,"",MATCH(MIN(B410:I410),B410:I410,0))</f>
        <v/>
      </c>
      <c r="K410" s="0" t="n">
        <f aca="false">IF(OR(Ballots!B410="",'Instant Runoff'!$B$6=1),99,Ballots!B410)</f>
        <v>99</v>
      </c>
      <c r="L410" s="0" t="n">
        <f aca="false">IF(OR(Ballots!C410="",'Instant Runoff'!$C$6=1),99,Ballots!C410)</f>
        <v>99</v>
      </c>
      <c r="M410" s="0" t="n">
        <f aca="false">IF(OR(Ballots!D410="",'Instant Runoff'!$D$6=1),99,Ballots!D410)</f>
        <v>99</v>
      </c>
      <c r="N410" s="0" t="n">
        <f aca="false">IF(OR(Ballots!E410="",'Instant Runoff'!$E$6=1),99,Ballots!E410)</f>
        <v>99</v>
      </c>
      <c r="O410" s="0" t="n">
        <f aca="false">IF(OR(Ballots!F410="",'Instant Runoff'!$F$6=1),99,Ballots!F410)</f>
        <v>99</v>
      </c>
      <c r="P410" s="0" t="n">
        <f aca="false">IF(OR(Ballots!G410="",'Instant Runoff'!$G$6=1),99,Ballots!G410)</f>
        <v>99</v>
      </c>
      <c r="Q410" s="0" t="n">
        <f aca="false">IF(OR(Ballots!H410="",'Instant Runoff'!$H$6=1),99,Ballots!H410)</f>
        <v>99</v>
      </c>
      <c r="R410" s="0" t="n">
        <f aca="false">IF(OR(Ballots!I410="",'Instant Runoff'!$I$6=1),99,Ballots!I410)</f>
        <v>99</v>
      </c>
      <c r="S410" s="0" t="str">
        <f aca="false">IF(MIN(K410:R410)=99,"",MATCH(MIN(K410:R410),K410:R410,0))</f>
        <v/>
      </c>
      <c r="T410" s="0" t="n">
        <f aca="false">IF(OR(Ballots!B410="",'Instant Runoff'!$B$8=1),99,Ballots!B410)</f>
        <v>99</v>
      </c>
      <c r="U410" s="0" t="n">
        <f aca="false">IF(OR(Ballots!C410="",'Instant Runoff'!$C$8=1),99,Ballots!C410)</f>
        <v>99</v>
      </c>
      <c r="V410" s="0" t="n">
        <f aca="false">IF(OR(Ballots!D410="",'Instant Runoff'!$D$8=1),99,Ballots!D410)</f>
        <v>99</v>
      </c>
      <c r="W410" s="0" t="n">
        <f aca="false">IF(OR(Ballots!E410="",'Instant Runoff'!$E$8=1),99,Ballots!E410)</f>
        <v>99</v>
      </c>
      <c r="X410" s="0" t="n">
        <f aca="false">IF(OR(Ballots!F410="",'Instant Runoff'!$F$8=1),99,Ballots!F410)</f>
        <v>99</v>
      </c>
      <c r="Y410" s="0" t="n">
        <f aca="false">IF(OR(Ballots!G410="",'Instant Runoff'!$G$8=1),99,Ballots!G410)</f>
        <v>99</v>
      </c>
      <c r="Z410" s="0" t="n">
        <f aca="false">IF(OR(Ballots!H410="",'Instant Runoff'!$H$8=1),99,Ballots!H410)</f>
        <v>99</v>
      </c>
      <c r="AA410" s="0" t="n">
        <f aca="false">IF(OR(Ballots!I410="",'Instant Runoff'!$I$8=1),99,Ballots!I410)</f>
        <v>99</v>
      </c>
      <c r="AB410" s="0" t="str">
        <f aca="false">IF(MIN(T410:AA410)=99,"",MATCH(MIN(T410:AA410),T410:AA410,0))</f>
        <v/>
      </c>
      <c r="AC410" s="0" t="n">
        <f aca="false">IF(OR(Ballots!B410="",'Instant Runoff'!$B$10=1),99,Ballots!B410)</f>
        <v>99</v>
      </c>
      <c r="AD410" s="0" t="n">
        <f aca="false">IF(OR(Ballots!C410="",'Instant Runoff'!$C$10=1),99,Ballots!C410)</f>
        <v>99</v>
      </c>
      <c r="AE410" s="0" t="n">
        <f aca="false">IF(OR(Ballots!D410="",'Instant Runoff'!$D$10=1),99,Ballots!D410)</f>
        <v>99</v>
      </c>
      <c r="AF410" s="0" t="n">
        <f aca="false">IF(OR(Ballots!E410="",'Instant Runoff'!$E$10=1),99,Ballots!E410)</f>
        <v>99</v>
      </c>
      <c r="AG410" s="0" t="n">
        <f aca="false">IF(OR(Ballots!F410="",'Instant Runoff'!$F$10=1),99,Ballots!F410)</f>
        <v>99</v>
      </c>
      <c r="AH410" s="0" t="n">
        <f aca="false">IF(OR(Ballots!G410="",'Instant Runoff'!$G$10=1),99,Ballots!G410)</f>
        <v>99</v>
      </c>
      <c r="AI410" s="0" t="n">
        <f aca="false">IF(OR(Ballots!H410="",'Instant Runoff'!$H$10=1),99,Ballots!H410)</f>
        <v>99</v>
      </c>
      <c r="AJ410" s="0" t="n">
        <f aca="false">IF(OR(Ballots!I410="",'Instant Runoff'!$I$10=1),99,Ballots!I410)</f>
        <v>99</v>
      </c>
      <c r="AK410" s="0" t="str">
        <f aca="false">IF(MIN(AC410:AJ410)=99,"",MATCH(MIN(AC410:AJ410),AC410:AJ410,0))</f>
        <v/>
      </c>
      <c r="AL410" s="0" t="n">
        <f aca="false">IF(OR(Ballots!B410="",'Instant Runoff'!$B$12=1),99,Ballots!B410)</f>
        <v>99</v>
      </c>
      <c r="AM410" s="0" t="n">
        <f aca="false">IF(OR(Ballots!C410="",'Instant Runoff'!$C$12=1),99,Ballots!C410)</f>
        <v>99</v>
      </c>
      <c r="AN410" s="0" t="n">
        <f aca="false">IF(OR(Ballots!D410="",'Instant Runoff'!$D$12=1),99,Ballots!D410)</f>
        <v>99</v>
      </c>
      <c r="AO410" s="0" t="n">
        <f aca="false">IF(OR(Ballots!E410="",'Instant Runoff'!$E$12=1),99,Ballots!E410)</f>
        <v>99</v>
      </c>
      <c r="AP410" s="0" t="n">
        <f aca="false">IF(OR(Ballots!F410="",'Instant Runoff'!$F$12=1),99,Ballots!F410)</f>
        <v>99</v>
      </c>
      <c r="AQ410" s="0" t="n">
        <f aca="false">IF(OR(Ballots!G410="",'Instant Runoff'!$G$12=1),99,Ballots!G410)</f>
        <v>99</v>
      </c>
      <c r="AR410" s="0" t="n">
        <f aca="false">IF(OR(Ballots!H410="",'Instant Runoff'!$H$12=1),99,Ballots!H410)</f>
        <v>99</v>
      </c>
      <c r="AS410" s="0" t="n">
        <f aca="false">IF(OR(Ballots!I410="",'Instant Runoff'!$I$12=1),99,Ballots!I410)</f>
        <v>99</v>
      </c>
      <c r="AT410" s="0" t="str">
        <f aca="false">IF(MIN(AL410:AS410)=99,"",MATCH(MIN(AL410:AS410),AL410:AS410,0))</f>
        <v/>
      </c>
      <c r="AU410" s="0" t="n">
        <f aca="false">IF(OR(Ballots!B410="",'Instant Runoff'!$B$14=1),99,Ballots!B410)</f>
        <v>99</v>
      </c>
      <c r="AV410" s="0" t="n">
        <f aca="false">IF(OR(Ballots!C410="",'Instant Runoff'!$C$14=1),99,Ballots!C410)</f>
        <v>99</v>
      </c>
      <c r="AW410" s="0" t="n">
        <f aca="false">IF(OR(Ballots!D410="",'Instant Runoff'!$D$14=1),99,Ballots!D410)</f>
        <v>99</v>
      </c>
      <c r="AX410" s="0" t="n">
        <f aca="false">IF(OR(Ballots!E410="",'Instant Runoff'!$E$14=1),99,Ballots!E410)</f>
        <v>99</v>
      </c>
      <c r="AY410" s="0" t="n">
        <f aca="false">IF(OR(Ballots!F410="",'Instant Runoff'!$F$14=1),99,Ballots!F410)</f>
        <v>99</v>
      </c>
      <c r="AZ410" s="0" t="n">
        <f aca="false">IF(OR(Ballots!G410="",'Instant Runoff'!$G$14=1),99,Ballots!G410)</f>
        <v>99</v>
      </c>
      <c r="BA410" s="0" t="n">
        <f aca="false">IF(OR(Ballots!H410="",'Instant Runoff'!$H$14=1),99,Ballots!H410)</f>
        <v>99</v>
      </c>
      <c r="BB410" s="0" t="n">
        <f aca="false">IF(OR(Ballots!I410="",'Instant Runoff'!$I$14=1),99,Ballots!I410)</f>
        <v>99</v>
      </c>
      <c r="BC410" s="0" t="str">
        <f aca="false">IF(MIN(AU410:BB410)=99,"",MATCH(MIN(AU410:BB410),AU410:BB410,0))</f>
        <v/>
      </c>
      <c r="BD410" s="0" t="n">
        <f aca="false">IF(OR(Ballots!B410="",'Instant Runoff'!$B$16=1),99,Ballots!B410)</f>
        <v>99</v>
      </c>
      <c r="BE410" s="0" t="n">
        <f aca="false">IF(OR(Ballots!C410="",'Instant Runoff'!$C$16=1),99,Ballots!C410)</f>
        <v>99</v>
      </c>
      <c r="BF410" s="0" t="n">
        <f aca="false">IF(OR(Ballots!D410="",'Instant Runoff'!$D$16=1),99,Ballots!D410)</f>
        <v>99</v>
      </c>
      <c r="BG410" s="0" t="n">
        <f aca="false">IF(OR(Ballots!E410="",'Instant Runoff'!$E$16=1),99,Ballots!E410)</f>
        <v>99</v>
      </c>
      <c r="BH410" s="0" t="n">
        <f aca="false">IF(OR(Ballots!F410="",'Instant Runoff'!$F$16=1),99,Ballots!F410)</f>
        <v>99</v>
      </c>
      <c r="BI410" s="0" t="n">
        <f aca="false">IF(OR(Ballots!G410="",'Instant Runoff'!$G$16=1),99,Ballots!G410)</f>
        <v>99</v>
      </c>
      <c r="BJ410" s="0" t="n">
        <f aca="false">IF(OR(Ballots!H410="",'Instant Runoff'!$H$16=1),99,Ballots!H410)</f>
        <v>99</v>
      </c>
      <c r="BK410" s="0" t="n">
        <f aca="false">IF(OR(Ballots!I410="",'Instant Runoff'!$I$16=1),99,Ballots!I410)</f>
        <v>99</v>
      </c>
      <c r="BL410" s="0" t="str">
        <f aca="false">IF(MIN(BD410:BK410)=99,"",MATCH(MIN(BD410:BK410),BD410:BK410,0))</f>
        <v/>
      </c>
    </row>
    <row r="411" customFormat="false" ht="15" hidden="false" customHeight="false" outlineLevel="0" collapsed="false">
      <c r="B411" s="0" t="n">
        <f aca="false">IF(OR(Ballots!B411="",'Instant Runoff'!$B$4=1),99,Ballots!B411)</f>
        <v>99</v>
      </c>
      <c r="C411" s="0" t="n">
        <f aca="false">IF(OR(Ballots!C411="",'Instant Runoff'!$C$4=1),99,Ballots!C411)</f>
        <v>99</v>
      </c>
      <c r="D411" s="0" t="n">
        <f aca="false">IF(OR(Ballots!D411="",'Instant Runoff'!$D$4=1),99,Ballots!D411)</f>
        <v>99</v>
      </c>
      <c r="E411" s="0" t="n">
        <f aca="false">IF(OR(Ballots!E411="",'Instant Runoff'!$E$4=1),99,Ballots!E411)</f>
        <v>99</v>
      </c>
      <c r="F411" s="0" t="n">
        <f aca="false">IF(OR(Ballots!F411="",'Instant Runoff'!$F$4=1),99,Ballots!F411)</f>
        <v>99</v>
      </c>
      <c r="G411" s="0" t="n">
        <f aca="false">IF(OR(Ballots!G411="",'Instant Runoff'!$G$4=1),99,Ballots!G411)</f>
        <v>99</v>
      </c>
      <c r="H411" s="0" t="n">
        <f aca="false">IF(OR(Ballots!H411="",'Instant Runoff'!$H$4=1),99,Ballots!H411)</f>
        <v>99</v>
      </c>
      <c r="I411" s="0" t="n">
        <f aca="false">IF(OR(Ballots!I411="",'Instant Runoff'!$I$4=1),99,Ballots!I411)</f>
        <v>99</v>
      </c>
      <c r="J411" s="0" t="str">
        <f aca="false">IF(MIN(B411:I411)=99,"",MATCH(MIN(B411:I411),B411:I411,0))</f>
        <v/>
      </c>
      <c r="K411" s="0" t="n">
        <f aca="false">IF(OR(Ballots!B411="",'Instant Runoff'!$B$6=1),99,Ballots!B411)</f>
        <v>99</v>
      </c>
      <c r="L411" s="0" t="n">
        <f aca="false">IF(OR(Ballots!C411="",'Instant Runoff'!$C$6=1),99,Ballots!C411)</f>
        <v>99</v>
      </c>
      <c r="M411" s="0" t="n">
        <f aca="false">IF(OR(Ballots!D411="",'Instant Runoff'!$D$6=1),99,Ballots!D411)</f>
        <v>99</v>
      </c>
      <c r="N411" s="0" t="n">
        <f aca="false">IF(OR(Ballots!E411="",'Instant Runoff'!$E$6=1),99,Ballots!E411)</f>
        <v>99</v>
      </c>
      <c r="O411" s="0" t="n">
        <f aca="false">IF(OR(Ballots!F411="",'Instant Runoff'!$F$6=1),99,Ballots!F411)</f>
        <v>99</v>
      </c>
      <c r="P411" s="0" t="n">
        <f aca="false">IF(OR(Ballots!G411="",'Instant Runoff'!$G$6=1),99,Ballots!G411)</f>
        <v>99</v>
      </c>
      <c r="Q411" s="0" t="n">
        <f aca="false">IF(OR(Ballots!H411="",'Instant Runoff'!$H$6=1),99,Ballots!H411)</f>
        <v>99</v>
      </c>
      <c r="R411" s="0" t="n">
        <f aca="false">IF(OR(Ballots!I411="",'Instant Runoff'!$I$6=1),99,Ballots!I411)</f>
        <v>99</v>
      </c>
      <c r="S411" s="0" t="str">
        <f aca="false">IF(MIN(K411:R411)=99,"",MATCH(MIN(K411:R411),K411:R411,0))</f>
        <v/>
      </c>
      <c r="T411" s="0" t="n">
        <f aca="false">IF(OR(Ballots!B411="",'Instant Runoff'!$B$8=1),99,Ballots!B411)</f>
        <v>99</v>
      </c>
      <c r="U411" s="0" t="n">
        <f aca="false">IF(OR(Ballots!C411="",'Instant Runoff'!$C$8=1),99,Ballots!C411)</f>
        <v>99</v>
      </c>
      <c r="V411" s="0" t="n">
        <f aca="false">IF(OR(Ballots!D411="",'Instant Runoff'!$D$8=1),99,Ballots!D411)</f>
        <v>99</v>
      </c>
      <c r="W411" s="0" t="n">
        <f aca="false">IF(OR(Ballots!E411="",'Instant Runoff'!$E$8=1),99,Ballots!E411)</f>
        <v>99</v>
      </c>
      <c r="X411" s="0" t="n">
        <f aca="false">IF(OR(Ballots!F411="",'Instant Runoff'!$F$8=1),99,Ballots!F411)</f>
        <v>99</v>
      </c>
      <c r="Y411" s="0" t="n">
        <f aca="false">IF(OR(Ballots!G411="",'Instant Runoff'!$G$8=1),99,Ballots!G411)</f>
        <v>99</v>
      </c>
      <c r="Z411" s="0" t="n">
        <f aca="false">IF(OR(Ballots!H411="",'Instant Runoff'!$H$8=1),99,Ballots!H411)</f>
        <v>99</v>
      </c>
      <c r="AA411" s="0" t="n">
        <f aca="false">IF(OR(Ballots!I411="",'Instant Runoff'!$I$8=1),99,Ballots!I411)</f>
        <v>99</v>
      </c>
      <c r="AB411" s="0" t="str">
        <f aca="false">IF(MIN(T411:AA411)=99,"",MATCH(MIN(T411:AA411),T411:AA411,0))</f>
        <v/>
      </c>
      <c r="AC411" s="0" t="n">
        <f aca="false">IF(OR(Ballots!B411="",'Instant Runoff'!$B$10=1),99,Ballots!B411)</f>
        <v>99</v>
      </c>
      <c r="AD411" s="0" t="n">
        <f aca="false">IF(OR(Ballots!C411="",'Instant Runoff'!$C$10=1),99,Ballots!C411)</f>
        <v>99</v>
      </c>
      <c r="AE411" s="0" t="n">
        <f aca="false">IF(OR(Ballots!D411="",'Instant Runoff'!$D$10=1),99,Ballots!D411)</f>
        <v>99</v>
      </c>
      <c r="AF411" s="0" t="n">
        <f aca="false">IF(OR(Ballots!E411="",'Instant Runoff'!$E$10=1),99,Ballots!E411)</f>
        <v>99</v>
      </c>
      <c r="AG411" s="0" t="n">
        <f aca="false">IF(OR(Ballots!F411="",'Instant Runoff'!$F$10=1),99,Ballots!F411)</f>
        <v>99</v>
      </c>
      <c r="AH411" s="0" t="n">
        <f aca="false">IF(OR(Ballots!G411="",'Instant Runoff'!$G$10=1),99,Ballots!G411)</f>
        <v>99</v>
      </c>
      <c r="AI411" s="0" t="n">
        <f aca="false">IF(OR(Ballots!H411="",'Instant Runoff'!$H$10=1),99,Ballots!H411)</f>
        <v>99</v>
      </c>
      <c r="AJ411" s="0" t="n">
        <f aca="false">IF(OR(Ballots!I411="",'Instant Runoff'!$I$10=1),99,Ballots!I411)</f>
        <v>99</v>
      </c>
      <c r="AK411" s="0" t="str">
        <f aca="false">IF(MIN(AC411:AJ411)=99,"",MATCH(MIN(AC411:AJ411),AC411:AJ411,0))</f>
        <v/>
      </c>
      <c r="AL411" s="0" t="n">
        <f aca="false">IF(OR(Ballots!B411="",'Instant Runoff'!$B$12=1),99,Ballots!B411)</f>
        <v>99</v>
      </c>
      <c r="AM411" s="0" t="n">
        <f aca="false">IF(OR(Ballots!C411="",'Instant Runoff'!$C$12=1),99,Ballots!C411)</f>
        <v>99</v>
      </c>
      <c r="AN411" s="0" t="n">
        <f aca="false">IF(OR(Ballots!D411="",'Instant Runoff'!$D$12=1),99,Ballots!D411)</f>
        <v>99</v>
      </c>
      <c r="AO411" s="0" t="n">
        <f aca="false">IF(OR(Ballots!E411="",'Instant Runoff'!$E$12=1),99,Ballots!E411)</f>
        <v>99</v>
      </c>
      <c r="AP411" s="0" t="n">
        <f aca="false">IF(OR(Ballots!F411="",'Instant Runoff'!$F$12=1),99,Ballots!F411)</f>
        <v>99</v>
      </c>
      <c r="AQ411" s="0" t="n">
        <f aca="false">IF(OR(Ballots!G411="",'Instant Runoff'!$G$12=1),99,Ballots!G411)</f>
        <v>99</v>
      </c>
      <c r="AR411" s="0" t="n">
        <f aca="false">IF(OR(Ballots!H411="",'Instant Runoff'!$H$12=1),99,Ballots!H411)</f>
        <v>99</v>
      </c>
      <c r="AS411" s="0" t="n">
        <f aca="false">IF(OR(Ballots!I411="",'Instant Runoff'!$I$12=1),99,Ballots!I411)</f>
        <v>99</v>
      </c>
      <c r="AT411" s="0" t="str">
        <f aca="false">IF(MIN(AL411:AS411)=99,"",MATCH(MIN(AL411:AS411),AL411:AS411,0))</f>
        <v/>
      </c>
      <c r="AU411" s="0" t="n">
        <f aca="false">IF(OR(Ballots!B411="",'Instant Runoff'!$B$14=1),99,Ballots!B411)</f>
        <v>99</v>
      </c>
      <c r="AV411" s="0" t="n">
        <f aca="false">IF(OR(Ballots!C411="",'Instant Runoff'!$C$14=1),99,Ballots!C411)</f>
        <v>99</v>
      </c>
      <c r="AW411" s="0" t="n">
        <f aca="false">IF(OR(Ballots!D411="",'Instant Runoff'!$D$14=1),99,Ballots!D411)</f>
        <v>99</v>
      </c>
      <c r="AX411" s="0" t="n">
        <f aca="false">IF(OR(Ballots!E411="",'Instant Runoff'!$E$14=1),99,Ballots!E411)</f>
        <v>99</v>
      </c>
      <c r="AY411" s="0" t="n">
        <f aca="false">IF(OR(Ballots!F411="",'Instant Runoff'!$F$14=1),99,Ballots!F411)</f>
        <v>99</v>
      </c>
      <c r="AZ411" s="0" t="n">
        <f aca="false">IF(OR(Ballots!G411="",'Instant Runoff'!$G$14=1),99,Ballots!G411)</f>
        <v>99</v>
      </c>
      <c r="BA411" s="0" t="n">
        <f aca="false">IF(OR(Ballots!H411="",'Instant Runoff'!$H$14=1),99,Ballots!H411)</f>
        <v>99</v>
      </c>
      <c r="BB411" s="0" t="n">
        <f aca="false">IF(OR(Ballots!I411="",'Instant Runoff'!$I$14=1),99,Ballots!I411)</f>
        <v>99</v>
      </c>
      <c r="BC411" s="0" t="str">
        <f aca="false">IF(MIN(AU411:BB411)=99,"",MATCH(MIN(AU411:BB411),AU411:BB411,0))</f>
        <v/>
      </c>
      <c r="BD411" s="0" t="n">
        <f aca="false">IF(OR(Ballots!B411="",'Instant Runoff'!$B$16=1),99,Ballots!B411)</f>
        <v>99</v>
      </c>
      <c r="BE411" s="0" t="n">
        <f aca="false">IF(OR(Ballots!C411="",'Instant Runoff'!$C$16=1),99,Ballots!C411)</f>
        <v>99</v>
      </c>
      <c r="BF411" s="0" t="n">
        <f aca="false">IF(OR(Ballots!D411="",'Instant Runoff'!$D$16=1),99,Ballots!D411)</f>
        <v>99</v>
      </c>
      <c r="BG411" s="0" t="n">
        <f aca="false">IF(OR(Ballots!E411="",'Instant Runoff'!$E$16=1),99,Ballots!E411)</f>
        <v>99</v>
      </c>
      <c r="BH411" s="0" t="n">
        <f aca="false">IF(OR(Ballots!F411="",'Instant Runoff'!$F$16=1),99,Ballots!F411)</f>
        <v>99</v>
      </c>
      <c r="BI411" s="0" t="n">
        <f aca="false">IF(OR(Ballots!G411="",'Instant Runoff'!$G$16=1),99,Ballots!G411)</f>
        <v>99</v>
      </c>
      <c r="BJ411" s="0" t="n">
        <f aca="false">IF(OR(Ballots!H411="",'Instant Runoff'!$H$16=1),99,Ballots!H411)</f>
        <v>99</v>
      </c>
      <c r="BK411" s="0" t="n">
        <f aca="false">IF(OR(Ballots!I411="",'Instant Runoff'!$I$16=1),99,Ballots!I411)</f>
        <v>99</v>
      </c>
      <c r="BL411" s="0" t="str">
        <f aca="false">IF(MIN(BD411:BK411)=99,"",MATCH(MIN(BD411:BK411),BD411:BK411,0))</f>
        <v/>
      </c>
    </row>
    <row r="412" customFormat="false" ht="15" hidden="false" customHeight="false" outlineLevel="0" collapsed="false">
      <c r="B412" s="0" t="n">
        <f aca="false">IF(OR(Ballots!B412="",'Instant Runoff'!$B$4=1),99,Ballots!B412)</f>
        <v>99</v>
      </c>
      <c r="C412" s="0" t="n">
        <f aca="false">IF(OR(Ballots!C412="",'Instant Runoff'!$C$4=1),99,Ballots!C412)</f>
        <v>99</v>
      </c>
      <c r="D412" s="0" t="n">
        <f aca="false">IF(OR(Ballots!D412="",'Instant Runoff'!$D$4=1),99,Ballots!D412)</f>
        <v>99</v>
      </c>
      <c r="E412" s="0" t="n">
        <f aca="false">IF(OR(Ballots!E412="",'Instant Runoff'!$E$4=1),99,Ballots!E412)</f>
        <v>99</v>
      </c>
      <c r="F412" s="0" t="n">
        <f aca="false">IF(OR(Ballots!F412="",'Instant Runoff'!$F$4=1),99,Ballots!F412)</f>
        <v>99</v>
      </c>
      <c r="G412" s="0" t="n">
        <f aca="false">IF(OR(Ballots!G412="",'Instant Runoff'!$G$4=1),99,Ballots!G412)</f>
        <v>99</v>
      </c>
      <c r="H412" s="0" t="n">
        <f aca="false">IF(OR(Ballots!H412="",'Instant Runoff'!$H$4=1),99,Ballots!H412)</f>
        <v>99</v>
      </c>
      <c r="I412" s="0" t="n">
        <f aca="false">IF(OR(Ballots!I412="",'Instant Runoff'!$I$4=1),99,Ballots!I412)</f>
        <v>99</v>
      </c>
      <c r="J412" s="0" t="str">
        <f aca="false">IF(MIN(B412:I412)=99,"",MATCH(MIN(B412:I412),B412:I412,0))</f>
        <v/>
      </c>
      <c r="K412" s="0" t="n">
        <f aca="false">IF(OR(Ballots!B412="",'Instant Runoff'!$B$6=1),99,Ballots!B412)</f>
        <v>99</v>
      </c>
      <c r="L412" s="0" t="n">
        <f aca="false">IF(OR(Ballots!C412="",'Instant Runoff'!$C$6=1),99,Ballots!C412)</f>
        <v>99</v>
      </c>
      <c r="M412" s="0" t="n">
        <f aca="false">IF(OR(Ballots!D412="",'Instant Runoff'!$D$6=1),99,Ballots!D412)</f>
        <v>99</v>
      </c>
      <c r="N412" s="0" t="n">
        <f aca="false">IF(OR(Ballots!E412="",'Instant Runoff'!$E$6=1),99,Ballots!E412)</f>
        <v>99</v>
      </c>
      <c r="O412" s="0" t="n">
        <f aca="false">IF(OR(Ballots!F412="",'Instant Runoff'!$F$6=1),99,Ballots!F412)</f>
        <v>99</v>
      </c>
      <c r="P412" s="0" t="n">
        <f aca="false">IF(OR(Ballots!G412="",'Instant Runoff'!$G$6=1),99,Ballots!G412)</f>
        <v>99</v>
      </c>
      <c r="Q412" s="0" t="n">
        <f aca="false">IF(OR(Ballots!H412="",'Instant Runoff'!$H$6=1),99,Ballots!H412)</f>
        <v>99</v>
      </c>
      <c r="R412" s="0" t="n">
        <f aca="false">IF(OR(Ballots!I412="",'Instant Runoff'!$I$6=1),99,Ballots!I412)</f>
        <v>99</v>
      </c>
      <c r="S412" s="0" t="str">
        <f aca="false">IF(MIN(K412:R412)=99,"",MATCH(MIN(K412:R412),K412:R412,0))</f>
        <v/>
      </c>
      <c r="T412" s="0" t="n">
        <f aca="false">IF(OR(Ballots!B412="",'Instant Runoff'!$B$8=1),99,Ballots!B412)</f>
        <v>99</v>
      </c>
      <c r="U412" s="0" t="n">
        <f aca="false">IF(OR(Ballots!C412="",'Instant Runoff'!$C$8=1),99,Ballots!C412)</f>
        <v>99</v>
      </c>
      <c r="V412" s="0" t="n">
        <f aca="false">IF(OR(Ballots!D412="",'Instant Runoff'!$D$8=1),99,Ballots!D412)</f>
        <v>99</v>
      </c>
      <c r="W412" s="0" t="n">
        <f aca="false">IF(OR(Ballots!E412="",'Instant Runoff'!$E$8=1),99,Ballots!E412)</f>
        <v>99</v>
      </c>
      <c r="X412" s="0" t="n">
        <f aca="false">IF(OR(Ballots!F412="",'Instant Runoff'!$F$8=1),99,Ballots!F412)</f>
        <v>99</v>
      </c>
      <c r="Y412" s="0" t="n">
        <f aca="false">IF(OR(Ballots!G412="",'Instant Runoff'!$G$8=1),99,Ballots!G412)</f>
        <v>99</v>
      </c>
      <c r="Z412" s="0" t="n">
        <f aca="false">IF(OR(Ballots!H412="",'Instant Runoff'!$H$8=1),99,Ballots!H412)</f>
        <v>99</v>
      </c>
      <c r="AA412" s="0" t="n">
        <f aca="false">IF(OR(Ballots!I412="",'Instant Runoff'!$I$8=1),99,Ballots!I412)</f>
        <v>99</v>
      </c>
      <c r="AB412" s="0" t="str">
        <f aca="false">IF(MIN(T412:AA412)=99,"",MATCH(MIN(T412:AA412),T412:AA412,0))</f>
        <v/>
      </c>
      <c r="AC412" s="0" t="n">
        <f aca="false">IF(OR(Ballots!B412="",'Instant Runoff'!$B$10=1),99,Ballots!B412)</f>
        <v>99</v>
      </c>
      <c r="AD412" s="0" t="n">
        <f aca="false">IF(OR(Ballots!C412="",'Instant Runoff'!$C$10=1),99,Ballots!C412)</f>
        <v>99</v>
      </c>
      <c r="AE412" s="0" t="n">
        <f aca="false">IF(OR(Ballots!D412="",'Instant Runoff'!$D$10=1),99,Ballots!D412)</f>
        <v>99</v>
      </c>
      <c r="AF412" s="0" t="n">
        <f aca="false">IF(OR(Ballots!E412="",'Instant Runoff'!$E$10=1),99,Ballots!E412)</f>
        <v>99</v>
      </c>
      <c r="AG412" s="0" t="n">
        <f aca="false">IF(OR(Ballots!F412="",'Instant Runoff'!$F$10=1),99,Ballots!F412)</f>
        <v>99</v>
      </c>
      <c r="AH412" s="0" t="n">
        <f aca="false">IF(OR(Ballots!G412="",'Instant Runoff'!$G$10=1),99,Ballots!G412)</f>
        <v>99</v>
      </c>
      <c r="AI412" s="0" t="n">
        <f aca="false">IF(OR(Ballots!H412="",'Instant Runoff'!$H$10=1),99,Ballots!H412)</f>
        <v>99</v>
      </c>
      <c r="AJ412" s="0" t="n">
        <f aca="false">IF(OR(Ballots!I412="",'Instant Runoff'!$I$10=1),99,Ballots!I412)</f>
        <v>99</v>
      </c>
      <c r="AK412" s="0" t="str">
        <f aca="false">IF(MIN(AC412:AJ412)=99,"",MATCH(MIN(AC412:AJ412),AC412:AJ412,0))</f>
        <v/>
      </c>
      <c r="AL412" s="0" t="n">
        <f aca="false">IF(OR(Ballots!B412="",'Instant Runoff'!$B$12=1),99,Ballots!B412)</f>
        <v>99</v>
      </c>
      <c r="AM412" s="0" t="n">
        <f aca="false">IF(OR(Ballots!C412="",'Instant Runoff'!$C$12=1),99,Ballots!C412)</f>
        <v>99</v>
      </c>
      <c r="AN412" s="0" t="n">
        <f aca="false">IF(OR(Ballots!D412="",'Instant Runoff'!$D$12=1),99,Ballots!D412)</f>
        <v>99</v>
      </c>
      <c r="AO412" s="0" t="n">
        <f aca="false">IF(OR(Ballots!E412="",'Instant Runoff'!$E$12=1),99,Ballots!E412)</f>
        <v>99</v>
      </c>
      <c r="AP412" s="0" t="n">
        <f aca="false">IF(OR(Ballots!F412="",'Instant Runoff'!$F$12=1),99,Ballots!F412)</f>
        <v>99</v>
      </c>
      <c r="AQ412" s="0" t="n">
        <f aca="false">IF(OR(Ballots!G412="",'Instant Runoff'!$G$12=1),99,Ballots!G412)</f>
        <v>99</v>
      </c>
      <c r="AR412" s="0" t="n">
        <f aca="false">IF(OR(Ballots!H412="",'Instant Runoff'!$H$12=1),99,Ballots!H412)</f>
        <v>99</v>
      </c>
      <c r="AS412" s="0" t="n">
        <f aca="false">IF(OR(Ballots!I412="",'Instant Runoff'!$I$12=1),99,Ballots!I412)</f>
        <v>99</v>
      </c>
      <c r="AT412" s="0" t="str">
        <f aca="false">IF(MIN(AL412:AS412)=99,"",MATCH(MIN(AL412:AS412),AL412:AS412,0))</f>
        <v/>
      </c>
      <c r="AU412" s="0" t="n">
        <f aca="false">IF(OR(Ballots!B412="",'Instant Runoff'!$B$14=1),99,Ballots!B412)</f>
        <v>99</v>
      </c>
      <c r="AV412" s="0" t="n">
        <f aca="false">IF(OR(Ballots!C412="",'Instant Runoff'!$C$14=1),99,Ballots!C412)</f>
        <v>99</v>
      </c>
      <c r="AW412" s="0" t="n">
        <f aca="false">IF(OR(Ballots!D412="",'Instant Runoff'!$D$14=1),99,Ballots!D412)</f>
        <v>99</v>
      </c>
      <c r="AX412" s="0" t="n">
        <f aca="false">IF(OR(Ballots!E412="",'Instant Runoff'!$E$14=1),99,Ballots!E412)</f>
        <v>99</v>
      </c>
      <c r="AY412" s="0" t="n">
        <f aca="false">IF(OR(Ballots!F412="",'Instant Runoff'!$F$14=1),99,Ballots!F412)</f>
        <v>99</v>
      </c>
      <c r="AZ412" s="0" t="n">
        <f aca="false">IF(OR(Ballots!G412="",'Instant Runoff'!$G$14=1),99,Ballots!G412)</f>
        <v>99</v>
      </c>
      <c r="BA412" s="0" t="n">
        <f aca="false">IF(OR(Ballots!H412="",'Instant Runoff'!$H$14=1),99,Ballots!H412)</f>
        <v>99</v>
      </c>
      <c r="BB412" s="0" t="n">
        <f aca="false">IF(OR(Ballots!I412="",'Instant Runoff'!$I$14=1),99,Ballots!I412)</f>
        <v>99</v>
      </c>
      <c r="BC412" s="0" t="str">
        <f aca="false">IF(MIN(AU412:BB412)=99,"",MATCH(MIN(AU412:BB412),AU412:BB412,0))</f>
        <v/>
      </c>
      <c r="BD412" s="0" t="n">
        <f aca="false">IF(OR(Ballots!B412="",'Instant Runoff'!$B$16=1),99,Ballots!B412)</f>
        <v>99</v>
      </c>
      <c r="BE412" s="0" t="n">
        <f aca="false">IF(OR(Ballots!C412="",'Instant Runoff'!$C$16=1),99,Ballots!C412)</f>
        <v>99</v>
      </c>
      <c r="BF412" s="0" t="n">
        <f aca="false">IF(OR(Ballots!D412="",'Instant Runoff'!$D$16=1),99,Ballots!D412)</f>
        <v>99</v>
      </c>
      <c r="BG412" s="0" t="n">
        <f aca="false">IF(OR(Ballots!E412="",'Instant Runoff'!$E$16=1),99,Ballots!E412)</f>
        <v>99</v>
      </c>
      <c r="BH412" s="0" t="n">
        <f aca="false">IF(OR(Ballots!F412="",'Instant Runoff'!$F$16=1),99,Ballots!F412)</f>
        <v>99</v>
      </c>
      <c r="BI412" s="0" t="n">
        <f aca="false">IF(OR(Ballots!G412="",'Instant Runoff'!$G$16=1),99,Ballots!G412)</f>
        <v>99</v>
      </c>
      <c r="BJ412" s="0" t="n">
        <f aca="false">IF(OR(Ballots!H412="",'Instant Runoff'!$H$16=1),99,Ballots!H412)</f>
        <v>99</v>
      </c>
      <c r="BK412" s="0" t="n">
        <f aca="false">IF(OR(Ballots!I412="",'Instant Runoff'!$I$16=1),99,Ballots!I412)</f>
        <v>99</v>
      </c>
      <c r="BL412" s="0" t="str">
        <f aca="false">IF(MIN(BD412:BK412)=99,"",MATCH(MIN(BD412:BK412),BD412:BK412,0))</f>
        <v/>
      </c>
    </row>
    <row r="413" customFormat="false" ht="15" hidden="false" customHeight="false" outlineLevel="0" collapsed="false">
      <c r="B413" s="0" t="n">
        <f aca="false">IF(OR(Ballots!B413="",'Instant Runoff'!$B$4=1),99,Ballots!B413)</f>
        <v>99</v>
      </c>
      <c r="C413" s="0" t="n">
        <f aca="false">IF(OR(Ballots!C413="",'Instant Runoff'!$C$4=1),99,Ballots!C413)</f>
        <v>99</v>
      </c>
      <c r="D413" s="0" t="n">
        <f aca="false">IF(OR(Ballots!D413="",'Instant Runoff'!$D$4=1),99,Ballots!D413)</f>
        <v>99</v>
      </c>
      <c r="E413" s="0" t="n">
        <f aca="false">IF(OR(Ballots!E413="",'Instant Runoff'!$E$4=1),99,Ballots!E413)</f>
        <v>99</v>
      </c>
      <c r="F413" s="0" t="n">
        <f aca="false">IF(OR(Ballots!F413="",'Instant Runoff'!$F$4=1),99,Ballots!F413)</f>
        <v>99</v>
      </c>
      <c r="G413" s="0" t="n">
        <f aca="false">IF(OR(Ballots!G413="",'Instant Runoff'!$G$4=1),99,Ballots!G413)</f>
        <v>99</v>
      </c>
      <c r="H413" s="0" t="n">
        <f aca="false">IF(OR(Ballots!H413="",'Instant Runoff'!$H$4=1),99,Ballots!H413)</f>
        <v>99</v>
      </c>
      <c r="I413" s="0" t="n">
        <f aca="false">IF(OR(Ballots!I413="",'Instant Runoff'!$I$4=1),99,Ballots!I413)</f>
        <v>99</v>
      </c>
      <c r="J413" s="0" t="str">
        <f aca="false">IF(MIN(B413:I413)=99,"",MATCH(MIN(B413:I413),B413:I413,0))</f>
        <v/>
      </c>
      <c r="K413" s="0" t="n">
        <f aca="false">IF(OR(Ballots!B413="",'Instant Runoff'!$B$6=1),99,Ballots!B413)</f>
        <v>99</v>
      </c>
      <c r="L413" s="0" t="n">
        <f aca="false">IF(OR(Ballots!C413="",'Instant Runoff'!$C$6=1),99,Ballots!C413)</f>
        <v>99</v>
      </c>
      <c r="M413" s="0" t="n">
        <f aca="false">IF(OR(Ballots!D413="",'Instant Runoff'!$D$6=1),99,Ballots!D413)</f>
        <v>99</v>
      </c>
      <c r="N413" s="0" t="n">
        <f aca="false">IF(OR(Ballots!E413="",'Instant Runoff'!$E$6=1),99,Ballots!E413)</f>
        <v>99</v>
      </c>
      <c r="O413" s="0" t="n">
        <f aca="false">IF(OR(Ballots!F413="",'Instant Runoff'!$F$6=1),99,Ballots!F413)</f>
        <v>99</v>
      </c>
      <c r="P413" s="0" t="n">
        <f aca="false">IF(OR(Ballots!G413="",'Instant Runoff'!$G$6=1),99,Ballots!G413)</f>
        <v>99</v>
      </c>
      <c r="Q413" s="0" t="n">
        <f aca="false">IF(OR(Ballots!H413="",'Instant Runoff'!$H$6=1),99,Ballots!H413)</f>
        <v>99</v>
      </c>
      <c r="R413" s="0" t="n">
        <f aca="false">IF(OR(Ballots!I413="",'Instant Runoff'!$I$6=1),99,Ballots!I413)</f>
        <v>99</v>
      </c>
      <c r="S413" s="0" t="str">
        <f aca="false">IF(MIN(K413:R413)=99,"",MATCH(MIN(K413:R413),K413:R413,0))</f>
        <v/>
      </c>
      <c r="T413" s="0" t="n">
        <f aca="false">IF(OR(Ballots!B413="",'Instant Runoff'!$B$8=1),99,Ballots!B413)</f>
        <v>99</v>
      </c>
      <c r="U413" s="0" t="n">
        <f aca="false">IF(OR(Ballots!C413="",'Instant Runoff'!$C$8=1),99,Ballots!C413)</f>
        <v>99</v>
      </c>
      <c r="V413" s="0" t="n">
        <f aca="false">IF(OR(Ballots!D413="",'Instant Runoff'!$D$8=1),99,Ballots!D413)</f>
        <v>99</v>
      </c>
      <c r="W413" s="0" t="n">
        <f aca="false">IF(OR(Ballots!E413="",'Instant Runoff'!$E$8=1),99,Ballots!E413)</f>
        <v>99</v>
      </c>
      <c r="X413" s="0" t="n">
        <f aca="false">IF(OR(Ballots!F413="",'Instant Runoff'!$F$8=1),99,Ballots!F413)</f>
        <v>99</v>
      </c>
      <c r="Y413" s="0" t="n">
        <f aca="false">IF(OR(Ballots!G413="",'Instant Runoff'!$G$8=1),99,Ballots!G413)</f>
        <v>99</v>
      </c>
      <c r="Z413" s="0" t="n">
        <f aca="false">IF(OR(Ballots!H413="",'Instant Runoff'!$H$8=1),99,Ballots!H413)</f>
        <v>99</v>
      </c>
      <c r="AA413" s="0" t="n">
        <f aca="false">IF(OR(Ballots!I413="",'Instant Runoff'!$I$8=1),99,Ballots!I413)</f>
        <v>99</v>
      </c>
      <c r="AB413" s="0" t="str">
        <f aca="false">IF(MIN(T413:AA413)=99,"",MATCH(MIN(T413:AA413),T413:AA413,0))</f>
        <v/>
      </c>
      <c r="AC413" s="0" t="n">
        <f aca="false">IF(OR(Ballots!B413="",'Instant Runoff'!$B$10=1),99,Ballots!B413)</f>
        <v>99</v>
      </c>
      <c r="AD413" s="0" t="n">
        <f aca="false">IF(OR(Ballots!C413="",'Instant Runoff'!$C$10=1),99,Ballots!C413)</f>
        <v>99</v>
      </c>
      <c r="AE413" s="0" t="n">
        <f aca="false">IF(OR(Ballots!D413="",'Instant Runoff'!$D$10=1),99,Ballots!D413)</f>
        <v>99</v>
      </c>
      <c r="AF413" s="0" t="n">
        <f aca="false">IF(OR(Ballots!E413="",'Instant Runoff'!$E$10=1),99,Ballots!E413)</f>
        <v>99</v>
      </c>
      <c r="AG413" s="0" t="n">
        <f aca="false">IF(OR(Ballots!F413="",'Instant Runoff'!$F$10=1),99,Ballots!F413)</f>
        <v>99</v>
      </c>
      <c r="AH413" s="0" t="n">
        <f aca="false">IF(OR(Ballots!G413="",'Instant Runoff'!$G$10=1),99,Ballots!G413)</f>
        <v>99</v>
      </c>
      <c r="AI413" s="0" t="n">
        <f aca="false">IF(OR(Ballots!H413="",'Instant Runoff'!$H$10=1),99,Ballots!H413)</f>
        <v>99</v>
      </c>
      <c r="AJ413" s="0" t="n">
        <f aca="false">IF(OR(Ballots!I413="",'Instant Runoff'!$I$10=1),99,Ballots!I413)</f>
        <v>99</v>
      </c>
      <c r="AK413" s="0" t="str">
        <f aca="false">IF(MIN(AC413:AJ413)=99,"",MATCH(MIN(AC413:AJ413),AC413:AJ413,0))</f>
        <v/>
      </c>
      <c r="AL413" s="0" t="n">
        <f aca="false">IF(OR(Ballots!B413="",'Instant Runoff'!$B$12=1),99,Ballots!B413)</f>
        <v>99</v>
      </c>
      <c r="AM413" s="0" t="n">
        <f aca="false">IF(OR(Ballots!C413="",'Instant Runoff'!$C$12=1),99,Ballots!C413)</f>
        <v>99</v>
      </c>
      <c r="AN413" s="0" t="n">
        <f aca="false">IF(OR(Ballots!D413="",'Instant Runoff'!$D$12=1),99,Ballots!D413)</f>
        <v>99</v>
      </c>
      <c r="AO413" s="0" t="n">
        <f aca="false">IF(OR(Ballots!E413="",'Instant Runoff'!$E$12=1),99,Ballots!E413)</f>
        <v>99</v>
      </c>
      <c r="AP413" s="0" t="n">
        <f aca="false">IF(OR(Ballots!F413="",'Instant Runoff'!$F$12=1),99,Ballots!F413)</f>
        <v>99</v>
      </c>
      <c r="AQ413" s="0" t="n">
        <f aca="false">IF(OR(Ballots!G413="",'Instant Runoff'!$G$12=1),99,Ballots!G413)</f>
        <v>99</v>
      </c>
      <c r="AR413" s="0" t="n">
        <f aca="false">IF(OR(Ballots!H413="",'Instant Runoff'!$H$12=1),99,Ballots!H413)</f>
        <v>99</v>
      </c>
      <c r="AS413" s="0" t="n">
        <f aca="false">IF(OR(Ballots!I413="",'Instant Runoff'!$I$12=1),99,Ballots!I413)</f>
        <v>99</v>
      </c>
      <c r="AT413" s="0" t="str">
        <f aca="false">IF(MIN(AL413:AS413)=99,"",MATCH(MIN(AL413:AS413),AL413:AS413,0))</f>
        <v/>
      </c>
      <c r="AU413" s="0" t="n">
        <f aca="false">IF(OR(Ballots!B413="",'Instant Runoff'!$B$14=1),99,Ballots!B413)</f>
        <v>99</v>
      </c>
      <c r="AV413" s="0" t="n">
        <f aca="false">IF(OR(Ballots!C413="",'Instant Runoff'!$C$14=1),99,Ballots!C413)</f>
        <v>99</v>
      </c>
      <c r="AW413" s="0" t="n">
        <f aca="false">IF(OR(Ballots!D413="",'Instant Runoff'!$D$14=1),99,Ballots!D413)</f>
        <v>99</v>
      </c>
      <c r="AX413" s="0" t="n">
        <f aca="false">IF(OR(Ballots!E413="",'Instant Runoff'!$E$14=1),99,Ballots!E413)</f>
        <v>99</v>
      </c>
      <c r="AY413" s="0" t="n">
        <f aca="false">IF(OR(Ballots!F413="",'Instant Runoff'!$F$14=1),99,Ballots!F413)</f>
        <v>99</v>
      </c>
      <c r="AZ413" s="0" t="n">
        <f aca="false">IF(OR(Ballots!G413="",'Instant Runoff'!$G$14=1),99,Ballots!G413)</f>
        <v>99</v>
      </c>
      <c r="BA413" s="0" t="n">
        <f aca="false">IF(OR(Ballots!H413="",'Instant Runoff'!$H$14=1),99,Ballots!H413)</f>
        <v>99</v>
      </c>
      <c r="BB413" s="0" t="n">
        <f aca="false">IF(OR(Ballots!I413="",'Instant Runoff'!$I$14=1),99,Ballots!I413)</f>
        <v>99</v>
      </c>
      <c r="BC413" s="0" t="str">
        <f aca="false">IF(MIN(AU413:BB413)=99,"",MATCH(MIN(AU413:BB413),AU413:BB413,0))</f>
        <v/>
      </c>
      <c r="BD413" s="0" t="n">
        <f aca="false">IF(OR(Ballots!B413="",'Instant Runoff'!$B$16=1),99,Ballots!B413)</f>
        <v>99</v>
      </c>
      <c r="BE413" s="0" t="n">
        <f aca="false">IF(OR(Ballots!C413="",'Instant Runoff'!$C$16=1),99,Ballots!C413)</f>
        <v>99</v>
      </c>
      <c r="BF413" s="0" t="n">
        <f aca="false">IF(OR(Ballots!D413="",'Instant Runoff'!$D$16=1),99,Ballots!D413)</f>
        <v>99</v>
      </c>
      <c r="BG413" s="0" t="n">
        <f aca="false">IF(OR(Ballots!E413="",'Instant Runoff'!$E$16=1),99,Ballots!E413)</f>
        <v>99</v>
      </c>
      <c r="BH413" s="0" t="n">
        <f aca="false">IF(OR(Ballots!F413="",'Instant Runoff'!$F$16=1),99,Ballots!F413)</f>
        <v>99</v>
      </c>
      <c r="BI413" s="0" t="n">
        <f aca="false">IF(OR(Ballots!G413="",'Instant Runoff'!$G$16=1),99,Ballots!G413)</f>
        <v>99</v>
      </c>
      <c r="BJ413" s="0" t="n">
        <f aca="false">IF(OR(Ballots!H413="",'Instant Runoff'!$H$16=1),99,Ballots!H413)</f>
        <v>99</v>
      </c>
      <c r="BK413" s="0" t="n">
        <f aca="false">IF(OR(Ballots!I413="",'Instant Runoff'!$I$16=1),99,Ballots!I413)</f>
        <v>99</v>
      </c>
      <c r="BL413" s="0" t="str">
        <f aca="false">IF(MIN(BD413:BK413)=99,"",MATCH(MIN(BD413:BK413),BD413:BK413,0))</f>
        <v/>
      </c>
    </row>
    <row r="414" customFormat="false" ht="15" hidden="false" customHeight="false" outlineLevel="0" collapsed="false">
      <c r="B414" s="0" t="n">
        <f aca="false">IF(OR(Ballots!B414="",'Instant Runoff'!$B$4=1),99,Ballots!B414)</f>
        <v>99</v>
      </c>
      <c r="C414" s="0" t="n">
        <f aca="false">IF(OR(Ballots!C414="",'Instant Runoff'!$C$4=1),99,Ballots!C414)</f>
        <v>99</v>
      </c>
      <c r="D414" s="0" t="n">
        <f aca="false">IF(OR(Ballots!D414="",'Instant Runoff'!$D$4=1),99,Ballots!D414)</f>
        <v>99</v>
      </c>
      <c r="E414" s="0" t="n">
        <f aca="false">IF(OR(Ballots!E414="",'Instant Runoff'!$E$4=1),99,Ballots!E414)</f>
        <v>99</v>
      </c>
      <c r="F414" s="0" t="n">
        <f aca="false">IF(OR(Ballots!F414="",'Instant Runoff'!$F$4=1),99,Ballots!F414)</f>
        <v>99</v>
      </c>
      <c r="G414" s="0" t="n">
        <f aca="false">IF(OR(Ballots!G414="",'Instant Runoff'!$G$4=1),99,Ballots!G414)</f>
        <v>99</v>
      </c>
      <c r="H414" s="0" t="n">
        <f aca="false">IF(OR(Ballots!H414="",'Instant Runoff'!$H$4=1),99,Ballots!H414)</f>
        <v>99</v>
      </c>
      <c r="I414" s="0" t="n">
        <f aca="false">IF(OR(Ballots!I414="",'Instant Runoff'!$I$4=1),99,Ballots!I414)</f>
        <v>99</v>
      </c>
      <c r="J414" s="0" t="str">
        <f aca="false">IF(MIN(B414:I414)=99,"",MATCH(MIN(B414:I414),B414:I414,0))</f>
        <v/>
      </c>
      <c r="K414" s="0" t="n">
        <f aca="false">IF(OR(Ballots!B414="",'Instant Runoff'!$B$6=1),99,Ballots!B414)</f>
        <v>99</v>
      </c>
      <c r="L414" s="0" t="n">
        <f aca="false">IF(OR(Ballots!C414="",'Instant Runoff'!$C$6=1),99,Ballots!C414)</f>
        <v>99</v>
      </c>
      <c r="M414" s="0" t="n">
        <f aca="false">IF(OR(Ballots!D414="",'Instant Runoff'!$D$6=1),99,Ballots!D414)</f>
        <v>99</v>
      </c>
      <c r="N414" s="0" t="n">
        <f aca="false">IF(OR(Ballots!E414="",'Instant Runoff'!$E$6=1),99,Ballots!E414)</f>
        <v>99</v>
      </c>
      <c r="O414" s="0" t="n">
        <f aca="false">IF(OR(Ballots!F414="",'Instant Runoff'!$F$6=1),99,Ballots!F414)</f>
        <v>99</v>
      </c>
      <c r="P414" s="0" t="n">
        <f aca="false">IF(OR(Ballots!G414="",'Instant Runoff'!$G$6=1),99,Ballots!G414)</f>
        <v>99</v>
      </c>
      <c r="Q414" s="0" t="n">
        <f aca="false">IF(OR(Ballots!H414="",'Instant Runoff'!$H$6=1),99,Ballots!H414)</f>
        <v>99</v>
      </c>
      <c r="R414" s="0" t="n">
        <f aca="false">IF(OR(Ballots!I414="",'Instant Runoff'!$I$6=1),99,Ballots!I414)</f>
        <v>99</v>
      </c>
      <c r="S414" s="0" t="str">
        <f aca="false">IF(MIN(K414:R414)=99,"",MATCH(MIN(K414:R414),K414:R414,0))</f>
        <v/>
      </c>
      <c r="T414" s="0" t="n">
        <f aca="false">IF(OR(Ballots!B414="",'Instant Runoff'!$B$8=1),99,Ballots!B414)</f>
        <v>99</v>
      </c>
      <c r="U414" s="0" t="n">
        <f aca="false">IF(OR(Ballots!C414="",'Instant Runoff'!$C$8=1),99,Ballots!C414)</f>
        <v>99</v>
      </c>
      <c r="V414" s="0" t="n">
        <f aca="false">IF(OR(Ballots!D414="",'Instant Runoff'!$D$8=1),99,Ballots!D414)</f>
        <v>99</v>
      </c>
      <c r="W414" s="0" t="n">
        <f aca="false">IF(OR(Ballots!E414="",'Instant Runoff'!$E$8=1),99,Ballots!E414)</f>
        <v>99</v>
      </c>
      <c r="X414" s="0" t="n">
        <f aca="false">IF(OR(Ballots!F414="",'Instant Runoff'!$F$8=1),99,Ballots!F414)</f>
        <v>99</v>
      </c>
      <c r="Y414" s="0" t="n">
        <f aca="false">IF(OR(Ballots!G414="",'Instant Runoff'!$G$8=1),99,Ballots!G414)</f>
        <v>99</v>
      </c>
      <c r="Z414" s="0" t="n">
        <f aca="false">IF(OR(Ballots!H414="",'Instant Runoff'!$H$8=1),99,Ballots!H414)</f>
        <v>99</v>
      </c>
      <c r="AA414" s="0" t="n">
        <f aca="false">IF(OR(Ballots!I414="",'Instant Runoff'!$I$8=1),99,Ballots!I414)</f>
        <v>99</v>
      </c>
      <c r="AB414" s="0" t="str">
        <f aca="false">IF(MIN(T414:AA414)=99,"",MATCH(MIN(T414:AA414),T414:AA414,0))</f>
        <v/>
      </c>
      <c r="AC414" s="0" t="n">
        <f aca="false">IF(OR(Ballots!B414="",'Instant Runoff'!$B$10=1),99,Ballots!B414)</f>
        <v>99</v>
      </c>
      <c r="AD414" s="0" t="n">
        <f aca="false">IF(OR(Ballots!C414="",'Instant Runoff'!$C$10=1),99,Ballots!C414)</f>
        <v>99</v>
      </c>
      <c r="AE414" s="0" t="n">
        <f aca="false">IF(OR(Ballots!D414="",'Instant Runoff'!$D$10=1),99,Ballots!D414)</f>
        <v>99</v>
      </c>
      <c r="AF414" s="0" t="n">
        <f aca="false">IF(OR(Ballots!E414="",'Instant Runoff'!$E$10=1),99,Ballots!E414)</f>
        <v>99</v>
      </c>
      <c r="AG414" s="0" t="n">
        <f aca="false">IF(OR(Ballots!F414="",'Instant Runoff'!$F$10=1),99,Ballots!F414)</f>
        <v>99</v>
      </c>
      <c r="AH414" s="0" t="n">
        <f aca="false">IF(OR(Ballots!G414="",'Instant Runoff'!$G$10=1),99,Ballots!G414)</f>
        <v>99</v>
      </c>
      <c r="AI414" s="0" t="n">
        <f aca="false">IF(OR(Ballots!H414="",'Instant Runoff'!$H$10=1),99,Ballots!H414)</f>
        <v>99</v>
      </c>
      <c r="AJ414" s="0" t="n">
        <f aca="false">IF(OR(Ballots!I414="",'Instant Runoff'!$I$10=1),99,Ballots!I414)</f>
        <v>99</v>
      </c>
      <c r="AK414" s="0" t="str">
        <f aca="false">IF(MIN(AC414:AJ414)=99,"",MATCH(MIN(AC414:AJ414),AC414:AJ414,0))</f>
        <v/>
      </c>
      <c r="AL414" s="0" t="n">
        <f aca="false">IF(OR(Ballots!B414="",'Instant Runoff'!$B$12=1),99,Ballots!B414)</f>
        <v>99</v>
      </c>
      <c r="AM414" s="0" t="n">
        <f aca="false">IF(OR(Ballots!C414="",'Instant Runoff'!$C$12=1),99,Ballots!C414)</f>
        <v>99</v>
      </c>
      <c r="AN414" s="0" t="n">
        <f aca="false">IF(OR(Ballots!D414="",'Instant Runoff'!$D$12=1),99,Ballots!D414)</f>
        <v>99</v>
      </c>
      <c r="AO414" s="0" t="n">
        <f aca="false">IF(OR(Ballots!E414="",'Instant Runoff'!$E$12=1),99,Ballots!E414)</f>
        <v>99</v>
      </c>
      <c r="AP414" s="0" t="n">
        <f aca="false">IF(OR(Ballots!F414="",'Instant Runoff'!$F$12=1),99,Ballots!F414)</f>
        <v>99</v>
      </c>
      <c r="AQ414" s="0" t="n">
        <f aca="false">IF(OR(Ballots!G414="",'Instant Runoff'!$G$12=1),99,Ballots!G414)</f>
        <v>99</v>
      </c>
      <c r="AR414" s="0" t="n">
        <f aca="false">IF(OR(Ballots!H414="",'Instant Runoff'!$H$12=1),99,Ballots!H414)</f>
        <v>99</v>
      </c>
      <c r="AS414" s="0" t="n">
        <f aca="false">IF(OR(Ballots!I414="",'Instant Runoff'!$I$12=1),99,Ballots!I414)</f>
        <v>99</v>
      </c>
      <c r="AT414" s="0" t="str">
        <f aca="false">IF(MIN(AL414:AS414)=99,"",MATCH(MIN(AL414:AS414),AL414:AS414,0))</f>
        <v/>
      </c>
      <c r="AU414" s="0" t="n">
        <f aca="false">IF(OR(Ballots!B414="",'Instant Runoff'!$B$14=1),99,Ballots!B414)</f>
        <v>99</v>
      </c>
      <c r="AV414" s="0" t="n">
        <f aca="false">IF(OR(Ballots!C414="",'Instant Runoff'!$C$14=1),99,Ballots!C414)</f>
        <v>99</v>
      </c>
      <c r="AW414" s="0" t="n">
        <f aca="false">IF(OR(Ballots!D414="",'Instant Runoff'!$D$14=1),99,Ballots!D414)</f>
        <v>99</v>
      </c>
      <c r="AX414" s="0" t="n">
        <f aca="false">IF(OR(Ballots!E414="",'Instant Runoff'!$E$14=1),99,Ballots!E414)</f>
        <v>99</v>
      </c>
      <c r="AY414" s="0" t="n">
        <f aca="false">IF(OR(Ballots!F414="",'Instant Runoff'!$F$14=1),99,Ballots!F414)</f>
        <v>99</v>
      </c>
      <c r="AZ414" s="0" t="n">
        <f aca="false">IF(OR(Ballots!G414="",'Instant Runoff'!$G$14=1),99,Ballots!G414)</f>
        <v>99</v>
      </c>
      <c r="BA414" s="0" t="n">
        <f aca="false">IF(OR(Ballots!H414="",'Instant Runoff'!$H$14=1),99,Ballots!H414)</f>
        <v>99</v>
      </c>
      <c r="BB414" s="0" t="n">
        <f aca="false">IF(OR(Ballots!I414="",'Instant Runoff'!$I$14=1),99,Ballots!I414)</f>
        <v>99</v>
      </c>
      <c r="BC414" s="0" t="str">
        <f aca="false">IF(MIN(AU414:BB414)=99,"",MATCH(MIN(AU414:BB414),AU414:BB414,0))</f>
        <v/>
      </c>
      <c r="BD414" s="0" t="n">
        <f aca="false">IF(OR(Ballots!B414="",'Instant Runoff'!$B$16=1),99,Ballots!B414)</f>
        <v>99</v>
      </c>
      <c r="BE414" s="0" t="n">
        <f aca="false">IF(OR(Ballots!C414="",'Instant Runoff'!$C$16=1),99,Ballots!C414)</f>
        <v>99</v>
      </c>
      <c r="BF414" s="0" t="n">
        <f aca="false">IF(OR(Ballots!D414="",'Instant Runoff'!$D$16=1),99,Ballots!D414)</f>
        <v>99</v>
      </c>
      <c r="BG414" s="0" t="n">
        <f aca="false">IF(OR(Ballots!E414="",'Instant Runoff'!$E$16=1),99,Ballots!E414)</f>
        <v>99</v>
      </c>
      <c r="BH414" s="0" t="n">
        <f aca="false">IF(OR(Ballots!F414="",'Instant Runoff'!$F$16=1),99,Ballots!F414)</f>
        <v>99</v>
      </c>
      <c r="BI414" s="0" t="n">
        <f aca="false">IF(OR(Ballots!G414="",'Instant Runoff'!$G$16=1),99,Ballots!G414)</f>
        <v>99</v>
      </c>
      <c r="BJ414" s="0" t="n">
        <f aca="false">IF(OR(Ballots!H414="",'Instant Runoff'!$H$16=1),99,Ballots!H414)</f>
        <v>99</v>
      </c>
      <c r="BK414" s="0" t="n">
        <f aca="false">IF(OR(Ballots!I414="",'Instant Runoff'!$I$16=1),99,Ballots!I414)</f>
        <v>99</v>
      </c>
      <c r="BL414" s="0" t="str">
        <f aca="false">IF(MIN(BD414:BK414)=99,"",MATCH(MIN(BD414:BK414),BD414:BK414,0))</f>
        <v/>
      </c>
    </row>
    <row r="415" customFormat="false" ht="15" hidden="false" customHeight="false" outlineLevel="0" collapsed="false">
      <c r="B415" s="0" t="n">
        <f aca="false">IF(OR(Ballots!B415="",'Instant Runoff'!$B$4=1),99,Ballots!B415)</f>
        <v>99</v>
      </c>
      <c r="C415" s="0" t="n">
        <f aca="false">IF(OR(Ballots!C415="",'Instant Runoff'!$C$4=1),99,Ballots!C415)</f>
        <v>99</v>
      </c>
      <c r="D415" s="0" t="n">
        <f aca="false">IF(OR(Ballots!D415="",'Instant Runoff'!$D$4=1),99,Ballots!D415)</f>
        <v>99</v>
      </c>
      <c r="E415" s="0" t="n">
        <f aca="false">IF(OR(Ballots!E415="",'Instant Runoff'!$E$4=1),99,Ballots!E415)</f>
        <v>99</v>
      </c>
      <c r="F415" s="0" t="n">
        <f aca="false">IF(OR(Ballots!F415="",'Instant Runoff'!$F$4=1),99,Ballots!F415)</f>
        <v>99</v>
      </c>
      <c r="G415" s="0" t="n">
        <f aca="false">IF(OR(Ballots!G415="",'Instant Runoff'!$G$4=1),99,Ballots!G415)</f>
        <v>99</v>
      </c>
      <c r="H415" s="0" t="n">
        <f aca="false">IF(OR(Ballots!H415="",'Instant Runoff'!$H$4=1),99,Ballots!H415)</f>
        <v>99</v>
      </c>
      <c r="I415" s="0" t="n">
        <f aca="false">IF(OR(Ballots!I415="",'Instant Runoff'!$I$4=1),99,Ballots!I415)</f>
        <v>99</v>
      </c>
      <c r="J415" s="0" t="str">
        <f aca="false">IF(MIN(B415:I415)=99,"",MATCH(MIN(B415:I415),B415:I415,0))</f>
        <v/>
      </c>
      <c r="K415" s="0" t="n">
        <f aca="false">IF(OR(Ballots!B415="",'Instant Runoff'!$B$6=1),99,Ballots!B415)</f>
        <v>99</v>
      </c>
      <c r="L415" s="0" t="n">
        <f aca="false">IF(OR(Ballots!C415="",'Instant Runoff'!$C$6=1),99,Ballots!C415)</f>
        <v>99</v>
      </c>
      <c r="M415" s="0" t="n">
        <f aca="false">IF(OR(Ballots!D415="",'Instant Runoff'!$D$6=1),99,Ballots!D415)</f>
        <v>99</v>
      </c>
      <c r="N415" s="0" t="n">
        <f aca="false">IF(OR(Ballots!E415="",'Instant Runoff'!$E$6=1),99,Ballots!E415)</f>
        <v>99</v>
      </c>
      <c r="O415" s="0" t="n">
        <f aca="false">IF(OR(Ballots!F415="",'Instant Runoff'!$F$6=1),99,Ballots!F415)</f>
        <v>99</v>
      </c>
      <c r="P415" s="0" t="n">
        <f aca="false">IF(OR(Ballots!G415="",'Instant Runoff'!$G$6=1),99,Ballots!G415)</f>
        <v>99</v>
      </c>
      <c r="Q415" s="0" t="n">
        <f aca="false">IF(OR(Ballots!H415="",'Instant Runoff'!$H$6=1),99,Ballots!H415)</f>
        <v>99</v>
      </c>
      <c r="R415" s="0" t="n">
        <f aca="false">IF(OR(Ballots!I415="",'Instant Runoff'!$I$6=1),99,Ballots!I415)</f>
        <v>99</v>
      </c>
      <c r="S415" s="0" t="str">
        <f aca="false">IF(MIN(K415:R415)=99,"",MATCH(MIN(K415:R415),K415:R415,0))</f>
        <v/>
      </c>
      <c r="T415" s="0" t="n">
        <f aca="false">IF(OR(Ballots!B415="",'Instant Runoff'!$B$8=1),99,Ballots!B415)</f>
        <v>99</v>
      </c>
      <c r="U415" s="0" t="n">
        <f aca="false">IF(OR(Ballots!C415="",'Instant Runoff'!$C$8=1),99,Ballots!C415)</f>
        <v>99</v>
      </c>
      <c r="V415" s="0" t="n">
        <f aca="false">IF(OR(Ballots!D415="",'Instant Runoff'!$D$8=1),99,Ballots!D415)</f>
        <v>99</v>
      </c>
      <c r="W415" s="0" t="n">
        <f aca="false">IF(OR(Ballots!E415="",'Instant Runoff'!$E$8=1),99,Ballots!E415)</f>
        <v>99</v>
      </c>
      <c r="X415" s="0" t="n">
        <f aca="false">IF(OR(Ballots!F415="",'Instant Runoff'!$F$8=1),99,Ballots!F415)</f>
        <v>99</v>
      </c>
      <c r="Y415" s="0" t="n">
        <f aca="false">IF(OR(Ballots!G415="",'Instant Runoff'!$G$8=1),99,Ballots!G415)</f>
        <v>99</v>
      </c>
      <c r="Z415" s="0" t="n">
        <f aca="false">IF(OR(Ballots!H415="",'Instant Runoff'!$H$8=1),99,Ballots!H415)</f>
        <v>99</v>
      </c>
      <c r="AA415" s="0" t="n">
        <f aca="false">IF(OR(Ballots!I415="",'Instant Runoff'!$I$8=1),99,Ballots!I415)</f>
        <v>99</v>
      </c>
      <c r="AB415" s="0" t="str">
        <f aca="false">IF(MIN(T415:AA415)=99,"",MATCH(MIN(T415:AA415),T415:AA415,0))</f>
        <v/>
      </c>
      <c r="AC415" s="0" t="n">
        <f aca="false">IF(OR(Ballots!B415="",'Instant Runoff'!$B$10=1),99,Ballots!B415)</f>
        <v>99</v>
      </c>
      <c r="AD415" s="0" t="n">
        <f aca="false">IF(OR(Ballots!C415="",'Instant Runoff'!$C$10=1),99,Ballots!C415)</f>
        <v>99</v>
      </c>
      <c r="AE415" s="0" t="n">
        <f aca="false">IF(OR(Ballots!D415="",'Instant Runoff'!$D$10=1),99,Ballots!D415)</f>
        <v>99</v>
      </c>
      <c r="AF415" s="0" t="n">
        <f aca="false">IF(OR(Ballots!E415="",'Instant Runoff'!$E$10=1),99,Ballots!E415)</f>
        <v>99</v>
      </c>
      <c r="AG415" s="0" t="n">
        <f aca="false">IF(OR(Ballots!F415="",'Instant Runoff'!$F$10=1),99,Ballots!F415)</f>
        <v>99</v>
      </c>
      <c r="AH415" s="0" t="n">
        <f aca="false">IF(OR(Ballots!G415="",'Instant Runoff'!$G$10=1),99,Ballots!G415)</f>
        <v>99</v>
      </c>
      <c r="AI415" s="0" t="n">
        <f aca="false">IF(OR(Ballots!H415="",'Instant Runoff'!$H$10=1),99,Ballots!H415)</f>
        <v>99</v>
      </c>
      <c r="AJ415" s="0" t="n">
        <f aca="false">IF(OR(Ballots!I415="",'Instant Runoff'!$I$10=1),99,Ballots!I415)</f>
        <v>99</v>
      </c>
      <c r="AK415" s="0" t="str">
        <f aca="false">IF(MIN(AC415:AJ415)=99,"",MATCH(MIN(AC415:AJ415),AC415:AJ415,0))</f>
        <v/>
      </c>
      <c r="AL415" s="0" t="n">
        <f aca="false">IF(OR(Ballots!B415="",'Instant Runoff'!$B$12=1),99,Ballots!B415)</f>
        <v>99</v>
      </c>
      <c r="AM415" s="0" t="n">
        <f aca="false">IF(OR(Ballots!C415="",'Instant Runoff'!$C$12=1),99,Ballots!C415)</f>
        <v>99</v>
      </c>
      <c r="AN415" s="0" t="n">
        <f aca="false">IF(OR(Ballots!D415="",'Instant Runoff'!$D$12=1),99,Ballots!D415)</f>
        <v>99</v>
      </c>
      <c r="AO415" s="0" t="n">
        <f aca="false">IF(OR(Ballots!E415="",'Instant Runoff'!$E$12=1),99,Ballots!E415)</f>
        <v>99</v>
      </c>
      <c r="AP415" s="0" t="n">
        <f aca="false">IF(OR(Ballots!F415="",'Instant Runoff'!$F$12=1),99,Ballots!F415)</f>
        <v>99</v>
      </c>
      <c r="AQ415" s="0" t="n">
        <f aca="false">IF(OR(Ballots!G415="",'Instant Runoff'!$G$12=1),99,Ballots!G415)</f>
        <v>99</v>
      </c>
      <c r="AR415" s="0" t="n">
        <f aca="false">IF(OR(Ballots!H415="",'Instant Runoff'!$H$12=1),99,Ballots!H415)</f>
        <v>99</v>
      </c>
      <c r="AS415" s="0" t="n">
        <f aca="false">IF(OR(Ballots!I415="",'Instant Runoff'!$I$12=1),99,Ballots!I415)</f>
        <v>99</v>
      </c>
      <c r="AT415" s="0" t="str">
        <f aca="false">IF(MIN(AL415:AS415)=99,"",MATCH(MIN(AL415:AS415),AL415:AS415,0))</f>
        <v/>
      </c>
      <c r="AU415" s="0" t="n">
        <f aca="false">IF(OR(Ballots!B415="",'Instant Runoff'!$B$14=1),99,Ballots!B415)</f>
        <v>99</v>
      </c>
      <c r="AV415" s="0" t="n">
        <f aca="false">IF(OR(Ballots!C415="",'Instant Runoff'!$C$14=1),99,Ballots!C415)</f>
        <v>99</v>
      </c>
      <c r="AW415" s="0" t="n">
        <f aca="false">IF(OR(Ballots!D415="",'Instant Runoff'!$D$14=1),99,Ballots!D415)</f>
        <v>99</v>
      </c>
      <c r="AX415" s="0" t="n">
        <f aca="false">IF(OR(Ballots!E415="",'Instant Runoff'!$E$14=1),99,Ballots!E415)</f>
        <v>99</v>
      </c>
      <c r="AY415" s="0" t="n">
        <f aca="false">IF(OR(Ballots!F415="",'Instant Runoff'!$F$14=1),99,Ballots!F415)</f>
        <v>99</v>
      </c>
      <c r="AZ415" s="0" t="n">
        <f aca="false">IF(OR(Ballots!G415="",'Instant Runoff'!$G$14=1),99,Ballots!G415)</f>
        <v>99</v>
      </c>
      <c r="BA415" s="0" t="n">
        <f aca="false">IF(OR(Ballots!H415="",'Instant Runoff'!$H$14=1),99,Ballots!H415)</f>
        <v>99</v>
      </c>
      <c r="BB415" s="0" t="n">
        <f aca="false">IF(OR(Ballots!I415="",'Instant Runoff'!$I$14=1),99,Ballots!I415)</f>
        <v>99</v>
      </c>
      <c r="BC415" s="0" t="str">
        <f aca="false">IF(MIN(AU415:BB415)=99,"",MATCH(MIN(AU415:BB415),AU415:BB415,0))</f>
        <v/>
      </c>
      <c r="BD415" s="0" t="n">
        <f aca="false">IF(OR(Ballots!B415="",'Instant Runoff'!$B$16=1),99,Ballots!B415)</f>
        <v>99</v>
      </c>
      <c r="BE415" s="0" t="n">
        <f aca="false">IF(OR(Ballots!C415="",'Instant Runoff'!$C$16=1),99,Ballots!C415)</f>
        <v>99</v>
      </c>
      <c r="BF415" s="0" t="n">
        <f aca="false">IF(OR(Ballots!D415="",'Instant Runoff'!$D$16=1),99,Ballots!D415)</f>
        <v>99</v>
      </c>
      <c r="BG415" s="0" t="n">
        <f aca="false">IF(OR(Ballots!E415="",'Instant Runoff'!$E$16=1),99,Ballots!E415)</f>
        <v>99</v>
      </c>
      <c r="BH415" s="0" t="n">
        <f aca="false">IF(OR(Ballots!F415="",'Instant Runoff'!$F$16=1),99,Ballots!F415)</f>
        <v>99</v>
      </c>
      <c r="BI415" s="0" t="n">
        <f aca="false">IF(OR(Ballots!G415="",'Instant Runoff'!$G$16=1),99,Ballots!G415)</f>
        <v>99</v>
      </c>
      <c r="BJ415" s="0" t="n">
        <f aca="false">IF(OR(Ballots!H415="",'Instant Runoff'!$H$16=1),99,Ballots!H415)</f>
        <v>99</v>
      </c>
      <c r="BK415" s="0" t="n">
        <f aca="false">IF(OR(Ballots!I415="",'Instant Runoff'!$I$16=1),99,Ballots!I415)</f>
        <v>99</v>
      </c>
      <c r="BL415" s="0" t="str">
        <f aca="false">IF(MIN(BD415:BK415)=99,"",MATCH(MIN(BD415:BK415),BD415:BK415,0))</f>
        <v/>
      </c>
    </row>
    <row r="416" customFormat="false" ht="15" hidden="false" customHeight="false" outlineLevel="0" collapsed="false">
      <c r="B416" s="0" t="n">
        <f aca="false">IF(OR(Ballots!B416="",'Instant Runoff'!$B$4=1),99,Ballots!B416)</f>
        <v>99</v>
      </c>
      <c r="C416" s="0" t="n">
        <f aca="false">IF(OR(Ballots!C416="",'Instant Runoff'!$C$4=1),99,Ballots!C416)</f>
        <v>99</v>
      </c>
      <c r="D416" s="0" t="n">
        <f aca="false">IF(OR(Ballots!D416="",'Instant Runoff'!$D$4=1),99,Ballots!D416)</f>
        <v>99</v>
      </c>
      <c r="E416" s="0" t="n">
        <f aca="false">IF(OR(Ballots!E416="",'Instant Runoff'!$E$4=1),99,Ballots!E416)</f>
        <v>99</v>
      </c>
      <c r="F416" s="0" t="n">
        <f aca="false">IF(OR(Ballots!F416="",'Instant Runoff'!$F$4=1),99,Ballots!F416)</f>
        <v>99</v>
      </c>
      <c r="G416" s="0" t="n">
        <f aca="false">IF(OR(Ballots!G416="",'Instant Runoff'!$G$4=1),99,Ballots!G416)</f>
        <v>99</v>
      </c>
      <c r="H416" s="0" t="n">
        <f aca="false">IF(OR(Ballots!H416="",'Instant Runoff'!$H$4=1),99,Ballots!H416)</f>
        <v>99</v>
      </c>
      <c r="I416" s="0" t="n">
        <f aca="false">IF(OR(Ballots!I416="",'Instant Runoff'!$I$4=1),99,Ballots!I416)</f>
        <v>99</v>
      </c>
      <c r="J416" s="0" t="str">
        <f aca="false">IF(MIN(B416:I416)=99,"",MATCH(MIN(B416:I416),B416:I416,0))</f>
        <v/>
      </c>
      <c r="K416" s="0" t="n">
        <f aca="false">IF(OR(Ballots!B416="",'Instant Runoff'!$B$6=1),99,Ballots!B416)</f>
        <v>99</v>
      </c>
      <c r="L416" s="0" t="n">
        <f aca="false">IF(OR(Ballots!C416="",'Instant Runoff'!$C$6=1),99,Ballots!C416)</f>
        <v>99</v>
      </c>
      <c r="M416" s="0" t="n">
        <f aca="false">IF(OR(Ballots!D416="",'Instant Runoff'!$D$6=1),99,Ballots!D416)</f>
        <v>99</v>
      </c>
      <c r="N416" s="0" t="n">
        <f aca="false">IF(OR(Ballots!E416="",'Instant Runoff'!$E$6=1),99,Ballots!E416)</f>
        <v>99</v>
      </c>
      <c r="O416" s="0" t="n">
        <f aca="false">IF(OR(Ballots!F416="",'Instant Runoff'!$F$6=1),99,Ballots!F416)</f>
        <v>99</v>
      </c>
      <c r="P416" s="0" t="n">
        <f aca="false">IF(OR(Ballots!G416="",'Instant Runoff'!$G$6=1),99,Ballots!G416)</f>
        <v>99</v>
      </c>
      <c r="Q416" s="0" t="n">
        <f aca="false">IF(OR(Ballots!H416="",'Instant Runoff'!$H$6=1),99,Ballots!H416)</f>
        <v>99</v>
      </c>
      <c r="R416" s="0" t="n">
        <f aca="false">IF(OR(Ballots!I416="",'Instant Runoff'!$I$6=1),99,Ballots!I416)</f>
        <v>99</v>
      </c>
      <c r="S416" s="0" t="str">
        <f aca="false">IF(MIN(K416:R416)=99,"",MATCH(MIN(K416:R416),K416:R416,0))</f>
        <v/>
      </c>
      <c r="T416" s="0" t="n">
        <f aca="false">IF(OR(Ballots!B416="",'Instant Runoff'!$B$8=1),99,Ballots!B416)</f>
        <v>99</v>
      </c>
      <c r="U416" s="0" t="n">
        <f aca="false">IF(OR(Ballots!C416="",'Instant Runoff'!$C$8=1),99,Ballots!C416)</f>
        <v>99</v>
      </c>
      <c r="V416" s="0" t="n">
        <f aca="false">IF(OR(Ballots!D416="",'Instant Runoff'!$D$8=1),99,Ballots!D416)</f>
        <v>99</v>
      </c>
      <c r="W416" s="0" t="n">
        <f aca="false">IF(OR(Ballots!E416="",'Instant Runoff'!$E$8=1),99,Ballots!E416)</f>
        <v>99</v>
      </c>
      <c r="X416" s="0" t="n">
        <f aca="false">IF(OR(Ballots!F416="",'Instant Runoff'!$F$8=1),99,Ballots!F416)</f>
        <v>99</v>
      </c>
      <c r="Y416" s="0" t="n">
        <f aca="false">IF(OR(Ballots!G416="",'Instant Runoff'!$G$8=1),99,Ballots!G416)</f>
        <v>99</v>
      </c>
      <c r="Z416" s="0" t="n">
        <f aca="false">IF(OR(Ballots!H416="",'Instant Runoff'!$H$8=1),99,Ballots!H416)</f>
        <v>99</v>
      </c>
      <c r="AA416" s="0" t="n">
        <f aca="false">IF(OR(Ballots!I416="",'Instant Runoff'!$I$8=1),99,Ballots!I416)</f>
        <v>99</v>
      </c>
      <c r="AB416" s="0" t="str">
        <f aca="false">IF(MIN(T416:AA416)=99,"",MATCH(MIN(T416:AA416),T416:AA416,0))</f>
        <v/>
      </c>
      <c r="AC416" s="0" t="n">
        <f aca="false">IF(OR(Ballots!B416="",'Instant Runoff'!$B$10=1),99,Ballots!B416)</f>
        <v>99</v>
      </c>
      <c r="AD416" s="0" t="n">
        <f aca="false">IF(OR(Ballots!C416="",'Instant Runoff'!$C$10=1),99,Ballots!C416)</f>
        <v>99</v>
      </c>
      <c r="AE416" s="0" t="n">
        <f aca="false">IF(OR(Ballots!D416="",'Instant Runoff'!$D$10=1),99,Ballots!D416)</f>
        <v>99</v>
      </c>
      <c r="AF416" s="0" t="n">
        <f aca="false">IF(OR(Ballots!E416="",'Instant Runoff'!$E$10=1),99,Ballots!E416)</f>
        <v>99</v>
      </c>
      <c r="AG416" s="0" t="n">
        <f aca="false">IF(OR(Ballots!F416="",'Instant Runoff'!$F$10=1),99,Ballots!F416)</f>
        <v>99</v>
      </c>
      <c r="AH416" s="0" t="n">
        <f aca="false">IF(OR(Ballots!G416="",'Instant Runoff'!$G$10=1),99,Ballots!G416)</f>
        <v>99</v>
      </c>
      <c r="AI416" s="0" t="n">
        <f aca="false">IF(OR(Ballots!H416="",'Instant Runoff'!$H$10=1),99,Ballots!H416)</f>
        <v>99</v>
      </c>
      <c r="AJ416" s="0" t="n">
        <f aca="false">IF(OR(Ballots!I416="",'Instant Runoff'!$I$10=1),99,Ballots!I416)</f>
        <v>99</v>
      </c>
      <c r="AK416" s="0" t="str">
        <f aca="false">IF(MIN(AC416:AJ416)=99,"",MATCH(MIN(AC416:AJ416),AC416:AJ416,0))</f>
        <v/>
      </c>
      <c r="AL416" s="0" t="n">
        <f aca="false">IF(OR(Ballots!B416="",'Instant Runoff'!$B$12=1),99,Ballots!B416)</f>
        <v>99</v>
      </c>
      <c r="AM416" s="0" t="n">
        <f aca="false">IF(OR(Ballots!C416="",'Instant Runoff'!$C$12=1),99,Ballots!C416)</f>
        <v>99</v>
      </c>
      <c r="AN416" s="0" t="n">
        <f aca="false">IF(OR(Ballots!D416="",'Instant Runoff'!$D$12=1),99,Ballots!D416)</f>
        <v>99</v>
      </c>
      <c r="AO416" s="0" t="n">
        <f aca="false">IF(OR(Ballots!E416="",'Instant Runoff'!$E$12=1),99,Ballots!E416)</f>
        <v>99</v>
      </c>
      <c r="AP416" s="0" t="n">
        <f aca="false">IF(OR(Ballots!F416="",'Instant Runoff'!$F$12=1),99,Ballots!F416)</f>
        <v>99</v>
      </c>
      <c r="AQ416" s="0" t="n">
        <f aca="false">IF(OR(Ballots!G416="",'Instant Runoff'!$G$12=1),99,Ballots!G416)</f>
        <v>99</v>
      </c>
      <c r="AR416" s="0" t="n">
        <f aca="false">IF(OR(Ballots!H416="",'Instant Runoff'!$H$12=1),99,Ballots!H416)</f>
        <v>99</v>
      </c>
      <c r="AS416" s="0" t="n">
        <f aca="false">IF(OR(Ballots!I416="",'Instant Runoff'!$I$12=1),99,Ballots!I416)</f>
        <v>99</v>
      </c>
      <c r="AT416" s="0" t="str">
        <f aca="false">IF(MIN(AL416:AS416)=99,"",MATCH(MIN(AL416:AS416),AL416:AS416,0))</f>
        <v/>
      </c>
      <c r="AU416" s="0" t="n">
        <f aca="false">IF(OR(Ballots!B416="",'Instant Runoff'!$B$14=1),99,Ballots!B416)</f>
        <v>99</v>
      </c>
      <c r="AV416" s="0" t="n">
        <f aca="false">IF(OR(Ballots!C416="",'Instant Runoff'!$C$14=1),99,Ballots!C416)</f>
        <v>99</v>
      </c>
      <c r="AW416" s="0" t="n">
        <f aca="false">IF(OR(Ballots!D416="",'Instant Runoff'!$D$14=1),99,Ballots!D416)</f>
        <v>99</v>
      </c>
      <c r="AX416" s="0" t="n">
        <f aca="false">IF(OR(Ballots!E416="",'Instant Runoff'!$E$14=1),99,Ballots!E416)</f>
        <v>99</v>
      </c>
      <c r="AY416" s="0" t="n">
        <f aca="false">IF(OR(Ballots!F416="",'Instant Runoff'!$F$14=1),99,Ballots!F416)</f>
        <v>99</v>
      </c>
      <c r="AZ416" s="0" t="n">
        <f aca="false">IF(OR(Ballots!G416="",'Instant Runoff'!$G$14=1),99,Ballots!G416)</f>
        <v>99</v>
      </c>
      <c r="BA416" s="0" t="n">
        <f aca="false">IF(OR(Ballots!H416="",'Instant Runoff'!$H$14=1),99,Ballots!H416)</f>
        <v>99</v>
      </c>
      <c r="BB416" s="0" t="n">
        <f aca="false">IF(OR(Ballots!I416="",'Instant Runoff'!$I$14=1),99,Ballots!I416)</f>
        <v>99</v>
      </c>
      <c r="BC416" s="0" t="str">
        <f aca="false">IF(MIN(AU416:BB416)=99,"",MATCH(MIN(AU416:BB416),AU416:BB416,0))</f>
        <v/>
      </c>
      <c r="BD416" s="0" t="n">
        <f aca="false">IF(OR(Ballots!B416="",'Instant Runoff'!$B$16=1),99,Ballots!B416)</f>
        <v>99</v>
      </c>
      <c r="BE416" s="0" t="n">
        <f aca="false">IF(OR(Ballots!C416="",'Instant Runoff'!$C$16=1),99,Ballots!C416)</f>
        <v>99</v>
      </c>
      <c r="BF416" s="0" t="n">
        <f aca="false">IF(OR(Ballots!D416="",'Instant Runoff'!$D$16=1),99,Ballots!D416)</f>
        <v>99</v>
      </c>
      <c r="BG416" s="0" t="n">
        <f aca="false">IF(OR(Ballots!E416="",'Instant Runoff'!$E$16=1),99,Ballots!E416)</f>
        <v>99</v>
      </c>
      <c r="BH416" s="0" t="n">
        <f aca="false">IF(OR(Ballots!F416="",'Instant Runoff'!$F$16=1),99,Ballots!F416)</f>
        <v>99</v>
      </c>
      <c r="BI416" s="0" t="n">
        <f aca="false">IF(OR(Ballots!G416="",'Instant Runoff'!$G$16=1),99,Ballots!G416)</f>
        <v>99</v>
      </c>
      <c r="BJ416" s="0" t="n">
        <f aca="false">IF(OR(Ballots!H416="",'Instant Runoff'!$H$16=1),99,Ballots!H416)</f>
        <v>99</v>
      </c>
      <c r="BK416" s="0" t="n">
        <f aca="false">IF(OR(Ballots!I416="",'Instant Runoff'!$I$16=1),99,Ballots!I416)</f>
        <v>99</v>
      </c>
      <c r="BL416" s="0" t="str">
        <f aca="false">IF(MIN(BD416:BK416)=99,"",MATCH(MIN(BD416:BK416),BD416:BK416,0))</f>
        <v/>
      </c>
    </row>
    <row r="417" customFormat="false" ht="15" hidden="false" customHeight="false" outlineLevel="0" collapsed="false">
      <c r="B417" s="0" t="n">
        <f aca="false">IF(OR(Ballots!B417="",'Instant Runoff'!$B$4=1),99,Ballots!B417)</f>
        <v>99</v>
      </c>
      <c r="C417" s="0" t="n">
        <f aca="false">IF(OR(Ballots!C417="",'Instant Runoff'!$C$4=1),99,Ballots!C417)</f>
        <v>99</v>
      </c>
      <c r="D417" s="0" t="n">
        <f aca="false">IF(OR(Ballots!D417="",'Instant Runoff'!$D$4=1),99,Ballots!D417)</f>
        <v>99</v>
      </c>
      <c r="E417" s="0" t="n">
        <f aca="false">IF(OR(Ballots!E417="",'Instant Runoff'!$E$4=1),99,Ballots!E417)</f>
        <v>99</v>
      </c>
      <c r="F417" s="0" t="n">
        <f aca="false">IF(OR(Ballots!F417="",'Instant Runoff'!$F$4=1),99,Ballots!F417)</f>
        <v>99</v>
      </c>
      <c r="G417" s="0" t="n">
        <f aca="false">IF(OR(Ballots!G417="",'Instant Runoff'!$G$4=1),99,Ballots!G417)</f>
        <v>99</v>
      </c>
      <c r="H417" s="0" t="n">
        <f aca="false">IF(OR(Ballots!H417="",'Instant Runoff'!$H$4=1),99,Ballots!H417)</f>
        <v>99</v>
      </c>
      <c r="I417" s="0" t="n">
        <f aca="false">IF(OR(Ballots!I417="",'Instant Runoff'!$I$4=1),99,Ballots!I417)</f>
        <v>99</v>
      </c>
      <c r="J417" s="0" t="str">
        <f aca="false">IF(MIN(B417:I417)=99,"",MATCH(MIN(B417:I417),B417:I417,0))</f>
        <v/>
      </c>
      <c r="K417" s="0" t="n">
        <f aca="false">IF(OR(Ballots!B417="",'Instant Runoff'!$B$6=1),99,Ballots!B417)</f>
        <v>99</v>
      </c>
      <c r="L417" s="0" t="n">
        <f aca="false">IF(OR(Ballots!C417="",'Instant Runoff'!$C$6=1),99,Ballots!C417)</f>
        <v>99</v>
      </c>
      <c r="M417" s="0" t="n">
        <f aca="false">IF(OR(Ballots!D417="",'Instant Runoff'!$D$6=1),99,Ballots!D417)</f>
        <v>99</v>
      </c>
      <c r="N417" s="0" t="n">
        <f aca="false">IF(OR(Ballots!E417="",'Instant Runoff'!$E$6=1),99,Ballots!E417)</f>
        <v>99</v>
      </c>
      <c r="O417" s="0" t="n">
        <f aca="false">IF(OR(Ballots!F417="",'Instant Runoff'!$F$6=1),99,Ballots!F417)</f>
        <v>99</v>
      </c>
      <c r="P417" s="0" t="n">
        <f aca="false">IF(OR(Ballots!G417="",'Instant Runoff'!$G$6=1),99,Ballots!G417)</f>
        <v>99</v>
      </c>
      <c r="Q417" s="0" t="n">
        <f aca="false">IF(OR(Ballots!H417="",'Instant Runoff'!$H$6=1),99,Ballots!H417)</f>
        <v>99</v>
      </c>
      <c r="R417" s="0" t="n">
        <f aca="false">IF(OR(Ballots!I417="",'Instant Runoff'!$I$6=1),99,Ballots!I417)</f>
        <v>99</v>
      </c>
      <c r="S417" s="0" t="str">
        <f aca="false">IF(MIN(K417:R417)=99,"",MATCH(MIN(K417:R417),K417:R417,0))</f>
        <v/>
      </c>
      <c r="T417" s="0" t="n">
        <f aca="false">IF(OR(Ballots!B417="",'Instant Runoff'!$B$8=1),99,Ballots!B417)</f>
        <v>99</v>
      </c>
      <c r="U417" s="0" t="n">
        <f aca="false">IF(OR(Ballots!C417="",'Instant Runoff'!$C$8=1),99,Ballots!C417)</f>
        <v>99</v>
      </c>
      <c r="V417" s="0" t="n">
        <f aca="false">IF(OR(Ballots!D417="",'Instant Runoff'!$D$8=1),99,Ballots!D417)</f>
        <v>99</v>
      </c>
      <c r="W417" s="0" t="n">
        <f aca="false">IF(OR(Ballots!E417="",'Instant Runoff'!$E$8=1),99,Ballots!E417)</f>
        <v>99</v>
      </c>
      <c r="X417" s="0" t="n">
        <f aca="false">IF(OR(Ballots!F417="",'Instant Runoff'!$F$8=1),99,Ballots!F417)</f>
        <v>99</v>
      </c>
      <c r="Y417" s="0" t="n">
        <f aca="false">IF(OR(Ballots!G417="",'Instant Runoff'!$G$8=1),99,Ballots!G417)</f>
        <v>99</v>
      </c>
      <c r="Z417" s="0" t="n">
        <f aca="false">IF(OR(Ballots!H417="",'Instant Runoff'!$H$8=1),99,Ballots!H417)</f>
        <v>99</v>
      </c>
      <c r="AA417" s="0" t="n">
        <f aca="false">IF(OR(Ballots!I417="",'Instant Runoff'!$I$8=1),99,Ballots!I417)</f>
        <v>99</v>
      </c>
      <c r="AB417" s="0" t="str">
        <f aca="false">IF(MIN(T417:AA417)=99,"",MATCH(MIN(T417:AA417),T417:AA417,0))</f>
        <v/>
      </c>
      <c r="AC417" s="0" t="n">
        <f aca="false">IF(OR(Ballots!B417="",'Instant Runoff'!$B$10=1),99,Ballots!B417)</f>
        <v>99</v>
      </c>
      <c r="AD417" s="0" t="n">
        <f aca="false">IF(OR(Ballots!C417="",'Instant Runoff'!$C$10=1),99,Ballots!C417)</f>
        <v>99</v>
      </c>
      <c r="AE417" s="0" t="n">
        <f aca="false">IF(OR(Ballots!D417="",'Instant Runoff'!$D$10=1),99,Ballots!D417)</f>
        <v>99</v>
      </c>
      <c r="AF417" s="0" t="n">
        <f aca="false">IF(OR(Ballots!E417="",'Instant Runoff'!$E$10=1),99,Ballots!E417)</f>
        <v>99</v>
      </c>
      <c r="AG417" s="0" t="n">
        <f aca="false">IF(OR(Ballots!F417="",'Instant Runoff'!$F$10=1),99,Ballots!F417)</f>
        <v>99</v>
      </c>
      <c r="AH417" s="0" t="n">
        <f aca="false">IF(OR(Ballots!G417="",'Instant Runoff'!$G$10=1),99,Ballots!G417)</f>
        <v>99</v>
      </c>
      <c r="AI417" s="0" t="n">
        <f aca="false">IF(OR(Ballots!H417="",'Instant Runoff'!$H$10=1),99,Ballots!H417)</f>
        <v>99</v>
      </c>
      <c r="AJ417" s="0" t="n">
        <f aca="false">IF(OR(Ballots!I417="",'Instant Runoff'!$I$10=1),99,Ballots!I417)</f>
        <v>99</v>
      </c>
      <c r="AK417" s="0" t="str">
        <f aca="false">IF(MIN(AC417:AJ417)=99,"",MATCH(MIN(AC417:AJ417),AC417:AJ417,0))</f>
        <v/>
      </c>
      <c r="AL417" s="0" t="n">
        <f aca="false">IF(OR(Ballots!B417="",'Instant Runoff'!$B$12=1),99,Ballots!B417)</f>
        <v>99</v>
      </c>
      <c r="AM417" s="0" t="n">
        <f aca="false">IF(OR(Ballots!C417="",'Instant Runoff'!$C$12=1),99,Ballots!C417)</f>
        <v>99</v>
      </c>
      <c r="AN417" s="0" t="n">
        <f aca="false">IF(OR(Ballots!D417="",'Instant Runoff'!$D$12=1),99,Ballots!D417)</f>
        <v>99</v>
      </c>
      <c r="AO417" s="0" t="n">
        <f aca="false">IF(OR(Ballots!E417="",'Instant Runoff'!$E$12=1),99,Ballots!E417)</f>
        <v>99</v>
      </c>
      <c r="AP417" s="0" t="n">
        <f aca="false">IF(OR(Ballots!F417="",'Instant Runoff'!$F$12=1),99,Ballots!F417)</f>
        <v>99</v>
      </c>
      <c r="AQ417" s="0" t="n">
        <f aca="false">IF(OR(Ballots!G417="",'Instant Runoff'!$G$12=1),99,Ballots!G417)</f>
        <v>99</v>
      </c>
      <c r="AR417" s="0" t="n">
        <f aca="false">IF(OR(Ballots!H417="",'Instant Runoff'!$H$12=1),99,Ballots!H417)</f>
        <v>99</v>
      </c>
      <c r="AS417" s="0" t="n">
        <f aca="false">IF(OR(Ballots!I417="",'Instant Runoff'!$I$12=1),99,Ballots!I417)</f>
        <v>99</v>
      </c>
      <c r="AT417" s="0" t="str">
        <f aca="false">IF(MIN(AL417:AS417)=99,"",MATCH(MIN(AL417:AS417),AL417:AS417,0))</f>
        <v/>
      </c>
      <c r="AU417" s="0" t="n">
        <f aca="false">IF(OR(Ballots!B417="",'Instant Runoff'!$B$14=1),99,Ballots!B417)</f>
        <v>99</v>
      </c>
      <c r="AV417" s="0" t="n">
        <f aca="false">IF(OR(Ballots!C417="",'Instant Runoff'!$C$14=1),99,Ballots!C417)</f>
        <v>99</v>
      </c>
      <c r="AW417" s="0" t="n">
        <f aca="false">IF(OR(Ballots!D417="",'Instant Runoff'!$D$14=1),99,Ballots!D417)</f>
        <v>99</v>
      </c>
      <c r="AX417" s="0" t="n">
        <f aca="false">IF(OR(Ballots!E417="",'Instant Runoff'!$E$14=1),99,Ballots!E417)</f>
        <v>99</v>
      </c>
      <c r="AY417" s="0" t="n">
        <f aca="false">IF(OR(Ballots!F417="",'Instant Runoff'!$F$14=1),99,Ballots!F417)</f>
        <v>99</v>
      </c>
      <c r="AZ417" s="0" t="n">
        <f aca="false">IF(OR(Ballots!G417="",'Instant Runoff'!$G$14=1),99,Ballots!G417)</f>
        <v>99</v>
      </c>
      <c r="BA417" s="0" t="n">
        <f aca="false">IF(OR(Ballots!H417="",'Instant Runoff'!$H$14=1),99,Ballots!H417)</f>
        <v>99</v>
      </c>
      <c r="BB417" s="0" t="n">
        <f aca="false">IF(OR(Ballots!I417="",'Instant Runoff'!$I$14=1),99,Ballots!I417)</f>
        <v>99</v>
      </c>
      <c r="BC417" s="0" t="str">
        <f aca="false">IF(MIN(AU417:BB417)=99,"",MATCH(MIN(AU417:BB417),AU417:BB417,0))</f>
        <v/>
      </c>
      <c r="BD417" s="0" t="n">
        <f aca="false">IF(OR(Ballots!B417="",'Instant Runoff'!$B$16=1),99,Ballots!B417)</f>
        <v>99</v>
      </c>
      <c r="BE417" s="0" t="n">
        <f aca="false">IF(OR(Ballots!C417="",'Instant Runoff'!$C$16=1),99,Ballots!C417)</f>
        <v>99</v>
      </c>
      <c r="BF417" s="0" t="n">
        <f aca="false">IF(OR(Ballots!D417="",'Instant Runoff'!$D$16=1),99,Ballots!D417)</f>
        <v>99</v>
      </c>
      <c r="BG417" s="0" t="n">
        <f aca="false">IF(OR(Ballots!E417="",'Instant Runoff'!$E$16=1),99,Ballots!E417)</f>
        <v>99</v>
      </c>
      <c r="BH417" s="0" t="n">
        <f aca="false">IF(OR(Ballots!F417="",'Instant Runoff'!$F$16=1),99,Ballots!F417)</f>
        <v>99</v>
      </c>
      <c r="BI417" s="0" t="n">
        <f aca="false">IF(OR(Ballots!G417="",'Instant Runoff'!$G$16=1),99,Ballots!G417)</f>
        <v>99</v>
      </c>
      <c r="BJ417" s="0" t="n">
        <f aca="false">IF(OR(Ballots!H417="",'Instant Runoff'!$H$16=1),99,Ballots!H417)</f>
        <v>99</v>
      </c>
      <c r="BK417" s="0" t="n">
        <f aca="false">IF(OR(Ballots!I417="",'Instant Runoff'!$I$16=1),99,Ballots!I417)</f>
        <v>99</v>
      </c>
      <c r="BL417" s="0" t="str">
        <f aca="false">IF(MIN(BD417:BK417)=99,"",MATCH(MIN(BD417:BK417),BD417:BK417,0))</f>
        <v/>
      </c>
    </row>
    <row r="418" customFormat="false" ht="15" hidden="false" customHeight="false" outlineLevel="0" collapsed="false">
      <c r="B418" s="0" t="n">
        <f aca="false">IF(OR(Ballots!B418="",'Instant Runoff'!$B$4=1),99,Ballots!B418)</f>
        <v>99</v>
      </c>
      <c r="C418" s="0" t="n">
        <f aca="false">IF(OR(Ballots!C418="",'Instant Runoff'!$C$4=1),99,Ballots!C418)</f>
        <v>99</v>
      </c>
      <c r="D418" s="0" t="n">
        <f aca="false">IF(OR(Ballots!D418="",'Instant Runoff'!$D$4=1),99,Ballots!D418)</f>
        <v>99</v>
      </c>
      <c r="E418" s="0" t="n">
        <f aca="false">IF(OR(Ballots!E418="",'Instant Runoff'!$E$4=1),99,Ballots!E418)</f>
        <v>99</v>
      </c>
      <c r="F418" s="0" t="n">
        <f aca="false">IF(OR(Ballots!F418="",'Instant Runoff'!$F$4=1),99,Ballots!F418)</f>
        <v>99</v>
      </c>
      <c r="G418" s="0" t="n">
        <f aca="false">IF(OR(Ballots!G418="",'Instant Runoff'!$G$4=1),99,Ballots!G418)</f>
        <v>99</v>
      </c>
      <c r="H418" s="0" t="n">
        <f aca="false">IF(OR(Ballots!H418="",'Instant Runoff'!$H$4=1),99,Ballots!H418)</f>
        <v>99</v>
      </c>
      <c r="I418" s="0" t="n">
        <f aca="false">IF(OR(Ballots!I418="",'Instant Runoff'!$I$4=1),99,Ballots!I418)</f>
        <v>99</v>
      </c>
      <c r="J418" s="0" t="str">
        <f aca="false">IF(MIN(B418:I418)=99,"",MATCH(MIN(B418:I418),B418:I418,0))</f>
        <v/>
      </c>
      <c r="K418" s="0" t="n">
        <f aca="false">IF(OR(Ballots!B418="",'Instant Runoff'!$B$6=1),99,Ballots!B418)</f>
        <v>99</v>
      </c>
      <c r="L418" s="0" t="n">
        <f aca="false">IF(OR(Ballots!C418="",'Instant Runoff'!$C$6=1),99,Ballots!C418)</f>
        <v>99</v>
      </c>
      <c r="M418" s="0" t="n">
        <f aca="false">IF(OR(Ballots!D418="",'Instant Runoff'!$D$6=1),99,Ballots!D418)</f>
        <v>99</v>
      </c>
      <c r="N418" s="0" t="n">
        <f aca="false">IF(OR(Ballots!E418="",'Instant Runoff'!$E$6=1),99,Ballots!E418)</f>
        <v>99</v>
      </c>
      <c r="O418" s="0" t="n">
        <f aca="false">IF(OR(Ballots!F418="",'Instant Runoff'!$F$6=1),99,Ballots!F418)</f>
        <v>99</v>
      </c>
      <c r="P418" s="0" t="n">
        <f aca="false">IF(OR(Ballots!G418="",'Instant Runoff'!$G$6=1),99,Ballots!G418)</f>
        <v>99</v>
      </c>
      <c r="Q418" s="0" t="n">
        <f aca="false">IF(OR(Ballots!H418="",'Instant Runoff'!$H$6=1),99,Ballots!H418)</f>
        <v>99</v>
      </c>
      <c r="R418" s="0" t="n">
        <f aca="false">IF(OR(Ballots!I418="",'Instant Runoff'!$I$6=1),99,Ballots!I418)</f>
        <v>99</v>
      </c>
      <c r="S418" s="0" t="str">
        <f aca="false">IF(MIN(K418:R418)=99,"",MATCH(MIN(K418:R418),K418:R418,0))</f>
        <v/>
      </c>
      <c r="T418" s="0" t="n">
        <f aca="false">IF(OR(Ballots!B418="",'Instant Runoff'!$B$8=1),99,Ballots!B418)</f>
        <v>99</v>
      </c>
      <c r="U418" s="0" t="n">
        <f aca="false">IF(OR(Ballots!C418="",'Instant Runoff'!$C$8=1),99,Ballots!C418)</f>
        <v>99</v>
      </c>
      <c r="V418" s="0" t="n">
        <f aca="false">IF(OR(Ballots!D418="",'Instant Runoff'!$D$8=1),99,Ballots!D418)</f>
        <v>99</v>
      </c>
      <c r="W418" s="0" t="n">
        <f aca="false">IF(OR(Ballots!E418="",'Instant Runoff'!$E$8=1),99,Ballots!E418)</f>
        <v>99</v>
      </c>
      <c r="X418" s="0" t="n">
        <f aca="false">IF(OR(Ballots!F418="",'Instant Runoff'!$F$8=1),99,Ballots!F418)</f>
        <v>99</v>
      </c>
      <c r="Y418" s="0" t="n">
        <f aca="false">IF(OR(Ballots!G418="",'Instant Runoff'!$G$8=1),99,Ballots!G418)</f>
        <v>99</v>
      </c>
      <c r="Z418" s="0" t="n">
        <f aca="false">IF(OR(Ballots!H418="",'Instant Runoff'!$H$8=1),99,Ballots!H418)</f>
        <v>99</v>
      </c>
      <c r="AA418" s="0" t="n">
        <f aca="false">IF(OR(Ballots!I418="",'Instant Runoff'!$I$8=1),99,Ballots!I418)</f>
        <v>99</v>
      </c>
      <c r="AB418" s="0" t="str">
        <f aca="false">IF(MIN(T418:AA418)=99,"",MATCH(MIN(T418:AA418),T418:AA418,0))</f>
        <v/>
      </c>
      <c r="AC418" s="0" t="n">
        <f aca="false">IF(OR(Ballots!B418="",'Instant Runoff'!$B$10=1),99,Ballots!B418)</f>
        <v>99</v>
      </c>
      <c r="AD418" s="0" t="n">
        <f aca="false">IF(OR(Ballots!C418="",'Instant Runoff'!$C$10=1),99,Ballots!C418)</f>
        <v>99</v>
      </c>
      <c r="AE418" s="0" t="n">
        <f aca="false">IF(OR(Ballots!D418="",'Instant Runoff'!$D$10=1),99,Ballots!D418)</f>
        <v>99</v>
      </c>
      <c r="AF418" s="0" t="n">
        <f aca="false">IF(OR(Ballots!E418="",'Instant Runoff'!$E$10=1),99,Ballots!E418)</f>
        <v>99</v>
      </c>
      <c r="AG418" s="0" t="n">
        <f aca="false">IF(OR(Ballots!F418="",'Instant Runoff'!$F$10=1),99,Ballots!F418)</f>
        <v>99</v>
      </c>
      <c r="AH418" s="0" t="n">
        <f aca="false">IF(OR(Ballots!G418="",'Instant Runoff'!$G$10=1),99,Ballots!G418)</f>
        <v>99</v>
      </c>
      <c r="AI418" s="0" t="n">
        <f aca="false">IF(OR(Ballots!H418="",'Instant Runoff'!$H$10=1),99,Ballots!H418)</f>
        <v>99</v>
      </c>
      <c r="AJ418" s="0" t="n">
        <f aca="false">IF(OR(Ballots!I418="",'Instant Runoff'!$I$10=1),99,Ballots!I418)</f>
        <v>99</v>
      </c>
      <c r="AK418" s="0" t="str">
        <f aca="false">IF(MIN(AC418:AJ418)=99,"",MATCH(MIN(AC418:AJ418),AC418:AJ418,0))</f>
        <v/>
      </c>
      <c r="AL418" s="0" t="n">
        <f aca="false">IF(OR(Ballots!B418="",'Instant Runoff'!$B$12=1),99,Ballots!B418)</f>
        <v>99</v>
      </c>
      <c r="AM418" s="0" t="n">
        <f aca="false">IF(OR(Ballots!C418="",'Instant Runoff'!$C$12=1),99,Ballots!C418)</f>
        <v>99</v>
      </c>
      <c r="AN418" s="0" t="n">
        <f aca="false">IF(OR(Ballots!D418="",'Instant Runoff'!$D$12=1),99,Ballots!D418)</f>
        <v>99</v>
      </c>
      <c r="AO418" s="0" t="n">
        <f aca="false">IF(OR(Ballots!E418="",'Instant Runoff'!$E$12=1),99,Ballots!E418)</f>
        <v>99</v>
      </c>
      <c r="AP418" s="0" t="n">
        <f aca="false">IF(OR(Ballots!F418="",'Instant Runoff'!$F$12=1),99,Ballots!F418)</f>
        <v>99</v>
      </c>
      <c r="AQ418" s="0" t="n">
        <f aca="false">IF(OR(Ballots!G418="",'Instant Runoff'!$G$12=1),99,Ballots!G418)</f>
        <v>99</v>
      </c>
      <c r="AR418" s="0" t="n">
        <f aca="false">IF(OR(Ballots!H418="",'Instant Runoff'!$H$12=1),99,Ballots!H418)</f>
        <v>99</v>
      </c>
      <c r="AS418" s="0" t="n">
        <f aca="false">IF(OR(Ballots!I418="",'Instant Runoff'!$I$12=1),99,Ballots!I418)</f>
        <v>99</v>
      </c>
      <c r="AT418" s="0" t="str">
        <f aca="false">IF(MIN(AL418:AS418)=99,"",MATCH(MIN(AL418:AS418),AL418:AS418,0))</f>
        <v/>
      </c>
      <c r="AU418" s="0" t="n">
        <f aca="false">IF(OR(Ballots!B418="",'Instant Runoff'!$B$14=1),99,Ballots!B418)</f>
        <v>99</v>
      </c>
      <c r="AV418" s="0" t="n">
        <f aca="false">IF(OR(Ballots!C418="",'Instant Runoff'!$C$14=1),99,Ballots!C418)</f>
        <v>99</v>
      </c>
      <c r="AW418" s="0" t="n">
        <f aca="false">IF(OR(Ballots!D418="",'Instant Runoff'!$D$14=1),99,Ballots!D418)</f>
        <v>99</v>
      </c>
      <c r="AX418" s="0" t="n">
        <f aca="false">IF(OR(Ballots!E418="",'Instant Runoff'!$E$14=1),99,Ballots!E418)</f>
        <v>99</v>
      </c>
      <c r="AY418" s="0" t="n">
        <f aca="false">IF(OR(Ballots!F418="",'Instant Runoff'!$F$14=1),99,Ballots!F418)</f>
        <v>99</v>
      </c>
      <c r="AZ418" s="0" t="n">
        <f aca="false">IF(OR(Ballots!G418="",'Instant Runoff'!$G$14=1),99,Ballots!G418)</f>
        <v>99</v>
      </c>
      <c r="BA418" s="0" t="n">
        <f aca="false">IF(OR(Ballots!H418="",'Instant Runoff'!$H$14=1),99,Ballots!H418)</f>
        <v>99</v>
      </c>
      <c r="BB418" s="0" t="n">
        <f aca="false">IF(OR(Ballots!I418="",'Instant Runoff'!$I$14=1),99,Ballots!I418)</f>
        <v>99</v>
      </c>
      <c r="BC418" s="0" t="str">
        <f aca="false">IF(MIN(AU418:BB418)=99,"",MATCH(MIN(AU418:BB418),AU418:BB418,0))</f>
        <v/>
      </c>
      <c r="BD418" s="0" t="n">
        <f aca="false">IF(OR(Ballots!B418="",'Instant Runoff'!$B$16=1),99,Ballots!B418)</f>
        <v>99</v>
      </c>
      <c r="BE418" s="0" t="n">
        <f aca="false">IF(OR(Ballots!C418="",'Instant Runoff'!$C$16=1),99,Ballots!C418)</f>
        <v>99</v>
      </c>
      <c r="BF418" s="0" t="n">
        <f aca="false">IF(OR(Ballots!D418="",'Instant Runoff'!$D$16=1),99,Ballots!D418)</f>
        <v>99</v>
      </c>
      <c r="BG418" s="0" t="n">
        <f aca="false">IF(OR(Ballots!E418="",'Instant Runoff'!$E$16=1),99,Ballots!E418)</f>
        <v>99</v>
      </c>
      <c r="BH418" s="0" t="n">
        <f aca="false">IF(OR(Ballots!F418="",'Instant Runoff'!$F$16=1),99,Ballots!F418)</f>
        <v>99</v>
      </c>
      <c r="BI418" s="0" t="n">
        <f aca="false">IF(OR(Ballots!G418="",'Instant Runoff'!$G$16=1),99,Ballots!G418)</f>
        <v>99</v>
      </c>
      <c r="BJ418" s="0" t="n">
        <f aca="false">IF(OR(Ballots!H418="",'Instant Runoff'!$H$16=1),99,Ballots!H418)</f>
        <v>99</v>
      </c>
      <c r="BK418" s="0" t="n">
        <f aca="false">IF(OR(Ballots!I418="",'Instant Runoff'!$I$16=1),99,Ballots!I418)</f>
        <v>99</v>
      </c>
      <c r="BL418" s="0" t="str">
        <f aca="false">IF(MIN(BD418:BK418)=99,"",MATCH(MIN(BD418:BK418),BD418:BK418,0))</f>
        <v/>
      </c>
    </row>
    <row r="419" customFormat="false" ht="15" hidden="false" customHeight="false" outlineLevel="0" collapsed="false">
      <c r="B419" s="0" t="n">
        <f aca="false">IF(OR(Ballots!B419="",'Instant Runoff'!$B$4=1),99,Ballots!B419)</f>
        <v>99</v>
      </c>
      <c r="C419" s="0" t="n">
        <f aca="false">IF(OR(Ballots!C419="",'Instant Runoff'!$C$4=1),99,Ballots!C419)</f>
        <v>99</v>
      </c>
      <c r="D419" s="0" t="n">
        <f aca="false">IF(OR(Ballots!D419="",'Instant Runoff'!$D$4=1),99,Ballots!D419)</f>
        <v>99</v>
      </c>
      <c r="E419" s="0" t="n">
        <f aca="false">IF(OR(Ballots!E419="",'Instant Runoff'!$E$4=1),99,Ballots!E419)</f>
        <v>99</v>
      </c>
      <c r="F419" s="0" t="n">
        <f aca="false">IF(OR(Ballots!F419="",'Instant Runoff'!$F$4=1),99,Ballots!F419)</f>
        <v>99</v>
      </c>
      <c r="G419" s="0" t="n">
        <f aca="false">IF(OR(Ballots!G419="",'Instant Runoff'!$G$4=1),99,Ballots!G419)</f>
        <v>99</v>
      </c>
      <c r="H419" s="0" t="n">
        <f aca="false">IF(OR(Ballots!H419="",'Instant Runoff'!$H$4=1),99,Ballots!H419)</f>
        <v>99</v>
      </c>
      <c r="I419" s="0" t="n">
        <f aca="false">IF(OR(Ballots!I419="",'Instant Runoff'!$I$4=1),99,Ballots!I419)</f>
        <v>99</v>
      </c>
      <c r="J419" s="0" t="str">
        <f aca="false">IF(MIN(B419:I419)=99,"",MATCH(MIN(B419:I419),B419:I419,0))</f>
        <v/>
      </c>
      <c r="K419" s="0" t="n">
        <f aca="false">IF(OR(Ballots!B419="",'Instant Runoff'!$B$6=1),99,Ballots!B419)</f>
        <v>99</v>
      </c>
      <c r="L419" s="0" t="n">
        <f aca="false">IF(OR(Ballots!C419="",'Instant Runoff'!$C$6=1),99,Ballots!C419)</f>
        <v>99</v>
      </c>
      <c r="M419" s="0" t="n">
        <f aca="false">IF(OR(Ballots!D419="",'Instant Runoff'!$D$6=1),99,Ballots!D419)</f>
        <v>99</v>
      </c>
      <c r="N419" s="0" t="n">
        <f aca="false">IF(OR(Ballots!E419="",'Instant Runoff'!$E$6=1),99,Ballots!E419)</f>
        <v>99</v>
      </c>
      <c r="O419" s="0" t="n">
        <f aca="false">IF(OR(Ballots!F419="",'Instant Runoff'!$F$6=1),99,Ballots!F419)</f>
        <v>99</v>
      </c>
      <c r="P419" s="0" t="n">
        <f aca="false">IF(OR(Ballots!G419="",'Instant Runoff'!$G$6=1),99,Ballots!G419)</f>
        <v>99</v>
      </c>
      <c r="Q419" s="0" t="n">
        <f aca="false">IF(OR(Ballots!H419="",'Instant Runoff'!$H$6=1),99,Ballots!H419)</f>
        <v>99</v>
      </c>
      <c r="R419" s="0" t="n">
        <f aca="false">IF(OR(Ballots!I419="",'Instant Runoff'!$I$6=1),99,Ballots!I419)</f>
        <v>99</v>
      </c>
      <c r="S419" s="0" t="str">
        <f aca="false">IF(MIN(K419:R419)=99,"",MATCH(MIN(K419:R419),K419:R419,0))</f>
        <v/>
      </c>
      <c r="T419" s="0" t="n">
        <f aca="false">IF(OR(Ballots!B419="",'Instant Runoff'!$B$8=1),99,Ballots!B419)</f>
        <v>99</v>
      </c>
      <c r="U419" s="0" t="n">
        <f aca="false">IF(OR(Ballots!C419="",'Instant Runoff'!$C$8=1),99,Ballots!C419)</f>
        <v>99</v>
      </c>
      <c r="V419" s="0" t="n">
        <f aca="false">IF(OR(Ballots!D419="",'Instant Runoff'!$D$8=1),99,Ballots!D419)</f>
        <v>99</v>
      </c>
      <c r="W419" s="0" t="n">
        <f aca="false">IF(OR(Ballots!E419="",'Instant Runoff'!$E$8=1),99,Ballots!E419)</f>
        <v>99</v>
      </c>
      <c r="X419" s="0" t="n">
        <f aca="false">IF(OR(Ballots!F419="",'Instant Runoff'!$F$8=1),99,Ballots!F419)</f>
        <v>99</v>
      </c>
      <c r="Y419" s="0" t="n">
        <f aca="false">IF(OR(Ballots!G419="",'Instant Runoff'!$G$8=1),99,Ballots!G419)</f>
        <v>99</v>
      </c>
      <c r="Z419" s="0" t="n">
        <f aca="false">IF(OR(Ballots!H419="",'Instant Runoff'!$H$8=1),99,Ballots!H419)</f>
        <v>99</v>
      </c>
      <c r="AA419" s="0" t="n">
        <f aca="false">IF(OR(Ballots!I419="",'Instant Runoff'!$I$8=1),99,Ballots!I419)</f>
        <v>99</v>
      </c>
      <c r="AB419" s="0" t="str">
        <f aca="false">IF(MIN(T419:AA419)=99,"",MATCH(MIN(T419:AA419),T419:AA419,0))</f>
        <v/>
      </c>
      <c r="AC419" s="0" t="n">
        <f aca="false">IF(OR(Ballots!B419="",'Instant Runoff'!$B$10=1),99,Ballots!B419)</f>
        <v>99</v>
      </c>
      <c r="AD419" s="0" t="n">
        <f aca="false">IF(OR(Ballots!C419="",'Instant Runoff'!$C$10=1),99,Ballots!C419)</f>
        <v>99</v>
      </c>
      <c r="AE419" s="0" t="n">
        <f aca="false">IF(OR(Ballots!D419="",'Instant Runoff'!$D$10=1),99,Ballots!D419)</f>
        <v>99</v>
      </c>
      <c r="AF419" s="0" t="n">
        <f aca="false">IF(OR(Ballots!E419="",'Instant Runoff'!$E$10=1),99,Ballots!E419)</f>
        <v>99</v>
      </c>
      <c r="AG419" s="0" t="n">
        <f aca="false">IF(OR(Ballots!F419="",'Instant Runoff'!$F$10=1),99,Ballots!F419)</f>
        <v>99</v>
      </c>
      <c r="AH419" s="0" t="n">
        <f aca="false">IF(OR(Ballots!G419="",'Instant Runoff'!$G$10=1),99,Ballots!G419)</f>
        <v>99</v>
      </c>
      <c r="AI419" s="0" t="n">
        <f aca="false">IF(OR(Ballots!H419="",'Instant Runoff'!$H$10=1),99,Ballots!H419)</f>
        <v>99</v>
      </c>
      <c r="AJ419" s="0" t="n">
        <f aca="false">IF(OR(Ballots!I419="",'Instant Runoff'!$I$10=1),99,Ballots!I419)</f>
        <v>99</v>
      </c>
      <c r="AK419" s="0" t="str">
        <f aca="false">IF(MIN(AC419:AJ419)=99,"",MATCH(MIN(AC419:AJ419),AC419:AJ419,0))</f>
        <v/>
      </c>
      <c r="AL419" s="0" t="n">
        <f aca="false">IF(OR(Ballots!B419="",'Instant Runoff'!$B$12=1),99,Ballots!B419)</f>
        <v>99</v>
      </c>
      <c r="AM419" s="0" t="n">
        <f aca="false">IF(OR(Ballots!C419="",'Instant Runoff'!$C$12=1),99,Ballots!C419)</f>
        <v>99</v>
      </c>
      <c r="AN419" s="0" t="n">
        <f aca="false">IF(OR(Ballots!D419="",'Instant Runoff'!$D$12=1),99,Ballots!D419)</f>
        <v>99</v>
      </c>
      <c r="AO419" s="0" t="n">
        <f aca="false">IF(OR(Ballots!E419="",'Instant Runoff'!$E$12=1),99,Ballots!E419)</f>
        <v>99</v>
      </c>
      <c r="AP419" s="0" t="n">
        <f aca="false">IF(OR(Ballots!F419="",'Instant Runoff'!$F$12=1),99,Ballots!F419)</f>
        <v>99</v>
      </c>
      <c r="AQ419" s="0" t="n">
        <f aca="false">IF(OR(Ballots!G419="",'Instant Runoff'!$G$12=1),99,Ballots!G419)</f>
        <v>99</v>
      </c>
      <c r="AR419" s="0" t="n">
        <f aca="false">IF(OR(Ballots!H419="",'Instant Runoff'!$H$12=1),99,Ballots!H419)</f>
        <v>99</v>
      </c>
      <c r="AS419" s="0" t="n">
        <f aca="false">IF(OR(Ballots!I419="",'Instant Runoff'!$I$12=1),99,Ballots!I419)</f>
        <v>99</v>
      </c>
      <c r="AT419" s="0" t="str">
        <f aca="false">IF(MIN(AL419:AS419)=99,"",MATCH(MIN(AL419:AS419),AL419:AS419,0))</f>
        <v/>
      </c>
      <c r="AU419" s="0" t="n">
        <f aca="false">IF(OR(Ballots!B419="",'Instant Runoff'!$B$14=1),99,Ballots!B419)</f>
        <v>99</v>
      </c>
      <c r="AV419" s="0" t="n">
        <f aca="false">IF(OR(Ballots!C419="",'Instant Runoff'!$C$14=1),99,Ballots!C419)</f>
        <v>99</v>
      </c>
      <c r="AW419" s="0" t="n">
        <f aca="false">IF(OR(Ballots!D419="",'Instant Runoff'!$D$14=1),99,Ballots!D419)</f>
        <v>99</v>
      </c>
      <c r="AX419" s="0" t="n">
        <f aca="false">IF(OR(Ballots!E419="",'Instant Runoff'!$E$14=1),99,Ballots!E419)</f>
        <v>99</v>
      </c>
      <c r="AY419" s="0" t="n">
        <f aca="false">IF(OR(Ballots!F419="",'Instant Runoff'!$F$14=1),99,Ballots!F419)</f>
        <v>99</v>
      </c>
      <c r="AZ419" s="0" t="n">
        <f aca="false">IF(OR(Ballots!G419="",'Instant Runoff'!$G$14=1),99,Ballots!G419)</f>
        <v>99</v>
      </c>
      <c r="BA419" s="0" t="n">
        <f aca="false">IF(OR(Ballots!H419="",'Instant Runoff'!$H$14=1),99,Ballots!H419)</f>
        <v>99</v>
      </c>
      <c r="BB419" s="0" t="n">
        <f aca="false">IF(OR(Ballots!I419="",'Instant Runoff'!$I$14=1),99,Ballots!I419)</f>
        <v>99</v>
      </c>
      <c r="BC419" s="0" t="str">
        <f aca="false">IF(MIN(AU419:BB419)=99,"",MATCH(MIN(AU419:BB419),AU419:BB419,0))</f>
        <v/>
      </c>
      <c r="BD419" s="0" t="n">
        <f aca="false">IF(OR(Ballots!B419="",'Instant Runoff'!$B$16=1),99,Ballots!B419)</f>
        <v>99</v>
      </c>
      <c r="BE419" s="0" t="n">
        <f aca="false">IF(OR(Ballots!C419="",'Instant Runoff'!$C$16=1),99,Ballots!C419)</f>
        <v>99</v>
      </c>
      <c r="BF419" s="0" t="n">
        <f aca="false">IF(OR(Ballots!D419="",'Instant Runoff'!$D$16=1),99,Ballots!D419)</f>
        <v>99</v>
      </c>
      <c r="BG419" s="0" t="n">
        <f aca="false">IF(OR(Ballots!E419="",'Instant Runoff'!$E$16=1),99,Ballots!E419)</f>
        <v>99</v>
      </c>
      <c r="BH419" s="0" t="n">
        <f aca="false">IF(OR(Ballots!F419="",'Instant Runoff'!$F$16=1),99,Ballots!F419)</f>
        <v>99</v>
      </c>
      <c r="BI419" s="0" t="n">
        <f aca="false">IF(OR(Ballots!G419="",'Instant Runoff'!$G$16=1),99,Ballots!G419)</f>
        <v>99</v>
      </c>
      <c r="BJ419" s="0" t="n">
        <f aca="false">IF(OR(Ballots!H419="",'Instant Runoff'!$H$16=1),99,Ballots!H419)</f>
        <v>99</v>
      </c>
      <c r="BK419" s="0" t="n">
        <f aca="false">IF(OR(Ballots!I419="",'Instant Runoff'!$I$16=1),99,Ballots!I419)</f>
        <v>99</v>
      </c>
      <c r="BL419" s="0" t="str">
        <f aca="false">IF(MIN(BD419:BK419)=99,"",MATCH(MIN(BD419:BK419),BD419:BK419,0))</f>
        <v/>
      </c>
    </row>
    <row r="420" customFormat="false" ht="15" hidden="false" customHeight="false" outlineLevel="0" collapsed="false">
      <c r="B420" s="0" t="n">
        <f aca="false">IF(OR(Ballots!B420="",'Instant Runoff'!$B$4=1),99,Ballots!B420)</f>
        <v>99</v>
      </c>
      <c r="C420" s="0" t="n">
        <f aca="false">IF(OR(Ballots!C420="",'Instant Runoff'!$C$4=1),99,Ballots!C420)</f>
        <v>99</v>
      </c>
      <c r="D420" s="0" t="n">
        <f aca="false">IF(OR(Ballots!D420="",'Instant Runoff'!$D$4=1),99,Ballots!D420)</f>
        <v>99</v>
      </c>
      <c r="E420" s="0" t="n">
        <f aca="false">IF(OR(Ballots!E420="",'Instant Runoff'!$E$4=1),99,Ballots!E420)</f>
        <v>99</v>
      </c>
      <c r="F420" s="0" t="n">
        <f aca="false">IF(OR(Ballots!F420="",'Instant Runoff'!$F$4=1),99,Ballots!F420)</f>
        <v>99</v>
      </c>
      <c r="G420" s="0" t="n">
        <f aca="false">IF(OR(Ballots!G420="",'Instant Runoff'!$G$4=1),99,Ballots!G420)</f>
        <v>99</v>
      </c>
      <c r="H420" s="0" t="n">
        <f aca="false">IF(OR(Ballots!H420="",'Instant Runoff'!$H$4=1),99,Ballots!H420)</f>
        <v>99</v>
      </c>
      <c r="I420" s="0" t="n">
        <f aca="false">IF(OR(Ballots!I420="",'Instant Runoff'!$I$4=1),99,Ballots!I420)</f>
        <v>99</v>
      </c>
      <c r="J420" s="0" t="str">
        <f aca="false">IF(MIN(B420:I420)=99,"",MATCH(MIN(B420:I420),B420:I420,0))</f>
        <v/>
      </c>
      <c r="K420" s="0" t="n">
        <f aca="false">IF(OR(Ballots!B420="",'Instant Runoff'!$B$6=1),99,Ballots!B420)</f>
        <v>99</v>
      </c>
      <c r="L420" s="0" t="n">
        <f aca="false">IF(OR(Ballots!C420="",'Instant Runoff'!$C$6=1),99,Ballots!C420)</f>
        <v>99</v>
      </c>
      <c r="M420" s="0" t="n">
        <f aca="false">IF(OR(Ballots!D420="",'Instant Runoff'!$D$6=1),99,Ballots!D420)</f>
        <v>99</v>
      </c>
      <c r="N420" s="0" t="n">
        <f aca="false">IF(OR(Ballots!E420="",'Instant Runoff'!$E$6=1),99,Ballots!E420)</f>
        <v>99</v>
      </c>
      <c r="O420" s="0" t="n">
        <f aca="false">IF(OR(Ballots!F420="",'Instant Runoff'!$F$6=1),99,Ballots!F420)</f>
        <v>99</v>
      </c>
      <c r="P420" s="0" t="n">
        <f aca="false">IF(OR(Ballots!G420="",'Instant Runoff'!$G$6=1),99,Ballots!G420)</f>
        <v>99</v>
      </c>
      <c r="Q420" s="0" t="n">
        <f aca="false">IF(OR(Ballots!H420="",'Instant Runoff'!$H$6=1),99,Ballots!H420)</f>
        <v>99</v>
      </c>
      <c r="R420" s="0" t="n">
        <f aca="false">IF(OR(Ballots!I420="",'Instant Runoff'!$I$6=1),99,Ballots!I420)</f>
        <v>99</v>
      </c>
      <c r="S420" s="0" t="str">
        <f aca="false">IF(MIN(K420:R420)=99,"",MATCH(MIN(K420:R420),K420:R420,0))</f>
        <v/>
      </c>
      <c r="T420" s="0" t="n">
        <f aca="false">IF(OR(Ballots!B420="",'Instant Runoff'!$B$8=1),99,Ballots!B420)</f>
        <v>99</v>
      </c>
      <c r="U420" s="0" t="n">
        <f aca="false">IF(OR(Ballots!C420="",'Instant Runoff'!$C$8=1),99,Ballots!C420)</f>
        <v>99</v>
      </c>
      <c r="V420" s="0" t="n">
        <f aca="false">IF(OR(Ballots!D420="",'Instant Runoff'!$D$8=1),99,Ballots!D420)</f>
        <v>99</v>
      </c>
      <c r="W420" s="0" t="n">
        <f aca="false">IF(OR(Ballots!E420="",'Instant Runoff'!$E$8=1),99,Ballots!E420)</f>
        <v>99</v>
      </c>
      <c r="X420" s="0" t="n">
        <f aca="false">IF(OR(Ballots!F420="",'Instant Runoff'!$F$8=1),99,Ballots!F420)</f>
        <v>99</v>
      </c>
      <c r="Y420" s="0" t="n">
        <f aca="false">IF(OR(Ballots!G420="",'Instant Runoff'!$G$8=1),99,Ballots!G420)</f>
        <v>99</v>
      </c>
      <c r="Z420" s="0" t="n">
        <f aca="false">IF(OR(Ballots!H420="",'Instant Runoff'!$H$8=1),99,Ballots!H420)</f>
        <v>99</v>
      </c>
      <c r="AA420" s="0" t="n">
        <f aca="false">IF(OR(Ballots!I420="",'Instant Runoff'!$I$8=1),99,Ballots!I420)</f>
        <v>99</v>
      </c>
      <c r="AB420" s="0" t="str">
        <f aca="false">IF(MIN(T420:AA420)=99,"",MATCH(MIN(T420:AA420),T420:AA420,0))</f>
        <v/>
      </c>
      <c r="AC420" s="0" t="n">
        <f aca="false">IF(OR(Ballots!B420="",'Instant Runoff'!$B$10=1),99,Ballots!B420)</f>
        <v>99</v>
      </c>
      <c r="AD420" s="0" t="n">
        <f aca="false">IF(OR(Ballots!C420="",'Instant Runoff'!$C$10=1),99,Ballots!C420)</f>
        <v>99</v>
      </c>
      <c r="AE420" s="0" t="n">
        <f aca="false">IF(OR(Ballots!D420="",'Instant Runoff'!$D$10=1),99,Ballots!D420)</f>
        <v>99</v>
      </c>
      <c r="AF420" s="0" t="n">
        <f aca="false">IF(OR(Ballots!E420="",'Instant Runoff'!$E$10=1),99,Ballots!E420)</f>
        <v>99</v>
      </c>
      <c r="AG420" s="0" t="n">
        <f aca="false">IF(OR(Ballots!F420="",'Instant Runoff'!$F$10=1),99,Ballots!F420)</f>
        <v>99</v>
      </c>
      <c r="AH420" s="0" t="n">
        <f aca="false">IF(OR(Ballots!G420="",'Instant Runoff'!$G$10=1),99,Ballots!G420)</f>
        <v>99</v>
      </c>
      <c r="AI420" s="0" t="n">
        <f aca="false">IF(OR(Ballots!H420="",'Instant Runoff'!$H$10=1),99,Ballots!H420)</f>
        <v>99</v>
      </c>
      <c r="AJ420" s="0" t="n">
        <f aca="false">IF(OR(Ballots!I420="",'Instant Runoff'!$I$10=1),99,Ballots!I420)</f>
        <v>99</v>
      </c>
      <c r="AK420" s="0" t="str">
        <f aca="false">IF(MIN(AC420:AJ420)=99,"",MATCH(MIN(AC420:AJ420),AC420:AJ420,0))</f>
        <v/>
      </c>
      <c r="AL420" s="0" t="n">
        <f aca="false">IF(OR(Ballots!B420="",'Instant Runoff'!$B$12=1),99,Ballots!B420)</f>
        <v>99</v>
      </c>
      <c r="AM420" s="0" t="n">
        <f aca="false">IF(OR(Ballots!C420="",'Instant Runoff'!$C$12=1),99,Ballots!C420)</f>
        <v>99</v>
      </c>
      <c r="AN420" s="0" t="n">
        <f aca="false">IF(OR(Ballots!D420="",'Instant Runoff'!$D$12=1),99,Ballots!D420)</f>
        <v>99</v>
      </c>
      <c r="AO420" s="0" t="n">
        <f aca="false">IF(OR(Ballots!E420="",'Instant Runoff'!$E$12=1),99,Ballots!E420)</f>
        <v>99</v>
      </c>
      <c r="AP420" s="0" t="n">
        <f aca="false">IF(OR(Ballots!F420="",'Instant Runoff'!$F$12=1),99,Ballots!F420)</f>
        <v>99</v>
      </c>
      <c r="AQ420" s="0" t="n">
        <f aca="false">IF(OR(Ballots!G420="",'Instant Runoff'!$G$12=1),99,Ballots!G420)</f>
        <v>99</v>
      </c>
      <c r="AR420" s="0" t="n">
        <f aca="false">IF(OR(Ballots!H420="",'Instant Runoff'!$H$12=1),99,Ballots!H420)</f>
        <v>99</v>
      </c>
      <c r="AS420" s="0" t="n">
        <f aca="false">IF(OR(Ballots!I420="",'Instant Runoff'!$I$12=1),99,Ballots!I420)</f>
        <v>99</v>
      </c>
      <c r="AT420" s="0" t="str">
        <f aca="false">IF(MIN(AL420:AS420)=99,"",MATCH(MIN(AL420:AS420),AL420:AS420,0))</f>
        <v/>
      </c>
      <c r="AU420" s="0" t="n">
        <f aca="false">IF(OR(Ballots!B420="",'Instant Runoff'!$B$14=1),99,Ballots!B420)</f>
        <v>99</v>
      </c>
      <c r="AV420" s="0" t="n">
        <f aca="false">IF(OR(Ballots!C420="",'Instant Runoff'!$C$14=1),99,Ballots!C420)</f>
        <v>99</v>
      </c>
      <c r="AW420" s="0" t="n">
        <f aca="false">IF(OR(Ballots!D420="",'Instant Runoff'!$D$14=1),99,Ballots!D420)</f>
        <v>99</v>
      </c>
      <c r="AX420" s="0" t="n">
        <f aca="false">IF(OR(Ballots!E420="",'Instant Runoff'!$E$14=1),99,Ballots!E420)</f>
        <v>99</v>
      </c>
      <c r="AY420" s="0" t="n">
        <f aca="false">IF(OR(Ballots!F420="",'Instant Runoff'!$F$14=1),99,Ballots!F420)</f>
        <v>99</v>
      </c>
      <c r="AZ420" s="0" t="n">
        <f aca="false">IF(OR(Ballots!G420="",'Instant Runoff'!$G$14=1),99,Ballots!G420)</f>
        <v>99</v>
      </c>
      <c r="BA420" s="0" t="n">
        <f aca="false">IF(OR(Ballots!H420="",'Instant Runoff'!$H$14=1),99,Ballots!H420)</f>
        <v>99</v>
      </c>
      <c r="BB420" s="0" t="n">
        <f aca="false">IF(OR(Ballots!I420="",'Instant Runoff'!$I$14=1),99,Ballots!I420)</f>
        <v>99</v>
      </c>
      <c r="BC420" s="0" t="str">
        <f aca="false">IF(MIN(AU420:BB420)=99,"",MATCH(MIN(AU420:BB420),AU420:BB420,0))</f>
        <v/>
      </c>
      <c r="BD420" s="0" t="n">
        <f aca="false">IF(OR(Ballots!B420="",'Instant Runoff'!$B$16=1),99,Ballots!B420)</f>
        <v>99</v>
      </c>
      <c r="BE420" s="0" t="n">
        <f aca="false">IF(OR(Ballots!C420="",'Instant Runoff'!$C$16=1),99,Ballots!C420)</f>
        <v>99</v>
      </c>
      <c r="BF420" s="0" t="n">
        <f aca="false">IF(OR(Ballots!D420="",'Instant Runoff'!$D$16=1),99,Ballots!D420)</f>
        <v>99</v>
      </c>
      <c r="BG420" s="0" t="n">
        <f aca="false">IF(OR(Ballots!E420="",'Instant Runoff'!$E$16=1),99,Ballots!E420)</f>
        <v>99</v>
      </c>
      <c r="BH420" s="0" t="n">
        <f aca="false">IF(OR(Ballots!F420="",'Instant Runoff'!$F$16=1),99,Ballots!F420)</f>
        <v>99</v>
      </c>
      <c r="BI420" s="0" t="n">
        <f aca="false">IF(OR(Ballots!G420="",'Instant Runoff'!$G$16=1),99,Ballots!G420)</f>
        <v>99</v>
      </c>
      <c r="BJ420" s="0" t="n">
        <f aca="false">IF(OR(Ballots!H420="",'Instant Runoff'!$H$16=1),99,Ballots!H420)</f>
        <v>99</v>
      </c>
      <c r="BK420" s="0" t="n">
        <f aca="false">IF(OR(Ballots!I420="",'Instant Runoff'!$I$16=1),99,Ballots!I420)</f>
        <v>99</v>
      </c>
      <c r="BL420" s="0" t="str">
        <f aca="false">IF(MIN(BD420:BK420)=99,"",MATCH(MIN(BD420:BK420),BD420:BK420,0))</f>
        <v/>
      </c>
    </row>
    <row r="421" customFormat="false" ht="15" hidden="false" customHeight="false" outlineLevel="0" collapsed="false">
      <c r="B421" s="0" t="n">
        <f aca="false">IF(OR(Ballots!B421="",'Instant Runoff'!$B$4=1),99,Ballots!B421)</f>
        <v>99</v>
      </c>
      <c r="C421" s="0" t="n">
        <f aca="false">IF(OR(Ballots!C421="",'Instant Runoff'!$C$4=1),99,Ballots!C421)</f>
        <v>99</v>
      </c>
      <c r="D421" s="0" t="n">
        <f aca="false">IF(OR(Ballots!D421="",'Instant Runoff'!$D$4=1),99,Ballots!D421)</f>
        <v>99</v>
      </c>
      <c r="E421" s="0" t="n">
        <f aca="false">IF(OR(Ballots!E421="",'Instant Runoff'!$E$4=1),99,Ballots!E421)</f>
        <v>99</v>
      </c>
      <c r="F421" s="0" t="n">
        <f aca="false">IF(OR(Ballots!F421="",'Instant Runoff'!$F$4=1),99,Ballots!F421)</f>
        <v>99</v>
      </c>
      <c r="G421" s="0" t="n">
        <f aca="false">IF(OR(Ballots!G421="",'Instant Runoff'!$G$4=1),99,Ballots!G421)</f>
        <v>99</v>
      </c>
      <c r="H421" s="0" t="n">
        <f aca="false">IF(OR(Ballots!H421="",'Instant Runoff'!$H$4=1),99,Ballots!H421)</f>
        <v>99</v>
      </c>
      <c r="I421" s="0" t="n">
        <f aca="false">IF(OR(Ballots!I421="",'Instant Runoff'!$I$4=1),99,Ballots!I421)</f>
        <v>99</v>
      </c>
      <c r="J421" s="0" t="str">
        <f aca="false">IF(MIN(B421:I421)=99,"",MATCH(MIN(B421:I421),B421:I421,0))</f>
        <v/>
      </c>
      <c r="K421" s="0" t="n">
        <f aca="false">IF(OR(Ballots!B421="",'Instant Runoff'!$B$6=1),99,Ballots!B421)</f>
        <v>99</v>
      </c>
      <c r="L421" s="0" t="n">
        <f aca="false">IF(OR(Ballots!C421="",'Instant Runoff'!$C$6=1),99,Ballots!C421)</f>
        <v>99</v>
      </c>
      <c r="M421" s="0" t="n">
        <f aca="false">IF(OR(Ballots!D421="",'Instant Runoff'!$D$6=1),99,Ballots!D421)</f>
        <v>99</v>
      </c>
      <c r="N421" s="0" t="n">
        <f aca="false">IF(OR(Ballots!E421="",'Instant Runoff'!$E$6=1),99,Ballots!E421)</f>
        <v>99</v>
      </c>
      <c r="O421" s="0" t="n">
        <f aca="false">IF(OR(Ballots!F421="",'Instant Runoff'!$F$6=1),99,Ballots!F421)</f>
        <v>99</v>
      </c>
      <c r="P421" s="0" t="n">
        <f aca="false">IF(OR(Ballots!G421="",'Instant Runoff'!$G$6=1),99,Ballots!G421)</f>
        <v>99</v>
      </c>
      <c r="Q421" s="0" t="n">
        <f aca="false">IF(OR(Ballots!H421="",'Instant Runoff'!$H$6=1),99,Ballots!H421)</f>
        <v>99</v>
      </c>
      <c r="R421" s="0" t="n">
        <f aca="false">IF(OR(Ballots!I421="",'Instant Runoff'!$I$6=1),99,Ballots!I421)</f>
        <v>99</v>
      </c>
      <c r="S421" s="0" t="str">
        <f aca="false">IF(MIN(K421:R421)=99,"",MATCH(MIN(K421:R421),K421:R421,0))</f>
        <v/>
      </c>
      <c r="T421" s="0" t="n">
        <f aca="false">IF(OR(Ballots!B421="",'Instant Runoff'!$B$8=1),99,Ballots!B421)</f>
        <v>99</v>
      </c>
      <c r="U421" s="0" t="n">
        <f aca="false">IF(OR(Ballots!C421="",'Instant Runoff'!$C$8=1),99,Ballots!C421)</f>
        <v>99</v>
      </c>
      <c r="V421" s="0" t="n">
        <f aca="false">IF(OR(Ballots!D421="",'Instant Runoff'!$D$8=1),99,Ballots!D421)</f>
        <v>99</v>
      </c>
      <c r="W421" s="0" t="n">
        <f aca="false">IF(OR(Ballots!E421="",'Instant Runoff'!$E$8=1),99,Ballots!E421)</f>
        <v>99</v>
      </c>
      <c r="X421" s="0" t="n">
        <f aca="false">IF(OR(Ballots!F421="",'Instant Runoff'!$F$8=1),99,Ballots!F421)</f>
        <v>99</v>
      </c>
      <c r="Y421" s="0" t="n">
        <f aca="false">IF(OR(Ballots!G421="",'Instant Runoff'!$G$8=1),99,Ballots!G421)</f>
        <v>99</v>
      </c>
      <c r="Z421" s="0" t="n">
        <f aca="false">IF(OR(Ballots!H421="",'Instant Runoff'!$H$8=1),99,Ballots!H421)</f>
        <v>99</v>
      </c>
      <c r="AA421" s="0" t="n">
        <f aca="false">IF(OR(Ballots!I421="",'Instant Runoff'!$I$8=1),99,Ballots!I421)</f>
        <v>99</v>
      </c>
      <c r="AB421" s="0" t="str">
        <f aca="false">IF(MIN(T421:AA421)=99,"",MATCH(MIN(T421:AA421),T421:AA421,0))</f>
        <v/>
      </c>
      <c r="AC421" s="0" t="n">
        <f aca="false">IF(OR(Ballots!B421="",'Instant Runoff'!$B$10=1),99,Ballots!B421)</f>
        <v>99</v>
      </c>
      <c r="AD421" s="0" t="n">
        <f aca="false">IF(OR(Ballots!C421="",'Instant Runoff'!$C$10=1),99,Ballots!C421)</f>
        <v>99</v>
      </c>
      <c r="AE421" s="0" t="n">
        <f aca="false">IF(OR(Ballots!D421="",'Instant Runoff'!$D$10=1),99,Ballots!D421)</f>
        <v>99</v>
      </c>
      <c r="AF421" s="0" t="n">
        <f aca="false">IF(OR(Ballots!E421="",'Instant Runoff'!$E$10=1),99,Ballots!E421)</f>
        <v>99</v>
      </c>
      <c r="AG421" s="0" t="n">
        <f aca="false">IF(OR(Ballots!F421="",'Instant Runoff'!$F$10=1),99,Ballots!F421)</f>
        <v>99</v>
      </c>
      <c r="AH421" s="0" t="n">
        <f aca="false">IF(OR(Ballots!G421="",'Instant Runoff'!$G$10=1),99,Ballots!G421)</f>
        <v>99</v>
      </c>
      <c r="AI421" s="0" t="n">
        <f aca="false">IF(OR(Ballots!H421="",'Instant Runoff'!$H$10=1),99,Ballots!H421)</f>
        <v>99</v>
      </c>
      <c r="AJ421" s="0" t="n">
        <f aca="false">IF(OR(Ballots!I421="",'Instant Runoff'!$I$10=1),99,Ballots!I421)</f>
        <v>99</v>
      </c>
      <c r="AK421" s="0" t="str">
        <f aca="false">IF(MIN(AC421:AJ421)=99,"",MATCH(MIN(AC421:AJ421),AC421:AJ421,0))</f>
        <v/>
      </c>
      <c r="AL421" s="0" t="n">
        <f aca="false">IF(OR(Ballots!B421="",'Instant Runoff'!$B$12=1),99,Ballots!B421)</f>
        <v>99</v>
      </c>
      <c r="AM421" s="0" t="n">
        <f aca="false">IF(OR(Ballots!C421="",'Instant Runoff'!$C$12=1),99,Ballots!C421)</f>
        <v>99</v>
      </c>
      <c r="AN421" s="0" t="n">
        <f aca="false">IF(OR(Ballots!D421="",'Instant Runoff'!$D$12=1),99,Ballots!D421)</f>
        <v>99</v>
      </c>
      <c r="AO421" s="0" t="n">
        <f aca="false">IF(OR(Ballots!E421="",'Instant Runoff'!$E$12=1),99,Ballots!E421)</f>
        <v>99</v>
      </c>
      <c r="AP421" s="0" t="n">
        <f aca="false">IF(OR(Ballots!F421="",'Instant Runoff'!$F$12=1),99,Ballots!F421)</f>
        <v>99</v>
      </c>
      <c r="AQ421" s="0" t="n">
        <f aca="false">IF(OR(Ballots!G421="",'Instant Runoff'!$G$12=1),99,Ballots!G421)</f>
        <v>99</v>
      </c>
      <c r="AR421" s="0" t="n">
        <f aca="false">IF(OR(Ballots!H421="",'Instant Runoff'!$H$12=1),99,Ballots!H421)</f>
        <v>99</v>
      </c>
      <c r="AS421" s="0" t="n">
        <f aca="false">IF(OR(Ballots!I421="",'Instant Runoff'!$I$12=1),99,Ballots!I421)</f>
        <v>99</v>
      </c>
      <c r="AT421" s="0" t="str">
        <f aca="false">IF(MIN(AL421:AS421)=99,"",MATCH(MIN(AL421:AS421),AL421:AS421,0))</f>
        <v/>
      </c>
      <c r="AU421" s="0" t="n">
        <f aca="false">IF(OR(Ballots!B421="",'Instant Runoff'!$B$14=1),99,Ballots!B421)</f>
        <v>99</v>
      </c>
      <c r="AV421" s="0" t="n">
        <f aca="false">IF(OR(Ballots!C421="",'Instant Runoff'!$C$14=1),99,Ballots!C421)</f>
        <v>99</v>
      </c>
      <c r="AW421" s="0" t="n">
        <f aca="false">IF(OR(Ballots!D421="",'Instant Runoff'!$D$14=1),99,Ballots!D421)</f>
        <v>99</v>
      </c>
      <c r="AX421" s="0" t="n">
        <f aca="false">IF(OR(Ballots!E421="",'Instant Runoff'!$E$14=1),99,Ballots!E421)</f>
        <v>99</v>
      </c>
      <c r="AY421" s="0" t="n">
        <f aca="false">IF(OR(Ballots!F421="",'Instant Runoff'!$F$14=1),99,Ballots!F421)</f>
        <v>99</v>
      </c>
      <c r="AZ421" s="0" t="n">
        <f aca="false">IF(OR(Ballots!G421="",'Instant Runoff'!$G$14=1),99,Ballots!G421)</f>
        <v>99</v>
      </c>
      <c r="BA421" s="0" t="n">
        <f aca="false">IF(OR(Ballots!H421="",'Instant Runoff'!$H$14=1),99,Ballots!H421)</f>
        <v>99</v>
      </c>
      <c r="BB421" s="0" t="n">
        <f aca="false">IF(OR(Ballots!I421="",'Instant Runoff'!$I$14=1),99,Ballots!I421)</f>
        <v>99</v>
      </c>
      <c r="BC421" s="0" t="str">
        <f aca="false">IF(MIN(AU421:BB421)=99,"",MATCH(MIN(AU421:BB421),AU421:BB421,0))</f>
        <v/>
      </c>
      <c r="BD421" s="0" t="n">
        <f aca="false">IF(OR(Ballots!B421="",'Instant Runoff'!$B$16=1),99,Ballots!B421)</f>
        <v>99</v>
      </c>
      <c r="BE421" s="0" t="n">
        <f aca="false">IF(OR(Ballots!C421="",'Instant Runoff'!$C$16=1),99,Ballots!C421)</f>
        <v>99</v>
      </c>
      <c r="BF421" s="0" t="n">
        <f aca="false">IF(OR(Ballots!D421="",'Instant Runoff'!$D$16=1),99,Ballots!D421)</f>
        <v>99</v>
      </c>
      <c r="BG421" s="0" t="n">
        <f aca="false">IF(OR(Ballots!E421="",'Instant Runoff'!$E$16=1),99,Ballots!E421)</f>
        <v>99</v>
      </c>
      <c r="BH421" s="0" t="n">
        <f aca="false">IF(OR(Ballots!F421="",'Instant Runoff'!$F$16=1),99,Ballots!F421)</f>
        <v>99</v>
      </c>
      <c r="BI421" s="0" t="n">
        <f aca="false">IF(OR(Ballots!G421="",'Instant Runoff'!$G$16=1),99,Ballots!G421)</f>
        <v>99</v>
      </c>
      <c r="BJ421" s="0" t="n">
        <f aca="false">IF(OR(Ballots!H421="",'Instant Runoff'!$H$16=1),99,Ballots!H421)</f>
        <v>99</v>
      </c>
      <c r="BK421" s="0" t="n">
        <f aca="false">IF(OR(Ballots!I421="",'Instant Runoff'!$I$16=1),99,Ballots!I421)</f>
        <v>99</v>
      </c>
      <c r="BL421" s="0" t="str">
        <f aca="false">IF(MIN(BD421:BK421)=99,"",MATCH(MIN(BD421:BK421),BD421:BK421,0))</f>
        <v/>
      </c>
    </row>
    <row r="422" customFormat="false" ht="15" hidden="false" customHeight="false" outlineLevel="0" collapsed="false">
      <c r="B422" s="0" t="n">
        <f aca="false">IF(OR(Ballots!B422="",'Instant Runoff'!$B$4=1),99,Ballots!B422)</f>
        <v>99</v>
      </c>
      <c r="C422" s="0" t="n">
        <f aca="false">IF(OR(Ballots!C422="",'Instant Runoff'!$C$4=1),99,Ballots!C422)</f>
        <v>99</v>
      </c>
      <c r="D422" s="0" t="n">
        <f aca="false">IF(OR(Ballots!D422="",'Instant Runoff'!$D$4=1),99,Ballots!D422)</f>
        <v>99</v>
      </c>
      <c r="E422" s="0" t="n">
        <f aca="false">IF(OR(Ballots!E422="",'Instant Runoff'!$E$4=1),99,Ballots!E422)</f>
        <v>99</v>
      </c>
      <c r="F422" s="0" t="n">
        <f aca="false">IF(OR(Ballots!F422="",'Instant Runoff'!$F$4=1),99,Ballots!F422)</f>
        <v>99</v>
      </c>
      <c r="G422" s="0" t="n">
        <f aca="false">IF(OR(Ballots!G422="",'Instant Runoff'!$G$4=1),99,Ballots!G422)</f>
        <v>99</v>
      </c>
      <c r="H422" s="0" t="n">
        <f aca="false">IF(OR(Ballots!H422="",'Instant Runoff'!$H$4=1),99,Ballots!H422)</f>
        <v>99</v>
      </c>
      <c r="I422" s="0" t="n">
        <f aca="false">IF(OR(Ballots!I422="",'Instant Runoff'!$I$4=1),99,Ballots!I422)</f>
        <v>99</v>
      </c>
      <c r="J422" s="0" t="str">
        <f aca="false">IF(MIN(B422:I422)=99,"",MATCH(MIN(B422:I422),B422:I422,0))</f>
        <v/>
      </c>
      <c r="K422" s="0" t="n">
        <f aca="false">IF(OR(Ballots!B422="",'Instant Runoff'!$B$6=1),99,Ballots!B422)</f>
        <v>99</v>
      </c>
      <c r="L422" s="0" t="n">
        <f aca="false">IF(OR(Ballots!C422="",'Instant Runoff'!$C$6=1),99,Ballots!C422)</f>
        <v>99</v>
      </c>
      <c r="M422" s="0" t="n">
        <f aca="false">IF(OR(Ballots!D422="",'Instant Runoff'!$D$6=1),99,Ballots!D422)</f>
        <v>99</v>
      </c>
      <c r="N422" s="0" t="n">
        <f aca="false">IF(OR(Ballots!E422="",'Instant Runoff'!$E$6=1),99,Ballots!E422)</f>
        <v>99</v>
      </c>
      <c r="O422" s="0" t="n">
        <f aca="false">IF(OR(Ballots!F422="",'Instant Runoff'!$F$6=1),99,Ballots!F422)</f>
        <v>99</v>
      </c>
      <c r="P422" s="0" t="n">
        <f aca="false">IF(OR(Ballots!G422="",'Instant Runoff'!$G$6=1),99,Ballots!G422)</f>
        <v>99</v>
      </c>
      <c r="Q422" s="0" t="n">
        <f aca="false">IF(OR(Ballots!H422="",'Instant Runoff'!$H$6=1),99,Ballots!H422)</f>
        <v>99</v>
      </c>
      <c r="R422" s="0" t="n">
        <f aca="false">IF(OR(Ballots!I422="",'Instant Runoff'!$I$6=1),99,Ballots!I422)</f>
        <v>99</v>
      </c>
      <c r="S422" s="0" t="str">
        <f aca="false">IF(MIN(K422:R422)=99,"",MATCH(MIN(K422:R422),K422:R422,0))</f>
        <v/>
      </c>
      <c r="T422" s="0" t="n">
        <f aca="false">IF(OR(Ballots!B422="",'Instant Runoff'!$B$8=1),99,Ballots!B422)</f>
        <v>99</v>
      </c>
      <c r="U422" s="0" t="n">
        <f aca="false">IF(OR(Ballots!C422="",'Instant Runoff'!$C$8=1),99,Ballots!C422)</f>
        <v>99</v>
      </c>
      <c r="V422" s="0" t="n">
        <f aca="false">IF(OR(Ballots!D422="",'Instant Runoff'!$D$8=1),99,Ballots!D422)</f>
        <v>99</v>
      </c>
      <c r="W422" s="0" t="n">
        <f aca="false">IF(OR(Ballots!E422="",'Instant Runoff'!$E$8=1),99,Ballots!E422)</f>
        <v>99</v>
      </c>
      <c r="X422" s="0" t="n">
        <f aca="false">IF(OR(Ballots!F422="",'Instant Runoff'!$F$8=1),99,Ballots!F422)</f>
        <v>99</v>
      </c>
      <c r="Y422" s="0" t="n">
        <f aca="false">IF(OR(Ballots!G422="",'Instant Runoff'!$G$8=1),99,Ballots!G422)</f>
        <v>99</v>
      </c>
      <c r="Z422" s="0" t="n">
        <f aca="false">IF(OR(Ballots!H422="",'Instant Runoff'!$H$8=1),99,Ballots!H422)</f>
        <v>99</v>
      </c>
      <c r="AA422" s="0" t="n">
        <f aca="false">IF(OR(Ballots!I422="",'Instant Runoff'!$I$8=1),99,Ballots!I422)</f>
        <v>99</v>
      </c>
      <c r="AB422" s="0" t="str">
        <f aca="false">IF(MIN(T422:AA422)=99,"",MATCH(MIN(T422:AA422),T422:AA422,0))</f>
        <v/>
      </c>
      <c r="AC422" s="0" t="n">
        <f aca="false">IF(OR(Ballots!B422="",'Instant Runoff'!$B$10=1),99,Ballots!B422)</f>
        <v>99</v>
      </c>
      <c r="AD422" s="0" t="n">
        <f aca="false">IF(OR(Ballots!C422="",'Instant Runoff'!$C$10=1),99,Ballots!C422)</f>
        <v>99</v>
      </c>
      <c r="AE422" s="0" t="n">
        <f aca="false">IF(OR(Ballots!D422="",'Instant Runoff'!$D$10=1),99,Ballots!D422)</f>
        <v>99</v>
      </c>
      <c r="AF422" s="0" t="n">
        <f aca="false">IF(OR(Ballots!E422="",'Instant Runoff'!$E$10=1),99,Ballots!E422)</f>
        <v>99</v>
      </c>
      <c r="AG422" s="0" t="n">
        <f aca="false">IF(OR(Ballots!F422="",'Instant Runoff'!$F$10=1),99,Ballots!F422)</f>
        <v>99</v>
      </c>
      <c r="AH422" s="0" t="n">
        <f aca="false">IF(OR(Ballots!G422="",'Instant Runoff'!$G$10=1),99,Ballots!G422)</f>
        <v>99</v>
      </c>
      <c r="AI422" s="0" t="n">
        <f aca="false">IF(OR(Ballots!H422="",'Instant Runoff'!$H$10=1),99,Ballots!H422)</f>
        <v>99</v>
      </c>
      <c r="AJ422" s="0" t="n">
        <f aca="false">IF(OR(Ballots!I422="",'Instant Runoff'!$I$10=1),99,Ballots!I422)</f>
        <v>99</v>
      </c>
      <c r="AK422" s="0" t="str">
        <f aca="false">IF(MIN(AC422:AJ422)=99,"",MATCH(MIN(AC422:AJ422),AC422:AJ422,0))</f>
        <v/>
      </c>
      <c r="AL422" s="0" t="n">
        <f aca="false">IF(OR(Ballots!B422="",'Instant Runoff'!$B$12=1),99,Ballots!B422)</f>
        <v>99</v>
      </c>
      <c r="AM422" s="0" t="n">
        <f aca="false">IF(OR(Ballots!C422="",'Instant Runoff'!$C$12=1),99,Ballots!C422)</f>
        <v>99</v>
      </c>
      <c r="AN422" s="0" t="n">
        <f aca="false">IF(OR(Ballots!D422="",'Instant Runoff'!$D$12=1),99,Ballots!D422)</f>
        <v>99</v>
      </c>
      <c r="AO422" s="0" t="n">
        <f aca="false">IF(OR(Ballots!E422="",'Instant Runoff'!$E$12=1),99,Ballots!E422)</f>
        <v>99</v>
      </c>
      <c r="AP422" s="0" t="n">
        <f aca="false">IF(OR(Ballots!F422="",'Instant Runoff'!$F$12=1),99,Ballots!F422)</f>
        <v>99</v>
      </c>
      <c r="AQ422" s="0" t="n">
        <f aca="false">IF(OR(Ballots!G422="",'Instant Runoff'!$G$12=1),99,Ballots!G422)</f>
        <v>99</v>
      </c>
      <c r="AR422" s="0" t="n">
        <f aca="false">IF(OR(Ballots!H422="",'Instant Runoff'!$H$12=1),99,Ballots!H422)</f>
        <v>99</v>
      </c>
      <c r="AS422" s="0" t="n">
        <f aca="false">IF(OR(Ballots!I422="",'Instant Runoff'!$I$12=1),99,Ballots!I422)</f>
        <v>99</v>
      </c>
      <c r="AT422" s="0" t="str">
        <f aca="false">IF(MIN(AL422:AS422)=99,"",MATCH(MIN(AL422:AS422),AL422:AS422,0))</f>
        <v/>
      </c>
      <c r="AU422" s="0" t="n">
        <f aca="false">IF(OR(Ballots!B422="",'Instant Runoff'!$B$14=1),99,Ballots!B422)</f>
        <v>99</v>
      </c>
      <c r="AV422" s="0" t="n">
        <f aca="false">IF(OR(Ballots!C422="",'Instant Runoff'!$C$14=1),99,Ballots!C422)</f>
        <v>99</v>
      </c>
      <c r="AW422" s="0" t="n">
        <f aca="false">IF(OR(Ballots!D422="",'Instant Runoff'!$D$14=1),99,Ballots!D422)</f>
        <v>99</v>
      </c>
      <c r="AX422" s="0" t="n">
        <f aca="false">IF(OR(Ballots!E422="",'Instant Runoff'!$E$14=1),99,Ballots!E422)</f>
        <v>99</v>
      </c>
      <c r="AY422" s="0" t="n">
        <f aca="false">IF(OR(Ballots!F422="",'Instant Runoff'!$F$14=1),99,Ballots!F422)</f>
        <v>99</v>
      </c>
      <c r="AZ422" s="0" t="n">
        <f aca="false">IF(OR(Ballots!G422="",'Instant Runoff'!$G$14=1),99,Ballots!G422)</f>
        <v>99</v>
      </c>
      <c r="BA422" s="0" t="n">
        <f aca="false">IF(OR(Ballots!H422="",'Instant Runoff'!$H$14=1),99,Ballots!H422)</f>
        <v>99</v>
      </c>
      <c r="BB422" s="0" t="n">
        <f aca="false">IF(OR(Ballots!I422="",'Instant Runoff'!$I$14=1),99,Ballots!I422)</f>
        <v>99</v>
      </c>
      <c r="BC422" s="0" t="str">
        <f aca="false">IF(MIN(AU422:BB422)=99,"",MATCH(MIN(AU422:BB422),AU422:BB422,0))</f>
        <v/>
      </c>
      <c r="BD422" s="0" t="n">
        <f aca="false">IF(OR(Ballots!B422="",'Instant Runoff'!$B$16=1),99,Ballots!B422)</f>
        <v>99</v>
      </c>
      <c r="BE422" s="0" t="n">
        <f aca="false">IF(OR(Ballots!C422="",'Instant Runoff'!$C$16=1),99,Ballots!C422)</f>
        <v>99</v>
      </c>
      <c r="BF422" s="0" t="n">
        <f aca="false">IF(OR(Ballots!D422="",'Instant Runoff'!$D$16=1),99,Ballots!D422)</f>
        <v>99</v>
      </c>
      <c r="BG422" s="0" t="n">
        <f aca="false">IF(OR(Ballots!E422="",'Instant Runoff'!$E$16=1),99,Ballots!E422)</f>
        <v>99</v>
      </c>
      <c r="BH422" s="0" t="n">
        <f aca="false">IF(OR(Ballots!F422="",'Instant Runoff'!$F$16=1),99,Ballots!F422)</f>
        <v>99</v>
      </c>
      <c r="BI422" s="0" t="n">
        <f aca="false">IF(OR(Ballots!G422="",'Instant Runoff'!$G$16=1),99,Ballots!G422)</f>
        <v>99</v>
      </c>
      <c r="BJ422" s="0" t="n">
        <f aca="false">IF(OR(Ballots!H422="",'Instant Runoff'!$H$16=1),99,Ballots!H422)</f>
        <v>99</v>
      </c>
      <c r="BK422" s="0" t="n">
        <f aca="false">IF(OR(Ballots!I422="",'Instant Runoff'!$I$16=1),99,Ballots!I422)</f>
        <v>99</v>
      </c>
      <c r="BL422" s="0" t="str">
        <f aca="false">IF(MIN(BD422:BK422)=99,"",MATCH(MIN(BD422:BK422),BD422:BK422,0))</f>
        <v/>
      </c>
    </row>
    <row r="423" customFormat="false" ht="15" hidden="false" customHeight="false" outlineLevel="0" collapsed="false">
      <c r="B423" s="0" t="n">
        <f aca="false">IF(OR(Ballots!B423="",'Instant Runoff'!$B$4=1),99,Ballots!B423)</f>
        <v>99</v>
      </c>
      <c r="C423" s="0" t="n">
        <f aca="false">IF(OR(Ballots!C423="",'Instant Runoff'!$C$4=1),99,Ballots!C423)</f>
        <v>99</v>
      </c>
      <c r="D423" s="0" t="n">
        <f aca="false">IF(OR(Ballots!D423="",'Instant Runoff'!$D$4=1),99,Ballots!D423)</f>
        <v>99</v>
      </c>
      <c r="E423" s="0" t="n">
        <f aca="false">IF(OR(Ballots!E423="",'Instant Runoff'!$E$4=1),99,Ballots!E423)</f>
        <v>99</v>
      </c>
      <c r="F423" s="0" t="n">
        <f aca="false">IF(OR(Ballots!F423="",'Instant Runoff'!$F$4=1),99,Ballots!F423)</f>
        <v>99</v>
      </c>
      <c r="G423" s="0" t="n">
        <f aca="false">IF(OR(Ballots!G423="",'Instant Runoff'!$G$4=1),99,Ballots!G423)</f>
        <v>99</v>
      </c>
      <c r="H423" s="0" t="n">
        <f aca="false">IF(OR(Ballots!H423="",'Instant Runoff'!$H$4=1),99,Ballots!H423)</f>
        <v>99</v>
      </c>
      <c r="I423" s="0" t="n">
        <f aca="false">IF(OR(Ballots!I423="",'Instant Runoff'!$I$4=1),99,Ballots!I423)</f>
        <v>99</v>
      </c>
      <c r="J423" s="0" t="str">
        <f aca="false">IF(MIN(B423:I423)=99,"",MATCH(MIN(B423:I423),B423:I423,0))</f>
        <v/>
      </c>
      <c r="K423" s="0" t="n">
        <f aca="false">IF(OR(Ballots!B423="",'Instant Runoff'!$B$6=1),99,Ballots!B423)</f>
        <v>99</v>
      </c>
      <c r="L423" s="0" t="n">
        <f aca="false">IF(OR(Ballots!C423="",'Instant Runoff'!$C$6=1),99,Ballots!C423)</f>
        <v>99</v>
      </c>
      <c r="M423" s="0" t="n">
        <f aca="false">IF(OR(Ballots!D423="",'Instant Runoff'!$D$6=1),99,Ballots!D423)</f>
        <v>99</v>
      </c>
      <c r="N423" s="0" t="n">
        <f aca="false">IF(OR(Ballots!E423="",'Instant Runoff'!$E$6=1),99,Ballots!E423)</f>
        <v>99</v>
      </c>
      <c r="O423" s="0" t="n">
        <f aca="false">IF(OR(Ballots!F423="",'Instant Runoff'!$F$6=1),99,Ballots!F423)</f>
        <v>99</v>
      </c>
      <c r="P423" s="0" t="n">
        <f aca="false">IF(OR(Ballots!G423="",'Instant Runoff'!$G$6=1),99,Ballots!G423)</f>
        <v>99</v>
      </c>
      <c r="Q423" s="0" t="n">
        <f aca="false">IF(OR(Ballots!H423="",'Instant Runoff'!$H$6=1),99,Ballots!H423)</f>
        <v>99</v>
      </c>
      <c r="R423" s="0" t="n">
        <f aca="false">IF(OR(Ballots!I423="",'Instant Runoff'!$I$6=1),99,Ballots!I423)</f>
        <v>99</v>
      </c>
      <c r="S423" s="0" t="str">
        <f aca="false">IF(MIN(K423:R423)=99,"",MATCH(MIN(K423:R423),K423:R423,0))</f>
        <v/>
      </c>
      <c r="T423" s="0" t="n">
        <f aca="false">IF(OR(Ballots!B423="",'Instant Runoff'!$B$8=1),99,Ballots!B423)</f>
        <v>99</v>
      </c>
      <c r="U423" s="0" t="n">
        <f aca="false">IF(OR(Ballots!C423="",'Instant Runoff'!$C$8=1),99,Ballots!C423)</f>
        <v>99</v>
      </c>
      <c r="V423" s="0" t="n">
        <f aca="false">IF(OR(Ballots!D423="",'Instant Runoff'!$D$8=1),99,Ballots!D423)</f>
        <v>99</v>
      </c>
      <c r="W423" s="0" t="n">
        <f aca="false">IF(OR(Ballots!E423="",'Instant Runoff'!$E$8=1),99,Ballots!E423)</f>
        <v>99</v>
      </c>
      <c r="X423" s="0" t="n">
        <f aca="false">IF(OR(Ballots!F423="",'Instant Runoff'!$F$8=1),99,Ballots!F423)</f>
        <v>99</v>
      </c>
      <c r="Y423" s="0" t="n">
        <f aca="false">IF(OR(Ballots!G423="",'Instant Runoff'!$G$8=1),99,Ballots!G423)</f>
        <v>99</v>
      </c>
      <c r="Z423" s="0" t="n">
        <f aca="false">IF(OR(Ballots!H423="",'Instant Runoff'!$H$8=1),99,Ballots!H423)</f>
        <v>99</v>
      </c>
      <c r="AA423" s="0" t="n">
        <f aca="false">IF(OR(Ballots!I423="",'Instant Runoff'!$I$8=1),99,Ballots!I423)</f>
        <v>99</v>
      </c>
      <c r="AB423" s="0" t="str">
        <f aca="false">IF(MIN(T423:AA423)=99,"",MATCH(MIN(T423:AA423),T423:AA423,0))</f>
        <v/>
      </c>
      <c r="AC423" s="0" t="n">
        <f aca="false">IF(OR(Ballots!B423="",'Instant Runoff'!$B$10=1),99,Ballots!B423)</f>
        <v>99</v>
      </c>
      <c r="AD423" s="0" t="n">
        <f aca="false">IF(OR(Ballots!C423="",'Instant Runoff'!$C$10=1),99,Ballots!C423)</f>
        <v>99</v>
      </c>
      <c r="AE423" s="0" t="n">
        <f aca="false">IF(OR(Ballots!D423="",'Instant Runoff'!$D$10=1),99,Ballots!D423)</f>
        <v>99</v>
      </c>
      <c r="AF423" s="0" t="n">
        <f aca="false">IF(OR(Ballots!E423="",'Instant Runoff'!$E$10=1),99,Ballots!E423)</f>
        <v>99</v>
      </c>
      <c r="AG423" s="0" t="n">
        <f aca="false">IF(OR(Ballots!F423="",'Instant Runoff'!$F$10=1),99,Ballots!F423)</f>
        <v>99</v>
      </c>
      <c r="AH423" s="0" t="n">
        <f aca="false">IF(OR(Ballots!G423="",'Instant Runoff'!$G$10=1),99,Ballots!G423)</f>
        <v>99</v>
      </c>
      <c r="AI423" s="0" t="n">
        <f aca="false">IF(OR(Ballots!H423="",'Instant Runoff'!$H$10=1),99,Ballots!H423)</f>
        <v>99</v>
      </c>
      <c r="AJ423" s="0" t="n">
        <f aca="false">IF(OR(Ballots!I423="",'Instant Runoff'!$I$10=1),99,Ballots!I423)</f>
        <v>99</v>
      </c>
      <c r="AK423" s="0" t="str">
        <f aca="false">IF(MIN(AC423:AJ423)=99,"",MATCH(MIN(AC423:AJ423),AC423:AJ423,0))</f>
        <v/>
      </c>
      <c r="AL423" s="0" t="n">
        <f aca="false">IF(OR(Ballots!B423="",'Instant Runoff'!$B$12=1),99,Ballots!B423)</f>
        <v>99</v>
      </c>
      <c r="AM423" s="0" t="n">
        <f aca="false">IF(OR(Ballots!C423="",'Instant Runoff'!$C$12=1),99,Ballots!C423)</f>
        <v>99</v>
      </c>
      <c r="AN423" s="0" t="n">
        <f aca="false">IF(OR(Ballots!D423="",'Instant Runoff'!$D$12=1),99,Ballots!D423)</f>
        <v>99</v>
      </c>
      <c r="AO423" s="0" t="n">
        <f aca="false">IF(OR(Ballots!E423="",'Instant Runoff'!$E$12=1),99,Ballots!E423)</f>
        <v>99</v>
      </c>
      <c r="AP423" s="0" t="n">
        <f aca="false">IF(OR(Ballots!F423="",'Instant Runoff'!$F$12=1),99,Ballots!F423)</f>
        <v>99</v>
      </c>
      <c r="AQ423" s="0" t="n">
        <f aca="false">IF(OR(Ballots!G423="",'Instant Runoff'!$G$12=1),99,Ballots!G423)</f>
        <v>99</v>
      </c>
      <c r="AR423" s="0" t="n">
        <f aca="false">IF(OR(Ballots!H423="",'Instant Runoff'!$H$12=1),99,Ballots!H423)</f>
        <v>99</v>
      </c>
      <c r="AS423" s="0" t="n">
        <f aca="false">IF(OR(Ballots!I423="",'Instant Runoff'!$I$12=1),99,Ballots!I423)</f>
        <v>99</v>
      </c>
      <c r="AT423" s="0" t="str">
        <f aca="false">IF(MIN(AL423:AS423)=99,"",MATCH(MIN(AL423:AS423),AL423:AS423,0))</f>
        <v/>
      </c>
      <c r="AU423" s="0" t="n">
        <f aca="false">IF(OR(Ballots!B423="",'Instant Runoff'!$B$14=1),99,Ballots!B423)</f>
        <v>99</v>
      </c>
      <c r="AV423" s="0" t="n">
        <f aca="false">IF(OR(Ballots!C423="",'Instant Runoff'!$C$14=1),99,Ballots!C423)</f>
        <v>99</v>
      </c>
      <c r="AW423" s="0" t="n">
        <f aca="false">IF(OR(Ballots!D423="",'Instant Runoff'!$D$14=1),99,Ballots!D423)</f>
        <v>99</v>
      </c>
      <c r="AX423" s="0" t="n">
        <f aca="false">IF(OR(Ballots!E423="",'Instant Runoff'!$E$14=1),99,Ballots!E423)</f>
        <v>99</v>
      </c>
      <c r="AY423" s="0" t="n">
        <f aca="false">IF(OR(Ballots!F423="",'Instant Runoff'!$F$14=1),99,Ballots!F423)</f>
        <v>99</v>
      </c>
      <c r="AZ423" s="0" t="n">
        <f aca="false">IF(OR(Ballots!G423="",'Instant Runoff'!$G$14=1),99,Ballots!G423)</f>
        <v>99</v>
      </c>
      <c r="BA423" s="0" t="n">
        <f aca="false">IF(OR(Ballots!H423="",'Instant Runoff'!$H$14=1),99,Ballots!H423)</f>
        <v>99</v>
      </c>
      <c r="BB423" s="0" t="n">
        <f aca="false">IF(OR(Ballots!I423="",'Instant Runoff'!$I$14=1),99,Ballots!I423)</f>
        <v>99</v>
      </c>
      <c r="BC423" s="0" t="str">
        <f aca="false">IF(MIN(AU423:BB423)=99,"",MATCH(MIN(AU423:BB423),AU423:BB423,0))</f>
        <v/>
      </c>
      <c r="BD423" s="0" t="n">
        <f aca="false">IF(OR(Ballots!B423="",'Instant Runoff'!$B$16=1),99,Ballots!B423)</f>
        <v>99</v>
      </c>
      <c r="BE423" s="0" t="n">
        <f aca="false">IF(OR(Ballots!C423="",'Instant Runoff'!$C$16=1),99,Ballots!C423)</f>
        <v>99</v>
      </c>
      <c r="BF423" s="0" t="n">
        <f aca="false">IF(OR(Ballots!D423="",'Instant Runoff'!$D$16=1),99,Ballots!D423)</f>
        <v>99</v>
      </c>
      <c r="BG423" s="0" t="n">
        <f aca="false">IF(OR(Ballots!E423="",'Instant Runoff'!$E$16=1),99,Ballots!E423)</f>
        <v>99</v>
      </c>
      <c r="BH423" s="0" t="n">
        <f aca="false">IF(OR(Ballots!F423="",'Instant Runoff'!$F$16=1),99,Ballots!F423)</f>
        <v>99</v>
      </c>
      <c r="BI423" s="0" t="n">
        <f aca="false">IF(OR(Ballots!G423="",'Instant Runoff'!$G$16=1),99,Ballots!G423)</f>
        <v>99</v>
      </c>
      <c r="BJ423" s="0" t="n">
        <f aca="false">IF(OR(Ballots!H423="",'Instant Runoff'!$H$16=1),99,Ballots!H423)</f>
        <v>99</v>
      </c>
      <c r="BK423" s="0" t="n">
        <f aca="false">IF(OR(Ballots!I423="",'Instant Runoff'!$I$16=1),99,Ballots!I423)</f>
        <v>99</v>
      </c>
      <c r="BL423" s="0" t="str">
        <f aca="false">IF(MIN(BD423:BK423)=99,"",MATCH(MIN(BD423:BK423),BD423:BK423,0))</f>
        <v/>
      </c>
    </row>
    <row r="424" customFormat="false" ht="15" hidden="false" customHeight="false" outlineLevel="0" collapsed="false">
      <c r="B424" s="0" t="n">
        <f aca="false">IF(OR(Ballots!B424="",'Instant Runoff'!$B$4=1),99,Ballots!B424)</f>
        <v>99</v>
      </c>
      <c r="C424" s="0" t="n">
        <f aca="false">IF(OR(Ballots!C424="",'Instant Runoff'!$C$4=1),99,Ballots!C424)</f>
        <v>99</v>
      </c>
      <c r="D424" s="0" t="n">
        <f aca="false">IF(OR(Ballots!D424="",'Instant Runoff'!$D$4=1),99,Ballots!D424)</f>
        <v>99</v>
      </c>
      <c r="E424" s="0" t="n">
        <f aca="false">IF(OR(Ballots!E424="",'Instant Runoff'!$E$4=1),99,Ballots!E424)</f>
        <v>99</v>
      </c>
      <c r="F424" s="0" t="n">
        <f aca="false">IF(OR(Ballots!F424="",'Instant Runoff'!$F$4=1),99,Ballots!F424)</f>
        <v>99</v>
      </c>
      <c r="G424" s="0" t="n">
        <f aca="false">IF(OR(Ballots!G424="",'Instant Runoff'!$G$4=1),99,Ballots!G424)</f>
        <v>99</v>
      </c>
      <c r="H424" s="0" t="n">
        <f aca="false">IF(OR(Ballots!H424="",'Instant Runoff'!$H$4=1),99,Ballots!H424)</f>
        <v>99</v>
      </c>
      <c r="I424" s="0" t="n">
        <f aca="false">IF(OR(Ballots!I424="",'Instant Runoff'!$I$4=1),99,Ballots!I424)</f>
        <v>99</v>
      </c>
      <c r="J424" s="0" t="str">
        <f aca="false">IF(MIN(B424:I424)=99,"",MATCH(MIN(B424:I424),B424:I424,0))</f>
        <v/>
      </c>
      <c r="K424" s="0" t="n">
        <f aca="false">IF(OR(Ballots!B424="",'Instant Runoff'!$B$6=1),99,Ballots!B424)</f>
        <v>99</v>
      </c>
      <c r="L424" s="0" t="n">
        <f aca="false">IF(OR(Ballots!C424="",'Instant Runoff'!$C$6=1),99,Ballots!C424)</f>
        <v>99</v>
      </c>
      <c r="M424" s="0" t="n">
        <f aca="false">IF(OR(Ballots!D424="",'Instant Runoff'!$D$6=1),99,Ballots!D424)</f>
        <v>99</v>
      </c>
      <c r="N424" s="0" t="n">
        <f aca="false">IF(OR(Ballots!E424="",'Instant Runoff'!$E$6=1),99,Ballots!E424)</f>
        <v>99</v>
      </c>
      <c r="O424" s="0" t="n">
        <f aca="false">IF(OR(Ballots!F424="",'Instant Runoff'!$F$6=1),99,Ballots!F424)</f>
        <v>99</v>
      </c>
      <c r="P424" s="0" t="n">
        <f aca="false">IF(OR(Ballots!G424="",'Instant Runoff'!$G$6=1),99,Ballots!G424)</f>
        <v>99</v>
      </c>
      <c r="Q424" s="0" t="n">
        <f aca="false">IF(OR(Ballots!H424="",'Instant Runoff'!$H$6=1),99,Ballots!H424)</f>
        <v>99</v>
      </c>
      <c r="R424" s="0" t="n">
        <f aca="false">IF(OR(Ballots!I424="",'Instant Runoff'!$I$6=1),99,Ballots!I424)</f>
        <v>99</v>
      </c>
      <c r="S424" s="0" t="str">
        <f aca="false">IF(MIN(K424:R424)=99,"",MATCH(MIN(K424:R424),K424:R424,0))</f>
        <v/>
      </c>
      <c r="T424" s="0" t="n">
        <f aca="false">IF(OR(Ballots!B424="",'Instant Runoff'!$B$8=1),99,Ballots!B424)</f>
        <v>99</v>
      </c>
      <c r="U424" s="0" t="n">
        <f aca="false">IF(OR(Ballots!C424="",'Instant Runoff'!$C$8=1),99,Ballots!C424)</f>
        <v>99</v>
      </c>
      <c r="V424" s="0" t="n">
        <f aca="false">IF(OR(Ballots!D424="",'Instant Runoff'!$D$8=1),99,Ballots!D424)</f>
        <v>99</v>
      </c>
      <c r="W424" s="0" t="n">
        <f aca="false">IF(OR(Ballots!E424="",'Instant Runoff'!$E$8=1),99,Ballots!E424)</f>
        <v>99</v>
      </c>
      <c r="X424" s="0" t="n">
        <f aca="false">IF(OR(Ballots!F424="",'Instant Runoff'!$F$8=1),99,Ballots!F424)</f>
        <v>99</v>
      </c>
      <c r="Y424" s="0" t="n">
        <f aca="false">IF(OR(Ballots!G424="",'Instant Runoff'!$G$8=1),99,Ballots!G424)</f>
        <v>99</v>
      </c>
      <c r="Z424" s="0" t="n">
        <f aca="false">IF(OR(Ballots!H424="",'Instant Runoff'!$H$8=1),99,Ballots!H424)</f>
        <v>99</v>
      </c>
      <c r="AA424" s="0" t="n">
        <f aca="false">IF(OR(Ballots!I424="",'Instant Runoff'!$I$8=1),99,Ballots!I424)</f>
        <v>99</v>
      </c>
      <c r="AB424" s="0" t="str">
        <f aca="false">IF(MIN(T424:AA424)=99,"",MATCH(MIN(T424:AA424),T424:AA424,0))</f>
        <v/>
      </c>
      <c r="AC424" s="0" t="n">
        <f aca="false">IF(OR(Ballots!B424="",'Instant Runoff'!$B$10=1),99,Ballots!B424)</f>
        <v>99</v>
      </c>
      <c r="AD424" s="0" t="n">
        <f aca="false">IF(OR(Ballots!C424="",'Instant Runoff'!$C$10=1),99,Ballots!C424)</f>
        <v>99</v>
      </c>
      <c r="AE424" s="0" t="n">
        <f aca="false">IF(OR(Ballots!D424="",'Instant Runoff'!$D$10=1),99,Ballots!D424)</f>
        <v>99</v>
      </c>
      <c r="AF424" s="0" t="n">
        <f aca="false">IF(OR(Ballots!E424="",'Instant Runoff'!$E$10=1),99,Ballots!E424)</f>
        <v>99</v>
      </c>
      <c r="AG424" s="0" t="n">
        <f aca="false">IF(OR(Ballots!F424="",'Instant Runoff'!$F$10=1),99,Ballots!F424)</f>
        <v>99</v>
      </c>
      <c r="AH424" s="0" t="n">
        <f aca="false">IF(OR(Ballots!G424="",'Instant Runoff'!$G$10=1),99,Ballots!G424)</f>
        <v>99</v>
      </c>
      <c r="AI424" s="0" t="n">
        <f aca="false">IF(OR(Ballots!H424="",'Instant Runoff'!$H$10=1),99,Ballots!H424)</f>
        <v>99</v>
      </c>
      <c r="AJ424" s="0" t="n">
        <f aca="false">IF(OR(Ballots!I424="",'Instant Runoff'!$I$10=1),99,Ballots!I424)</f>
        <v>99</v>
      </c>
      <c r="AK424" s="0" t="str">
        <f aca="false">IF(MIN(AC424:AJ424)=99,"",MATCH(MIN(AC424:AJ424),AC424:AJ424,0))</f>
        <v/>
      </c>
      <c r="AL424" s="0" t="n">
        <f aca="false">IF(OR(Ballots!B424="",'Instant Runoff'!$B$12=1),99,Ballots!B424)</f>
        <v>99</v>
      </c>
      <c r="AM424" s="0" t="n">
        <f aca="false">IF(OR(Ballots!C424="",'Instant Runoff'!$C$12=1),99,Ballots!C424)</f>
        <v>99</v>
      </c>
      <c r="AN424" s="0" t="n">
        <f aca="false">IF(OR(Ballots!D424="",'Instant Runoff'!$D$12=1),99,Ballots!D424)</f>
        <v>99</v>
      </c>
      <c r="AO424" s="0" t="n">
        <f aca="false">IF(OR(Ballots!E424="",'Instant Runoff'!$E$12=1),99,Ballots!E424)</f>
        <v>99</v>
      </c>
      <c r="AP424" s="0" t="n">
        <f aca="false">IF(OR(Ballots!F424="",'Instant Runoff'!$F$12=1),99,Ballots!F424)</f>
        <v>99</v>
      </c>
      <c r="AQ424" s="0" t="n">
        <f aca="false">IF(OR(Ballots!G424="",'Instant Runoff'!$G$12=1),99,Ballots!G424)</f>
        <v>99</v>
      </c>
      <c r="AR424" s="0" t="n">
        <f aca="false">IF(OR(Ballots!H424="",'Instant Runoff'!$H$12=1),99,Ballots!H424)</f>
        <v>99</v>
      </c>
      <c r="AS424" s="0" t="n">
        <f aca="false">IF(OR(Ballots!I424="",'Instant Runoff'!$I$12=1),99,Ballots!I424)</f>
        <v>99</v>
      </c>
      <c r="AT424" s="0" t="str">
        <f aca="false">IF(MIN(AL424:AS424)=99,"",MATCH(MIN(AL424:AS424),AL424:AS424,0))</f>
        <v/>
      </c>
      <c r="AU424" s="0" t="n">
        <f aca="false">IF(OR(Ballots!B424="",'Instant Runoff'!$B$14=1),99,Ballots!B424)</f>
        <v>99</v>
      </c>
      <c r="AV424" s="0" t="n">
        <f aca="false">IF(OR(Ballots!C424="",'Instant Runoff'!$C$14=1),99,Ballots!C424)</f>
        <v>99</v>
      </c>
      <c r="AW424" s="0" t="n">
        <f aca="false">IF(OR(Ballots!D424="",'Instant Runoff'!$D$14=1),99,Ballots!D424)</f>
        <v>99</v>
      </c>
      <c r="AX424" s="0" t="n">
        <f aca="false">IF(OR(Ballots!E424="",'Instant Runoff'!$E$14=1),99,Ballots!E424)</f>
        <v>99</v>
      </c>
      <c r="AY424" s="0" t="n">
        <f aca="false">IF(OR(Ballots!F424="",'Instant Runoff'!$F$14=1),99,Ballots!F424)</f>
        <v>99</v>
      </c>
      <c r="AZ424" s="0" t="n">
        <f aca="false">IF(OR(Ballots!G424="",'Instant Runoff'!$G$14=1),99,Ballots!G424)</f>
        <v>99</v>
      </c>
      <c r="BA424" s="0" t="n">
        <f aca="false">IF(OR(Ballots!H424="",'Instant Runoff'!$H$14=1),99,Ballots!H424)</f>
        <v>99</v>
      </c>
      <c r="BB424" s="0" t="n">
        <f aca="false">IF(OR(Ballots!I424="",'Instant Runoff'!$I$14=1),99,Ballots!I424)</f>
        <v>99</v>
      </c>
      <c r="BC424" s="0" t="str">
        <f aca="false">IF(MIN(AU424:BB424)=99,"",MATCH(MIN(AU424:BB424),AU424:BB424,0))</f>
        <v/>
      </c>
      <c r="BD424" s="0" t="n">
        <f aca="false">IF(OR(Ballots!B424="",'Instant Runoff'!$B$16=1),99,Ballots!B424)</f>
        <v>99</v>
      </c>
      <c r="BE424" s="0" t="n">
        <f aca="false">IF(OR(Ballots!C424="",'Instant Runoff'!$C$16=1),99,Ballots!C424)</f>
        <v>99</v>
      </c>
      <c r="BF424" s="0" t="n">
        <f aca="false">IF(OR(Ballots!D424="",'Instant Runoff'!$D$16=1),99,Ballots!D424)</f>
        <v>99</v>
      </c>
      <c r="BG424" s="0" t="n">
        <f aca="false">IF(OR(Ballots!E424="",'Instant Runoff'!$E$16=1),99,Ballots!E424)</f>
        <v>99</v>
      </c>
      <c r="BH424" s="0" t="n">
        <f aca="false">IF(OR(Ballots!F424="",'Instant Runoff'!$F$16=1),99,Ballots!F424)</f>
        <v>99</v>
      </c>
      <c r="BI424" s="0" t="n">
        <f aca="false">IF(OR(Ballots!G424="",'Instant Runoff'!$G$16=1),99,Ballots!G424)</f>
        <v>99</v>
      </c>
      <c r="BJ424" s="0" t="n">
        <f aca="false">IF(OR(Ballots!H424="",'Instant Runoff'!$H$16=1),99,Ballots!H424)</f>
        <v>99</v>
      </c>
      <c r="BK424" s="0" t="n">
        <f aca="false">IF(OR(Ballots!I424="",'Instant Runoff'!$I$16=1),99,Ballots!I424)</f>
        <v>99</v>
      </c>
      <c r="BL424" s="0" t="str">
        <f aca="false">IF(MIN(BD424:BK424)=99,"",MATCH(MIN(BD424:BK424),BD424:BK424,0))</f>
        <v/>
      </c>
    </row>
    <row r="425" customFormat="false" ht="15" hidden="false" customHeight="false" outlineLevel="0" collapsed="false">
      <c r="B425" s="0" t="n">
        <f aca="false">IF(OR(Ballots!B425="",'Instant Runoff'!$B$4=1),99,Ballots!B425)</f>
        <v>99</v>
      </c>
      <c r="C425" s="0" t="n">
        <f aca="false">IF(OR(Ballots!C425="",'Instant Runoff'!$C$4=1),99,Ballots!C425)</f>
        <v>99</v>
      </c>
      <c r="D425" s="0" t="n">
        <f aca="false">IF(OR(Ballots!D425="",'Instant Runoff'!$D$4=1),99,Ballots!D425)</f>
        <v>99</v>
      </c>
      <c r="E425" s="0" t="n">
        <f aca="false">IF(OR(Ballots!E425="",'Instant Runoff'!$E$4=1),99,Ballots!E425)</f>
        <v>99</v>
      </c>
      <c r="F425" s="0" t="n">
        <f aca="false">IF(OR(Ballots!F425="",'Instant Runoff'!$F$4=1),99,Ballots!F425)</f>
        <v>99</v>
      </c>
      <c r="G425" s="0" t="n">
        <f aca="false">IF(OR(Ballots!G425="",'Instant Runoff'!$G$4=1),99,Ballots!G425)</f>
        <v>99</v>
      </c>
      <c r="H425" s="0" t="n">
        <f aca="false">IF(OR(Ballots!H425="",'Instant Runoff'!$H$4=1),99,Ballots!H425)</f>
        <v>99</v>
      </c>
      <c r="I425" s="0" t="n">
        <f aca="false">IF(OR(Ballots!I425="",'Instant Runoff'!$I$4=1),99,Ballots!I425)</f>
        <v>99</v>
      </c>
      <c r="J425" s="0" t="str">
        <f aca="false">IF(MIN(B425:I425)=99,"",MATCH(MIN(B425:I425),B425:I425,0))</f>
        <v/>
      </c>
      <c r="K425" s="0" t="n">
        <f aca="false">IF(OR(Ballots!B425="",'Instant Runoff'!$B$6=1),99,Ballots!B425)</f>
        <v>99</v>
      </c>
      <c r="L425" s="0" t="n">
        <f aca="false">IF(OR(Ballots!C425="",'Instant Runoff'!$C$6=1),99,Ballots!C425)</f>
        <v>99</v>
      </c>
      <c r="M425" s="0" t="n">
        <f aca="false">IF(OR(Ballots!D425="",'Instant Runoff'!$D$6=1),99,Ballots!D425)</f>
        <v>99</v>
      </c>
      <c r="N425" s="0" t="n">
        <f aca="false">IF(OR(Ballots!E425="",'Instant Runoff'!$E$6=1),99,Ballots!E425)</f>
        <v>99</v>
      </c>
      <c r="O425" s="0" t="n">
        <f aca="false">IF(OR(Ballots!F425="",'Instant Runoff'!$F$6=1),99,Ballots!F425)</f>
        <v>99</v>
      </c>
      <c r="P425" s="0" t="n">
        <f aca="false">IF(OR(Ballots!G425="",'Instant Runoff'!$G$6=1),99,Ballots!G425)</f>
        <v>99</v>
      </c>
      <c r="Q425" s="0" t="n">
        <f aca="false">IF(OR(Ballots!H425="",'Instant Runoff'!$H$6=1),99,Ballots!H425)</f>
        <v>99</v>
      </c>
      <c r="R425" s="0" t="n">
        <f aca="false">IF(OR(Ballots!I425="",'Instant Runoff'!$I$6=1),99,Ballots!I425)</f>
        <v>99</v>
      </c>
      <c r="S425" s="0" t="str">
        <f aca="false">IF(MIN(K425:R425)=99,"",MATCH(MIN(K425:R425),K425:R425,0))</f>
        <v/>
      </c>
      <c r="T425" s="0" t="n">
        <f aca="false">IF(OR(Ballots!B425="",'Instant Runoff'!$B$8=1),99,Ballots!B425)</f>
        <v>99</v>
      </c>
      <c r="U425" s="0" t="n">
        <f aca="false">IF(OR(Ballots!C425="",'Instant Runoff'!$C$8=1),99,Ballots!C425)</f>
        <v>99</v>
      </c>
      <c r="V425" s="0" t="n">
        <f aca="false">IF(OR(Ballots!D425="",'Instant Runoff'!$D$8=1),99,Ballots!D425)</f>
        <v>99</v>
      </c>
      <c r="W425" s="0" t="n">
        <f aca="false">IF(OR(Ballots!E425="",'Instant Runoff'!$E$8=1),99,Ballots!E425)</f>
        <v>99</v>
      </c>
      <c r="X425" s="0" t="n">
        <f aca="false">IF(OR(Ballots!F425="",'Instant Runoff'!$F$8=1),99,Ballots!F425)</f>
        <v>99</v>
      </c>
      <c r="Y425" s="0" t="n">
        <f aca="false">IF(OR(Ballots!G425="",'Instant Runoff'!$G$8=1),99,Ballots!G425)</f>
        <v>99</v>
      </c>
      <c r="Z425" s="0" t="n">
        <f aca="false">IF(OR(Ballots!H425="",'Instant Runoff'!$H$8=1),99,Ballots!H425)</f>
        <v>99</v>
      </c>
      <c r="AA425" s="0" t="n">
        <f aca="false">IF(OR(Ballots!I425="",'Instant Runoff'!$I$8=1),99,Ballots!I425)</f>
        <v>99</v>
      </c>
      <c r="AB425" s="0" t="str">
        <f aca="false">IF(MIN(T425:AA425)=99,"",MATCH(MIN(T425:AA425),T425:AA425,0))</f>
        <v/>
      </c>
      <c r="AC425" s="0" t="n">
        <f aca="false">IF(OR(Ballots!B425="",'Instant Runoff'!$B$10=1),99,Ballots!B425)</f>
        <v>99</v>
      </c>
      <c r="AD425" s="0" t="n">
        <f aca="false">IF(OR(Ballots!C425="",'Instant Runoff'!$C$10=1),99,Ballots!C425)</f>
        <v>99</v>
      </c>
      <c r="AE425" s="0" t="n">
        <f aca="false">IF(OR(Ballots!D425="",'Instant Runoff'!$D$10=1),99,Ballots!D425)</f>
        <v>99</v>
      </c>
      <c r="AF425" s="0" t="n">
        <f aca="false">IF(OR(Ballots!E425="",'Instant Runoff'!$E$10=1),99,Ballots!E425)</f>
        <v>99</v>
      </c>
      <c r="AG425" s="0" t="n">
        <f aca="false">IF(OR(Ballots!F425="",'Instant Runoff'!$F$10=1),99,Ballots!F425)</f>
        <v>99</v>
      </c>
      <c r="AH425" s="0" t="n">
        <f aca="false">IF(OR(Ballots!G425="",'Instant Runoff'!$G$10=1),99,Ballots!G425)</f>
        <v>99</v>
      </c>
      <c r="AI425" s="0" t="n">
        <f aca="false">IF(OR(Ballots!H425="",'Instant Runoff'!$H$10=1),99,Ballots!H425)</f>
        <v>99</v>
      </c>
      <c r="AJ425" s="0" t="n">
        <f aca="false">IF(OR(Ballots!I425="",'Instant Runoff'!$I$10=1),99,Ballots!I425)</f>
        <v>99</v>
      </c>
      <c r="AK425" s="0" t="str">
        <f aca="false">IF(MIN(AC425:AJ425)=99,"",MATCH(MIN(AC425:AJ425),AC425:AJ425,0))</f>
        <v/>
      </c>
      <c r="AL425" s="0" t="n">
        <f aca="false">IF(OR(Ballots!B425="",'Instant Runoff'!$B$12=1),99,Ballots!B425)</f>
        <v>99</v>
      </c>
      <c r="AM425" s="0" t="n">
        <f aca="false">IF(OR(Ballots!C425="",'Instant Runoff'!$C$12=1),99,Ballots!C425)</f>
        <v>99</v>
      </c>
      <c r="AN425" s="0" t="n">
        <f aca="false">IF(OR(Ballots!D425="",'Instant Runoff'!$D$12=1),99,Ballots!D425)</f>
        <v>99</v>
      </c>
      <c r="AO425" s="0" t="n">
        <f aca="false">IF(OR(Ballots!E425="",'Instant Runoff'!$E$12=1),99,Ballots!E425)</f>
        <v>99</v>
      </c>
      <c r="AP425" s="0" t="n">
        <f aca="false">IF(OR(Ballots!F425="",'Instant Runoff'!$F$12=1),99,Ballots!F425)</f>
        <v>99</v>
      </c>
      <c r="AQ425" s="0" t="n">
        <f aca="false">IF(OR(Ballots!G425="",'Instant Runoff'!$G$12=1),99,Ballots!G425)</f>
        <v>99</v>
      </c>
      <c r="AR425" s="0" t="n">
        <f aca="false">IF(OR(Ballots!H425="",'Instant Runoff'!$H$12=1),99,Ballots!H425)</f>
        <v>99</v>
      </c>
      <c r="AS425" s="0" t="n">
        <f aca="false">IF(OR(Ballots!I425="",'Instant Runoff'!$I$12=1),99,Ballots!I425)</f>
        <v>99</v>
      </c>
      <c r="AT425" s="0" t="str">
        <f aca="false">IF(MIN(AL425:AS425)=99,"",MATCH(MIN(AL425:AS425),AL425:AS425,0))</f>
        <v/>
      </c>
      <c r="AU425" s="0" t="n">
        <f aca="false">IF(OR(Ballots!B425="",'Instant Runoff'!$B$14=1),99,Ballots!B425)</f>
        <v>99</v>
      </c>
      <c r="AV425" s="0" t="n">
        <f aca="false">IF(OR(Ballots!C425="",'Instant Runoff'!$C$14=1),99,Ballots!C425)</f>
        <v>99</v>
      </c>
      <c r="AW425" s="0" t="n">
        <f aca="false">IF(OR(Ballots!D425="",'Instant Runoff'!$D$14=1),99,Ballots!D425)</f>
        <v>99</v>
      </c>
      <c r="AX425" s="0" t="n">
        <f aca="false">IF(OR(Ballots!E425="",'Instant Runoff'!$E$14=1),99,Ballots!E425)</f>
        <v>99</v>
      </c>
      <c r="AY425" s="0" t="n">
        <f aca="false">IF(OR(Ballots!F425="",'Instant Runoff'!$F$14=1),99,Ballots!F425)</f>
        <v>99</v>
      </c>
      <c r="AZ425" s="0" t="n">
        <f aca="false">IF(OR(Ballots!G425="",'Instant Runoff'!$G$14=1),99,Ballots!G425)</f>
        <v>99</v>
      </c>
      <c r="BA425" s="0" t="n">
        <f aca="false">IF(OR(Ballots!H425="",'Instant Runoff'!$H$14=1),99,Ballots!H425)</f>
        <v>99</v>
      </c>
      <c r="BB425" s="0" t="n">
        <f aca="false">IF(OR(Ballots!I425="",'Instant Runoff'!$I$14=1),99,Ballots!I425)</f>
        <v>99</v>
      </c>
      <c r="BC425" s="0" t="str">
        <f aca="false">IF(MIN(AU425:BB425)=99,"",MATCH(MIN(AU425:BB425),AU425:BB425,0))</f>
        <v/>
      </c>
      <c r="BD425" s="0" t="n">
        <f aca="false">IF(OR(Ballots!B425="",'Instant Runoff'!$B$16=1),99,Ballots!B425)</f>
        <v>99</v>
      </c>
      <c r="BE425" s="0" t="n">
        <f aca="false">IF(OR(Ballots!C425="",'Instant Runoff'!$C$16=1),99,Ballots!C425)</f>
        <v>99</v>
      </c>
      <c r="BF425" s="0" t="n">
        <f aca="false">IF(OR(Ballots!D425="",'Instant Runoff'!$D$16=1),99,Ballots!D425)</f>
        <v>99</v>
      </c>
      <c r="BG425" s="0" t="n">
        <f aca="false">IF(OR(Ballots!E425="",'Instant Runoff'!$E$16=1),99,Ballots!E425)</f>
        <v>99</v>
      </c>
      <c r="BH425" s="0" t="n">
        <f aca="false">IF(OR(Ballots!F425="",'Instant Runoff'!$F$16=1),99,Ballots!F425)</f>
        <v>99</v>
      </c>
      <c r="BI425" s="0" t="n">
        <f aca="false">IF(OR(Ballots!G425="",'Instant Runoff'!$G$16=1),99,Ballots!G425)</f>
        <v>99</v>
      </c>
      <c r="BJ425" s="0" t="n">
        <f aca="false">IF(OR(Ballots!H425="",'Instant Runoff'!$H$16=1),99,Ballots!H425)</f>
        <v>99</v>
      </c>
      <c r="BK425" s="0" t="n">
        <f aca="false">IF(OR(Ballots!I425="",'Instant Runoff'!$I$16=1),99,Ballots!I425)</f>
        <v>99</v>
      </c>
      <c r="BL425" s="0" t="str">
        <f aca="false">IF(MIN(BD425:BK425)=99,"",MATCH(MIN(BD425:BK425),BD425:BK425,0))</f>
        <v/>
      </c>
    </row>
    <row r="426" customFormat="false" ht="15" hidden="false" customHeight="false" outlineLevel="0" collapsed="false">
      <c r="B426" s="0" t="n">
        <f aca="false">IF(OR(Ballots!B426="",'Instant Runoff'!$B$4=1),99,Ballots!B426)</f>
        <v>99</v>
      </c>
      <c r="C426" s="0" t="n">
        <f aca="false">IF(OR(Ballots!C426="",'Instant Runoff'!$C$4=1),99,Ballots!C426)</f>
        <v>99</v>
      </c>
      <c r="D426" s="0" t="n">
        <f aca="false">IF(OR(Ballots!D426="",'Instant Runoff'!$D$4=1),99,Ballots!D426)</f>
        <v>99</v>
      </c>
      <c r="E426" s="0" t="n">
        <f aca="false">IF(OR(Ballots!E426="",'Instant Runoff'!$E$4=1),99,Ballots!E426)</f>
        <v>99</v>
      </c>
      <c r="F426" s="0" t="n">
        <f aca="false">IF(OR(Ballots!F426="",'Instant Runoff'!$F$4=1),99,Ballots!F426)</f>
        <v>99</v>
      </c>
      <c r="G426" s="0" t="n">
        <f aca="false">IF(OR(Ballots!G426="",'Instant Runoff'!$G$4=1),99,Ballots!G426)</f>
        <v>99</v>
      </c>
      <c r="H426" s="0" t="n">
        <f aca="false">IF(OR(Ballots!H426="",'Instant Runoff'!$H$4=1),99,Ballots!H426)</f>
        <v>99</v>
      </c>
      <c r="I426" s="0" t="n">
        <f aca="false">IF(OR(Ballots!I426="",'Instant Runoff'!$I$4=1),99,Ballots!I426)</f>
        <v>99</v>
      </c>
      <c r="J426" s="0" t="str">
        <f aca="false">IF(MIN(B426:I426)=99,"",MATCH(MIN(B426:I426),B426:I426,0))</f>
        <v/>
      </c>
      <c r="K426" s="0" t="n">
        <f aca="false">IF(OR(Ballots!B426="",'Instant Runoff'!$B$6=1),99,Ballots!B426)</f>
        <v>99</v>
      </c>
      <c r="L426" s="0" t="n">
        <f aca="false">IF(OR(Ballots!C426="",'Instant Runoff'!$C$6=1),99,Ballots!C426)</f>
        <v>99</v>
      </c>
      <c r="M426" s="0" t="n">
        <f aca="false">IF(OR(Ballots!D426="",'Instant Runoff'!$D$6=1),99,Ballots!D426)</f>
        <v>99</v>
      </c>
      <c r="N426" s="0" t="n">
        <f aca="false">IF(OR(Ballots!E426="",'Instant Runoff'!$E$6=1),99,Ballots!E426)</f>
        <v>99</v>
      </c>
      <c r="O426" s="0" t="n">
        <f aca="false">IF(OR(Ballots!F426="",'Instant Runoff'!$F$6=1),99,Ballots!F426)</f>
        <v>99</v>
      </c>
      <c r="P426" s="0" t="n">
        <f aca="false">IF(OR(Ballots!G426="",'Instant Runoff'!$G$6=1),99,Ballots!G426)</f>
        <v>99</v>
      </c>
      <c r="Q426" s="0" t="n">
        <f aca="false">IF(OR(Ballots!H426="",'Instant Runoff'!$H$6=1),99,Ballots!H426)</f>
        <v>99</v>
      </c>
      <c r="R426" s="0" t="n">
        <f aca="false">IF(OR(Ballots!I426="",'Instant Runoff'!$I$6=1),99,Ballots!I426)</f>
        <v>99</v>
      </c>
      <c r="S426" s="0" t="str">
        <f aca="false">IF(MIN(K426:R426)=99,"",MATCH(MIN(K426:R426),K426:R426,0))</f>
        <v/>
      </c>
      <c r="T426" s="0" t="n">
        <f aca="false">IF(OR(Ballots!B426="",'Instant Runoff'!$B$8=1),99,Ballots!B426)</f>
        <v>99</v>
      </c>
      <c r="U426" s="0" t="n">
        <f aca="false">IF(OR(Ballots!C426="",'Instant Runoff'!$C$8=1),99,Ballots!C426)</f>
        <v>99</v>
      </c>
      <c r="V426" s="0" t="n">
        <f aca="false">IF(OR(Ballots!D426="",'Instant Runoff'!$D$8=1),99,Ballots!D426)</f>
        <v>99</v>
      </c>
      <c r="W426" s="0" t="n">
        <f aca="false">IF(OR(Ballots!E426="",'Instant Runoff'!$E$8=1),99,Ballots!E426)</f>
        <v>99</v>
      </c>
      <c r="X426" s="0" t="n">
        <f aca="false">IF(OR(Ballots!F426="",'Instant Runoff'!$F$8=1),99,Ballots!F426)</f>
        <v>99</v>
      </c>
      <c r="Y426" s="0" t="n">
        <f aca="false">IF(OR(Ballots!G426="",'Instant Runoff'!$G$8=1),99,Ballots!G426)</f>
        <v>99</v>
      </c>
      <c r="Z426" s="0" t="n">
        <f aca="false">IF(OR(Ballots!H426="",'Instant Runoff'!$H$8=1),99,Ballots!H426)</f>
        <v>99</v>
      </c>
      <c r="AA426" s="0" t="n">
        <f aca="false">IF(OR(Ballots!I426="",'Instant Runoff'!$I$8=1),99,Ballots!I426)</f>
        <v>99</v>
      </c>
      <c r="AB426" s="0" t="str">
        <f aca="false">IF(MIN(T426:AA426)=99,"",MATCH(MIN(T426:AA426),T426:AA426,0))</f>
        <v/>
      </c>
      <c r="AC426" s="0" t="n">
        <f aca="false">IF(OR(Ballots!B426="",'Instant Runoff'!$B$10=1),99,Ballots!B426)</f>
        <v>99</v>
      </c>
      <c r="AD426" s="0" t="n">
        <f aca="false">IF(OR(Ballots!C426="",'Instant Runoff'!$C$10=1),99,Ballots!C426)</f>
        <v>99</v>
      </c>
      <c r="AE426" s="0" t="n">
        <f aca="false">IF(OR(Ballots!D426="",'Instant Runoff'!$D$10=1),99,Ballots!D426)</f>
        <v>99</v>
      </c>
      <c r="AF426" s="0" t="n">
        <f aca="false">IF(OR(Ballots!E426="",'Instant Runoff'!$E$10=1),99,Ballots!E426)</f>
        <v>99</v>
      </c>
      <c r="AG426" s="0" t="n">
        <f aca="false">IF(OR(Ballots!F426="",'Instant Runoff'!$F$10=1),99,Ballots!F426)</f>
        <v>99</v>
      </c>
      <c r="AH426" s="0" t="n">
        <f aca="false">IF(OR(Ballots!G426="",'Instant Runoff'!$G$10=1),99,Ballots!G426)</f>
        <v>99</v>
      </c>
      <c r="AI426" s="0" t="n">
        <f aca="false">IF(OR(Ballots!H426="",'Instant Runoff'!$H$10=1),99,Ballots!H426)</f>
        <v>99</v>
      </c>
      <c r="AJ426" s="0" t="n">
        <f aca="false">IF(OR(Ballots!I426="",'Instant Runoff'!$I$10=1),99,Ballots!I426)</f>
        <v>99</v>
      </c>
      <c r="AK426" s="0" t="str">
        <f aca="false">IF(MIN(AC426:AJ426)=99,"",MATCH(MIN(AC426:AJ426),AC426:AJ426,0))</f>
        <v/>
      </c>
      <c r="AL426" s="0" t="n">
        <f aca="false">IF(OR(Ballots!B426="",'Instant Runoff'!$B$12=1),99,Ballots!B426)</f>
        <v>99</v>
      </c>
      <c r="AM426" s="0" t="n">
        <f aca="false">IF(OR(Ballots!C426="",'Instant Runoff'!$C$12=1),99,Ballots!C426)</f>
        <v>99</v>
      </c>
      <c r="AN426" s="0" t="n">
        <f aca="false">IF(OR(Ballots!D426="",'Instant Runoff'!$D$12=1),99,Ballots!D426)</f>
        <v>99</v>
      </c>
      <c r="AO426" s="0" t="n">
        <f aca="false">IF(OR(Ballots!E426="",'Instant Runoff'!$E$12=1),99,Ballots!E426)</f>
        <v>99</v>
      </c>
      <c r="AP426" s="0" t="n">
        <f aca="false">IF(OR(Ballots!F426="",'Instant Runoff'!$F$12=1),99,Ballots!F426)</f>
        <v>99</v>
      </c>
      <c r="AQ426" s="0" t="n">
        <f aca="false">IF(OR(Ballots!G426="",'Instant Runoff'!$G$12=1),99,Ballots!G426)</f>
        <v>99</v>
      </c>
      <c r="AR426" s="0" t="n">
        <f aca="false">IF(OR(Ballots!H426="",'Instant Runoff'!$H$12=1),99,Ballots!H426)</f>
        <v>99</v>
      </c>
      <c r="AS426" s="0" t="n">
        <f aca="false">IF(OR(Ballots!I426="",'Instant Runoff'!$I$12=1),99,Ballots!I426)</f>
        <v>99</v>
      </c>
      <c r="AT426" s="0" t="str">
        <f aca="false">IF(MIN(AL426:AS426)=99,"",MATCH(MIN(AL426:AS426),AL426:AS426,0))</f>
        <v/>
      </c>
      <c r="AU426" s="0" t="n">
        <f aca="false">IF(OR(Ballots!B426="",'Instant Runoff'!$B$14=1),99,Ballots!B426)</f>
        <v>99</v>
      </c>
      <c r="AV426" s="0" t="n">
        <f aca="false">IF(OR(Ballots!C426="",'Instant Runoff'!$C$14=1),99,Ballots!C426)</f>
        <v>99</v>
      </c>
      <c r="AW426" s="0" t="n">
        <f aca="false">IF(OR(Ballots!D426="",'Instant Runoff'!$D$14=1),99,Ballots!D426)</f>
        <v>99</v>
      </c>
      <c r="AX426" s="0" t="n">
        <f aca="false">IF(OR(Ballots!E426="",'Instant Runoff'!$E$14=1),99,Ballots!E426)</f>
        <v>99</v>
      </c>
      <c r="AY426" s="0" t="n">
        <f aca="false">IF(OR(Ballots!F426="",'Instant Runoff'!$F$14=1),99,Ballots!F426)</f>
        <v>99</v>
      </c>
      <c r="AZ426" s="0" t="n">
        <f aca="false">IF(OR(Ballots!G426="",'Instant Runoff'!$G$14=1),99,Ballots!G426)</f>
        <v>99</v>
      </c>
      <c r="BA426" s="0" t="n">
        <f aca="false">IF(OR(Ballots!H426="",'Instant Runoff'!$H$14=1),99,Ballots!H426)</f>
        <v>99</v>
      </c>
      <c r="BB426" s="0" t="n">
        <f aca="false">IF(OR(Ballots!I426="",'Instant Runoff'!$I$14=1),99,Ballots!I426)</f>
        <v>99</v>
      </c>
      <c r="BC426" s="0" t="str">
        <f aca="false">IF(MIN(AU426:BB426)=99,"",MATCH(MIN(AU426:BB426),AU426:BB426,0))</f>
        <v/>
      </c>
      <c r="BD426" s="0" t="n">
        <f aca="false">IF(OR(Ballots!B426="",'Instant Runoff'!$B$16=1),99,Ballots!B426)</f>
        <v>99</v>
      </c>
      <c r="BE426" s="0" t="n">
        <f aca="false">IF(OR(Ballots!C426="",'Instant Runoff'!$C$16=1),99,Ballots!C426)</f>
        <v>99</v>
      </c>
      <c r="BF426" s="0" t="n">
        <f aca="false">IF(OR(Ballots!D426="",'Instant Runoff'!$D$16=1),99,Ballots!D426)</f>
        <v>99</v>
      </c>
      <c r="BG426" s="0" t="n">
        <f aca="false">IF(OR(Ballots!E426="",'Instant Runoff'!$E$16=1),99,Ballots!E426)</f>
        <v>99</v>
      </c>
      <c r="BH426" s="0" t="n">
        <f aca="false">IF(OR(Ballots!F426="",'Instant Runoff'!$F$16=1),99,Ballots!F426)</f>
        <v>99</v>
      </c>
      <c r="BI426" s="0" t="n">
        <f aca="false">IF(OR(Ballots!G426="",'Instant Runoff'!$G$16=1),99,Ballots!G426)</f>
        <v>99</v>
      </c>
      <c r="BJ426" s="0" t="n">
        <f aca="false">IF(OR(Ballots!H426="",'Instant Runoff'!$H$16=1),99,Ballots!H426)</f>
        <v>99</v>
      </c>
      <c r="BK426" s="0" t="n">
        <f aca="false">IF(OR(Ballots!I426="",'Instant Runoff'!$I$16=1),99,Ballots!I426)</f>
        <v>99</v>
      </c>
      <c r="BL426" s="0" t="str">
        <f aca="false">IF(MIN(BD426:BK426)=99,"",MATCH(MIN(BD426:BK426),BD426:BK426,0))</f>
        <v/>
      </c>
    </row>
    <row r="427" customFormat="false" ht="15" hidden="false" customHeight="false" outlineLevel="0" collapsed="false">
      <c r="B427" s="0" t="n">
        <f aca="false">IF(OR(Ballots!B427="",'Instant Runoff'!$B$4=1),99,Ballots!B427)</f>
        <v>99</v>
      </c>
      <c r="C427" s="0" t="n">
        <f aca="false">IF(OR(Ballots!C427="",'Instant Runoff'!$C$4=1),99,Ballots!C427)</f>
        <v>99</v>
      </c>
      <c r="D427" s="0" t="n">
        <f aca="false">IF(OR(Ballots!D427="",'Instant Runoff'!$D$4=1),99,Ballots!D427)</f>
        <v>99</v>
      </c>
      <c r="E427" s="0" t="n">
        <f aca="false">IF(OR(Ballots!E427="",'Instant Runoff'!$E$4=1),99,Ballots!E427)</f>
        <v>99</v>
      </c>
      <c r="F427" s="0" t="n">
        <f aca="false">IF(OR(Ballots!F427="",'Instant Runoff'!$F$4=1),99,Ballots!F427)</f>
        <v>99</v>
      </c>
      <c r="G427" s="0" t="n">
        <f aca="false">IF(OR(Ballots!G427="",'Instant Runoff'!$G$4=1),99,Ballots!G427)</f>
        <v>99</v>
      </c>
      <c r="H427" s="0" t="n">
        <f aca="false">IF(OR(Ballots!H427="",'Instant Runoff'!$H$4=1),99,Ballots!H427)</f>
        <v>99</v>
      </c>
      <c r="I427" s="0" t="n">
        <f aca="false">IF(OR(Ballots!I427="",'Instant Runoff'!$I$4=1),99,Ballots!I427)</f>
        <v>99</v>
      </c>
      <c r="J427" s="0" t="str">
        <f aca="false">IF(MIN(B427:I427)=99,"",MATCH(MIN(B427:I427),B427:I427,0))</f>
        <v/>
      </c>
      <c r="K427" s="0" t="n">
        <f aca="false">IF(OR(Ballots!B427="",'Instant Runoff'!$B$6=1),99,Ballots!B427)</f>
        <v>99</v>
      </c>
      <c r="L427" s="0" t="n">
        <f aca="false">IF(OR(Ballots!C427="",'Instant Runoff'!$C$6=1),99,Ballots!C427)</f>
        <v>99</v>
      </c>
      <c r="M427" s="0" t="n">
        <f aca="false">IF(OR(Ballots!D427="",'Instant Runoff'!$D$6=1),99,Ballots!D427)</f>
        <v>99</v>
      </c>
      <c r="N427" s="0" t="n">
        <f aca="false">IF(OR(Ballots!E427="",'Instant Runoff'!$E$6=1),99,Ballots!E427)</f>
        <v>99</v>
      </c>
      <c r="O427" s="0" t="n">
        <f aca="false">IF(OR(Ballots!F427="",'Instant Runoff'!$F$6=1),99,Ballots!F427)</f>
        <v>99</v>
      </c>
      <c r="P427" s="0" t="n">
        <f aca="false">IF(OR(Ballots!G427="",'Instant Runoff'!$G$6=1),99,Ballots!G427)</f>
        <v>99</v>
      </c>
      <c r="Q427" s="0" t="n">
        <f aca="false">IF(OR(Ballots!H427="",'Instant Runoff'!$H$6=1),99,Ballots!H427)</f>
        <v>99</v>
      </c>
      <c r="R427" s="0" t="n">
        <f aca="false">IF(OR(Ballots!I427="",'Instant Runoff'!$I$6=1),99,Ballots!I427)</f>
        <v>99</v>
      </c>
      <c r="S427" s="0" t="str">
        <f aca="false">IF(MIN(K427:R427)=99,"",MATCH(MIN(K427:R427),K427:R427,0))</f>
        <v/>
      </c>
      <c r="T427" s="0" t="n">
        <f aca="false">IF(OR(Ballots!B427="",'Instant Runoff'!$B$8=1),99,Ballots!B427)</f>
        <v>99</v>
      </c>
      <c r="U427" s="0" t="n">
        <f aca="false">IF(OR(Ballots!C427="",'Instant Runoff'!$C$8=1),99,Ballots!C427)</f>
        <v>99</v>
      </c>
      <c r="V427" s="0" t="n">
        <f aca="false">IF(OR(Ballots!D427="",'Instant Runoff'!$D$8=1),99,Ballots!D427)</f>
        <v>99</v>
      </c>
      <c r="W427" s="0" t="n">
        <f aca="false">IF(OR(Ballots!E427="",'Instant Runoff'!$E$8=1),99,Ballots!E427)</f>
        <v>99</v>
      </c>
      <c r="X427" s="0" t="n">
        <f aca="false">IF(OR(Ballots!F427="",'Instant Runoff'!$F$8=1),99,Ballots!F427)</f>
        <v>99</v>
      </c>
      <c r="Y427" s="0" t="n">
        <f aca="false">IF(OR(Ballots!G427="",'Instant Runoff'!$G$8=1),99,Ballots!G427)</f>
        <v>99</v>
      </c>
      <c r="Z427" s="0" t="n">
        <f aca="false">IF(OR(Ballots!H427="",'Instant Runoff'!$H$8=1),99,Ballots!H427)</f>
        <v>99</v>
      </c>
      <c r="AA427" s="0" t="n">
        <f aca="false">IF(OR(Ballots!I427="",'Instant Runoff'!$I$8=1),99,Ballots!I427)</f>
        <v>99</v>
      </c>
      <c r="AB427" s="0" t="str">
        <f aca="false">IF(MIN(T427:AA427)=99,"",MATCH(MIN(T427:AA427),T427:AA427,0))</f>
        <v/>
      </c>
      <c r="AC427" s="0" t="n">
        <f aca="false">IF(OR(Ballots!B427="",'Instant Runoff'!$B$10=1),99,Ballots!B427)</f>
        <v>99</v>
      </c>
      <c r="AD427" s="0" t="n">
        <f aca="false">IF(OR(Ballots!C427="",'Instant Runoff'!$C$10=1),99,Ballots!C427)</f>
        <v>99</v>
      </c>
      <c r="AE427" s="0" t="n">
        <f aca="false">IF(OR(Ballots!D427="",'Instant Runoff'!$D$10=1),99,Ballots!D427)</f>
        <v>99</v>
      </c>
      <c r="AF427" s="0" t="n">
        <f aca="false">IF(OR(Ballots!E427="",'Instant Runoff'!$E$10=1),99,Ballots!E427)</f>
        <v>99</v>
      </c>
      <c r="AG427" s="0" t="n">
        <f aca="false">IF(OR(Ballots!F427="",'Instant Runoff'!$F$10=1),99,Ballots!F427)</f>
        <v>99</v>
      </c>
      <c r="AH427" s="0" t="n">
        <f aca="false">IF(OR(Ballots!G427="",'Instant Runoff'!$G$10=1),99,Ballots!G427)</f>
        <v>99</v>
      </c>
      <c r="AI427" s="0" t="n">
        <f aca="false">IF(OR(Ballots!H427="",'Instant Runoff'!$H$10=1),99,Ballots!H427)</f>
        <v>99</v>
      </c>
      <c r="AJ427" s="0" t="n">
        <f aca="false">IF(OR(Ballots!I427="",'Instant Runoff'!$I$10=1),99,Ballots!I427)</f>
        <v>99</v>
      </c>
      <c r="AK427" s="0" t="str">
        <f aca="false">IF(MIN(AC427:AJ427)=99,"",MATCH(MIN(AC427:AJ427),AC427:AJ427,0))</f>
        <v/>
      </c>
      <c r="AL427" s="0" t="n">
        <f aca="false">IF(OR(Ballots!B427="",'Instant Runoff'!$B$12=1),99,Ballots!B427)</f>
        <v>99</v>
      </c>
      <c r="AM427" s="0" t="n">
        <f aca="false">IF(OR(Ballots!C427="",'Instant Runoff'!$C$12=1),99,Ballots!C427)</f>
        <v>99</v>
      </c>
      <c r="AN427" s="0" t="n">
        <f aca="false">IF(OR(Ballots!D427="",'Instant Runoff'!$D$12=1),99,Ballots!D427)</f>
        <v>99</v>
      </c>
      <c r="AO427" s="0" t="n">
        <f aca="false">IF(OR(Ballots!E427="",'Instant Runoff'!$E$12=1),99,Ballots!E427)</f>
        <v>99</v>
      </c>
      <c r="AP427" s="0" t="n">
        <f aca="false">IF(OR(Ballots!F427="",'Instant Runoff'!$F$12=1),99,Ballots!F427)</f>
        <v>99</v>
      </c>
      <c r="AQ427" s="0" t="n">
        <f aca="false">IF(OR(Ballots!G427="",'Instant Runoff'!$G$12=1),99,Ballots!G427)</f>
        <v>99</v>
      </c>
      <c r="AR427" s="0" t="n">
        <f aca="false">IF(OR(Ballots!H427="",'Instant Runoff'!$H$12=1),99,Ballots!H427)</f>
        <v>99</v>
      </c>
      <c r="AS427" s="0" t="n">
        <f aca="false">IF(OR(Ballots!I427="",'Instant Runoff'!$I$12=1),99,Ballots!I427)</f>
        <v>99</v>
      </c>
      <c r="AT427" s="0" t="str">
        <f aca="false">IF(MIN(AL427:AS427)=99,"",MATCH(MIN(AL427:AS427),AL427:AS427,0))</f>
        <v/>
      </c>
      <c r="AU427" s="0" t="n">
        <f aca="false">IF(OR(Ballots!B427="",'Instant Runoff'!$B$14=1),99,Ballots!B427)</f>
        <v>99</v>
      </c>
      <c r="AV427" s="0" t="n">
        <f aca="false">IF(OR(Ballots!C427="",'Instant Runoff'!$C$14=1),99,Ballots!C427)</f>
        <v>99</v>
      </c>
      <c r="AW427" s="0" t="n">
        <f aca="false">IF(OR(Ballots!D427="",'Instant Runoff'!$D$14=1),99,Ballots!D427)</f>
        <v>99</v>
      </c>
      <c r="AX427" s="0" t="n">
        <f aca="false">IF(OR(Ballots!E427="",'Instant Runoff'!$E$14=1),99,Ballots!E427)</f>
        <v>99</v>
      </c>
      <c r="AY427" s="0" t="n">
        <f aca="false">IF(OR(Ballots!F427="",'Instant Runoff'!$F$14=1),99,Ballots!F427)</f>
        <v>99</v>
      </c>
      <c r="AZ427" s="0" t="n">
        <f aca="false">IF(OR(Ballots!G427="",'Instant Runoff'!$G$14=1),99,Ballots!G427)</f>
        <v>99</v>
      </c>
      <c r="BA427" s="0" t="n">
        <f aca="false">IF(OR(Ballots!H427="",'Instant Runoff'!$H$14=1),99,Ballots!H427)</f>
        <v>99</v>
      </c>
      <c r="BB427" s="0" t="n">
        <f aca="false">IF(OR(Ballots!I427="",'Instant Runoff'!$I$14=1),99,Ballots!I427)</f>
        <v>99</v>
      </c>
      <c r="BC427" s="0" t="str">
        <f aca="false">IF(MIN(AU427:BB427)=99,"",MATCH(MIN(AU427:BB427),AU427:BB427,0))</f>
        <v/>
      </c>
      <c r="BD427" s="0" t="n">
        <f aca="false">IF(OR(Ballots!B427="",'Instant Runoff'!$B$16=1),99,Ballots!B427)</f>
        <v>99</v>
      </c>
      <c r="BE427" s="0" t="n">
        <f aca="false">IF(OR(Ballots!C427="",'Instant Runoff'!$C$16=1),99,Ballots!C427)</f>
        <v>99</v>
      </c>
      <c r="BF427" s="0" t="n">
        <f aca="false">IF(OR(Ballots!D427="",'Instant Runoff'!$D$16=1),99,Ballots!D427)</f>
        <v>99</v>
      </c>
      <c r="BG427" s="0" t="n">
        <f aca="false">IF(OR(Ballots!E427="",'Instant Runoff'!$E$16=1),99,Ballots!E427)</f>
        <v>99</v>
      </c>
      <c r="BH427" s="0" t="n">
        <f aca="false">IF(OR(Ballots!F427="",'Instant Runoff'!$F$16=1),99,Ballots!F427)</f>
        <v>99</v>
      </c>
      <c r="BI427" s="0" t="n">
        <f aca="false">IF(OR(Ballots!G427="",'Instant Runoff'!$G$16=1),99,Ballots!G427)</f>
        <v>99</v>
      </c>
      <c r="BJ427" s="0" t="n">
        <f aca="false">IF(OR(Ballots!H427="",'Instant Runoff'!$H$16=1),99,Ballots!H427)</f>
        <v>99</v>
      </c>
      <c r="BK427" s="0" t="n">
        <f aca="false">IF(OR(Ballots!I427="",'Instant Runoff'!$I$16=1),99,Ballots!I427)</f>
        <v>99</v>
      </c>
      <c r="BL427" s="0" t="str">
        <f aca="false">IF(MIN(BD427:BK427)=99,"",MATCH(MIN(BD427:BK427),BD427:BK427,0))</f>
        <v/>
      </c>
    </row>
    <row r="428" customFormat="false" ht="15" hidden="false" customHeight="false" outlineLevel="0" collapsed="false">
      <c r="B428" s="0" t="n">
        <f aca="false">IF(OR(Ballots!B428="",'Instant Runoff'!$B$4=1),99,Ballots!B428)</f>
        <v>99</v>
      </c>
      <c r="C428" s="0" t="n">
        <f aca="false">IF(OR(Ballots!C428="",'Instant Runoff'!$C$4=1),99,Ballots!C428)</f>
        <v>99</v>
      </c>
      <c r="D428" s="0" t="n">
        <f aca="false">IF(OR(Ballots!D428="",'Instant Runoff'!$D$4=1),99,Ballots!D428)</f>
        <v>99</v>
      </c>
      <c r="E428" s="0" t="n">
        <f aca="false">IF(OR(Ballots!E428="",'Instant Runoff'!$E$4=1),99,Ballots!E428)</f>
        <v>99</v>
      </c>
      <c r="F428" s="0" t="n">
        <f aca="false">IF(OR(Ballots!F428="",'Instant Runoff'!$F$4=1),99,Ballots!F428)</f>
        <v>99</v>
      </c>
      <c r="G428" s="0" t="n">
        <f aca="false">IF(OR(Ballots!G428="",'Instant Runoff'!$G$4=1),99,Ballots!G428)</f>
        <v>99</v>
      </c>
      <c r="H428" s="0" t="n">
        <f aca="false">IF(OR(Ballots!H428="",'Instant Runoff'!$H$4=1),99,Ballots!H428)</f>
        <v>99</v>
      </c>
      <c r="I428" s="0" t="n">
        <f aca="false">IF(OR(Ballots!I428="",'Instant Runoff'!$I$4=1),99,Ballots!I428)</f>
        <v>99</v>
      </c>
      <c r="J428" s="0" t="str">
        <f aca="false">IF(MIN(B428:I428)=99,"",MATCH(MIN(B428:I428),B428:I428,0))</f>
        <v/>
      </c>
      <c r="K428" s="0" t="n">
        <f aca="false">IF(OR(Ballots!B428="",'Instant Runoff'!$B$6=1),99,Ballots!B428)</f>
        <v>99</v>
      </c>
      <c r="L428" s="0" t="n">
        <f aca="false">IF(OR(Ballots!C428="",'Instant Runoff'!$C$6=1),99,Ballots!C428)</f>
        <v>99</v>
      </c>
      <c r="M428" s="0" t="n">
        <f aca="false">IF(OR(Ballots!D428="",'Instant Runoff'!$D$6=1),99,Ballots!D428)</f>
        <v>99</v>
      </c>
      <c r="N428" s="0" t="n">
        <f aca="false">IF(OR(Ballots!E428="",'Instant Runoff'!$E$6=1),99,Ballots!E428)</f>
        <v>99</v>
      </c>
      <c r="O428" s="0" t="n">
        <f aca="false">IF(OR(Ballots!F428="",'Instant Runoff'!$F$6=1),99,Ballots!F428)</f>
        <v>99</v>
      </c>
      <c r="P428" s="0" t="n">
        <f aca="false">IF(OR(Ballots!G428="",'Instant Runoff'!$G$6=1),99,Ballots!G428)</f>
        <v>99</v>
      </c>
      <c r="Q428" s="0" t="n">
        <f aca="false">IF(OR(Ballots!H428="",'Instant Runoff'!$H$6=1),99,Ballots!H428)</f>
        <v>99</v>
      </c>
      <c r="R428" s="0" t="n">
        <f aca="false">IF(OR(Ballots!I428="",'Instant Runoff'!$I$6=1),99,Ballots!I428)</f>
        <v>99</v>
      </c>
      <c r="S428" s="0" t="str">
        <f aca="false">IF(MIN(K428:R428)=99,"",MATCH(MIN(K428:R428),K428:R428,0))</f>
        <v/>
      </c>
      <c r="T428" s="0" t="n">
        <f aca="false">IF(OR(Ballots!B428="",'Instant Runoff'!$B$8=1),99,Ballots!B428)</f>
        <v>99</v>
      </c>
      <c r="U428" s="0" t="n">
        <f aca="false">IF(OR(Ballots!C428="",'Instant Runoff'!$C$8=1),99,Ballots!C428)</f>
        <v>99</v>
      </c>
      <c r="V428" s="0" t="n">
        <f aca="false">IF(OR(Ballots!D428="",'Instant Runoff'!$D$8=1),99,Ballots!D428)</f>
        <v>99</v>
      </c>
      <c r="W428" s="0" t="n">
        <f aca="false">IF(OR(Ballots!E428="",'Instant Runoff'!$E$8=1),99,Ballots!E428)</f>
        <v>99</v>
      </c>
      <c r="X428" s="0" t="n">
        <f aca="false">IF(OR(Ballots!F428="",'Instant Runoff'!$F$8=1),99,Ballots!F428)</f>
        <v>99</v>
      </c>
      <c r="Y428" s="0" t="n">
        <f aca="false">IF(OR(Ballots!G428="",'Instant Runoff'!$G$8=1),99,Ballots!G428)</f>
        <v>99</v>
      </c>
      <c r="Z428" s="0" t="n">
        <f aca="false">IF(OR(Ballots!H428="",'Instant Runoff'!$H$8=1),99,Ballots!H428)</f>
        <v>99</v>
      </c>
      <c r="AA428" s="0" t="n">
        <f aca="false">IF(OR(Ballots!I428="",'Instant Runoff'!$I$8=1),99,Ballots!I428)</f>
        <v>99</v>
      </c>
      <c r="AB428" s="0" t="str">
        <f aca="false">IF(MIN(T428:AA428)=99,"",MATCH(MIN(T428:AA428),T428:AA428,0))</f>
        <v/>
      </c>
      <c r="AC428" s="0" t="n">
        <f aca="false">IF(OR(Ballots!B428="",'Instant Runoff'!$B$10=1),99,Ballots!B428)</f>
        <v>99</v>
      </c>
      <c r="AD428" s="0" t="n">
        <f aca="false">IF(OR(Ballots!C428="",'Instant Runoff'!$C$10=1),99,Ballots!C428)</f>
        <v>99</v>
      </c>
      <c r="AE428" s="0" t="n">
        <f aca="false">IF(OR(Ballots!D428="",'Instant Runoff'!$D$10=1),99,Ballots!D428)</f>
        <v>99</v>
      </c>
      <c r="AF428" s="0" t="n">
        <f aca="false">IF(OR(Ballots!E428="",'Instant Runoff'!$E$10=1),99,Ballots!E428)</f>
        <v>99</v>
      </c>
      <c r="AG428" s="0" t="n">
        <f aca="false">IF(OR(Ballots!F428="",'Instant Runoff'!$F$10=1),99,Ballots!F428)</f>
        <v>99</v>
      </c>
      <c r="AH428" s="0" t="n">
        <f aca="false">IF(OR(Ballots!G428="",'Instant Runoff'!$G$10=1),99,Ballots!G428)</f>
        <v>99</v>
      </c>
      <c r="AI428" s="0" t="n">
        <f aca="false">IF(OR(Ballots!H428="",'Instant Runoff'!$H$10=1),99,Ballots!H428)</f>
        <v>99</v>
      </c>
      <c r="AJ428" s="0" t="n">
        <f aca="false">IF(OR(Ballots!I428="",'Instant Runoff'!$I$10=1),99,Ballots!I428)</f>
        <v>99</v>
      </c>
      <c r="AK428" s="0" t="str">
        <f aca="false">IF(MIN(AC428:AJ428)=99,"",MATCH(MIN(AC428:AJ428),AC428:AJ428,0))</f>
        <v/>
      </c>
      <c r="AL428" s="0" t="n">
        <f aca="false">IF(OR(Ballots!B428="",'Instant Runoff'!$B$12=1),99,Ballots!B428)</f>
        <v>99</v>
      </c>
      <c r="AM428" s="0" t="n">
        <f aca="false">IF(OR(Ballots!C428="",'Instant Runoff'!$C$12=1),99,Ballots!C428)</f>
        <v>99</v>
      </c>
      <c r="AN428" s="0" t="n">
        <f aca="false">IF(OR(Ballots!D428="",'Instant Runoff'!$D$12=1),99,Ballots!D428)</f>
        <v>99</v>
      </c>
      <c r="AO428" s="0" t="n">
        <f aca="false">IF(OR(Ballots!E428="",'Instant Runoff'!$E$12=1),99,Ballots!E428)</f>
        <v>99</v>
      </c>
      <c r="AP428" s="0" t="n">
        <f aca="false">IF(OR(Ballots!F428="",'Instant Runoff'!$F$12=1),99,Ballots!F428)</f>
        <v>99</v>
      </c>
      <c r="AQ428" s="0" t="n">
        <f aca="false">IF(OR(Ballots!G428="",'Instant Runoff'!$G$12=1),99,Ballots!G428)</f>
        <v>99</v>
      </c>
      <c r="AR428" s="0" t="n">
        <f aca="false">IF(OR(Ballots!H428="",'Instant Runoff'!$H$12=1),99,Ballots!H428)</f>
        <v>99</v>
      </c>
      <c r="AS428" s="0" t="n">
        <f aca="false">IF(OR(Ballots!I428="",'Instant Runoff'!$I$12=1),99,Ballots!I428)</f>
        <v>99</v>
      </c>
      <c r="AT428" s="0" t="str">
        <f aca="false">IF(MIN(AL428:AS428)=99,"",MATCH(MIN(AL428:AS428),AL428:AS428,0))</f>
        <v/>
      </c>
      <c r="AU428" s="0" t="n">
        <f aca="false">IF(OR(Ballots!B428="",'Instant Runoff'!$B$14=1),99,Ballots!B428)</f>
        <v>99</v>
      </c>
      <c r="AV428" s="0" t="n">
        <f aca="false">IF(OR(Ballots!C428="",'Instant Runoff'!$C$14=1),99,Ballots!C428)</f>
        <v>99</v>
      </c>
      <c r="AW428" s="0" t="n">
        <f aca="false">IF(OR(Ballots!D428="",'Instant Runoff'!$D$14=1),99,Ballots!D428)</f>
        <v>99</v>
      </c>
      <c r="AX428" s="0" t="n">
        <f aca="false">IF(OR(Ballots!E428="",'Instant Runoff'!$E$14=1),99,Ballots!E428)</f>
        <v>99</v>
      </c>
      <c r="AY428" s="0" t="n">
        <f aca="false">IF(OR(Ballots!F428="",'Instant Runoff'!$F$14=1),99,Ballots!F428)</f>
        <v>99</v>
      </c>
      <c r="AZ428" s="0" t="n">
        <f aca="false">IF(OR(Ballots!G428="",'Instant Runoff'!$G$14=1),99,Ballots!G428)</f>
        <v>99</v>
      </c>
      <c r="BA428" s="0" t="n">
        <f aca="false">IF(OR(Ballots!H428="",'Instant Runoff'!$H$14=1),99,Ballots!H428)</f>
        <v>99</v>
      </c>
      <c r="BB428" s="0" t="n">
        <f aca="false">IF(OR(Ballots!I428="",'Instant Runoff'!$I$14=1),99,Ballots!I428)</f>
        <v>99</v>
      </c>
      <c r="BC428" s="0" t="str">
        <f aca="false">IF(MIN(AU428:BB428)=99,"",MATCH(MIN(AU428:BB428),AU428:BB428,0))</f>
        <v/>
      </c>
      <c r="BD428" s="0" t="n">
        <f aca="false">IF(OR(Ballots!B428="",'Instant Runoff'!$B$16=1),99,Ballots!B428)</f>
        <v>99</v>
      </c>
      <c r="BE428" s="0" t="n">
        <f aca="false">IF(OR(Ballots!C428="",'Instant Runoff'!$C$16=1),99,Ballots!C428)</f>
        <v>99</v>
      </c>
      <c r="BF428" s="0" t="n">
        <f aca="false">IF(OR(Ballots!D428="",'Instant Runoff'!$D$16=1),99,Ballots!D428)</f>
        <v>99</v>
      </c>
      <c r="BG428" s="0" t="n">
        <f aca="false">IF(OR(Ballots!E428="",'Instant Runoff'!$E$16=1),99,Ballots!E428)</f>
        <v>99</v>
      </c>
      <c r="BH428" s="0" t="n">
        <f aca="false">IF(OR(Ballots!F428="",'Instant Runoff'!$F$16=1),99,Ballots!F428)</f>
        <v>99</v>
      </c>
      <c r="BI428" s="0" t="n">
        <f aca="false">IF(OR(Ballots!G428="",'Instant Runoff'!$G$16=1),99,Ballots!G428)</f>
        <v>99</v>
      </c>
      <c r="BJ428" s="0" t="n">
        <f aca="false">IF(OR(Ballots!H428="",'Instant Runoff'!$H$16=1),99,Ballots!H428)</f>
        <v>99</v>
      </c>
      <c r="BK428" s="0" t="n">
        <f aca="false">IF(OR(Ballots!I428="",'Instant Runoff'!$I$16=1),99,Ballots!I428)</f>
        <v>99</v>
      </c>
      <c r="BL428" s="0" t="str">
        <f aca="false">IF(MIN(BD428:BK428)=99,"",MATCH(MIN(BD428:BK428),BD428:BK428,0))</f>
        <v/>
      </c>
    </row>
    <row r="429" customFormat="false" ht="15" hidden="false" customHeight="false" outlineLevel="0" collapsed="false">
      <c r="B429" s="0" t="n">
        <f aca="false">IF(OR(Ballots!B429="",'Instant Runoff'!$B$4=1),99,Ballots!B429)</f>
        <v>99</v>
      </c>
      <c r="C429" s="0" t="n">
        <f aca="false">IF(OR(Ballots!C429="",'Instant Runoff'!$C$4=1),99,Ballots!C429)</f>
        <v>99</v>
      </c>
      <c r="D429" s="0" t="n">
        <f aca="false">IF(OR(Ballots!D429="",'Instant Runoff'!$D$4=1),99,Ballots!D429)</f>
        <v>99</v>
      </c>
      <c r="E429" s="0" t="n">
        <f aca="false">IF(OR(Ballots!E429="",'Instant Runoff'!$E$4=1),99,Ballots!E429)</f>
        <v>99</v>
      </c>
      <c r="F429" s="0" t="n">
        <f aca="false">IF(OR(Ballots!F429="",'Instant Runoff'!$F$4=1),99,Ballots!F429)</f>
        <v>99</v>
      </c>
      <c r="G429" s="0" t="n">
        <f aca="false">IF(OR(Ballots!G429="",'Instant Runoff'!$G$4=1),99,Ballots!G429)</f>
        <v>99</v>
      </c>
      <c r="H429" s="0" t="n">
        <f aca="false">IF(OR(Ballots!H429="",'Instant Runoff'!$H$4=1),99,Ballots!H429)</f>
        <v>99</v>
      </c>
      <c r="I429" s="0" t="n">
        <f aca="false">IF(OR(Ballots!I429="",'Instant Runoff'!$I$4=1),99,Ballots!I429)</f>
        <v>99</v>
      </c>
      <c r="J429" s="0" t="str">
        <f aca="false">IF(MIN(B429:I429)=99,"",MATCH(MIN(B429:I429),B429:I429,0))</f>
        <v/>
      </c>
      <c r="K429" s="0" t="n">
        <f aca="false">IF(OR(Ballots!B429="",'Instant Runoff'!$B$6=1),99,Ballots!B429)</f>
        <v>99</v>
      </c>
      <c r="L429" s="0" t="n">
        <f aca="false">IF(OR(Ballots!C429="",'Instant Runoff'!$C$6=1),99,Ballots!C429)</f>
        <v>99</v>
      </c>
      <c r="M429" s="0" t="n">
        <f aca="false">IF(OR(Ballots!D429="",'Instant Runoff'!$D$6=1),99,Ballots!D429)</f>
        <v>99</v>
      </c>
      <c r="N429" s="0" t="n">
        <f aca="false">IF(OR(Ballots!E429="",'Instant Runoff'!$E$6=1),99,Ballots!E429)</f>
        <v>99</v>
      </c>
      <c r="O429" s="0" t="n">
        <f aca="false">IF(OR(Ballots!F429="",'Instant Runoff'!$F$6=1),99,Ballots!F429)</f>
        <v>99</v>
      </c>
      <c r="P429" s="0" t="n">
        <f aca="false">IF(OR(Ballots!G429="",'Instant Runoff'!$G$6=1),99,Ballots!G429)</f>
        <v>99</v>
      </c>
      <c r="Q429" s="0" t="n">
        <f aca="false">IF(OR(Ballots!H429="",'Instant Runoff'!$H$6=1),99,Ballots!H429)</f>
        <v>99</v>
      </c>
      <c r="R429" s="0" t="n">
        <f aca="false">IF(OR(Ballots!I429="",'Instant Runoff'!$I$6=1),99,Ballots!I429)</f>
        <v>99</v>
      </c>
      <c r="S429" s="0" t="str">
        <f aca="false">IF(MIN(K429:R429)=99,"",MATCH(MIN(K429:R429),K429:R429,0))</f>
        <v/>
      </c>
      <c r="T429" s="0" t="n">
        <f aca="false">IF(OR(Ballots!B429="",'Instant Runoff'!$B$8=1),99,Ballots!B429)</f>
        <v>99</v>
      </c>
      <c r="U429" s="0" t="n">
        <f aca="false">IF(OR(Ballots!C429="",'Instant Runoff'!$C$8=1),99,Ballots!C429)</f>
        <v>99</v>
      </c>
      <c r="V429" s="0" t="n">
        <f aca="false">IF(OR(Ballots!D429="",'Instant Runoff'!$D$8=1),99,Ballots!D429)</f>
        <v>99</v>
      </c>
      <c r="W429" s="0" t="n">
        <f aca="false">IF(OR(Ballots!E429="",'Instant Runoff'!$E$8=1),99,Ballots!E429)</f>
        <v>99</v>
      </c>
      <c r="X429" s="0" t="n">
        <f aca="false">IF(OR(Ballots!F429="",'Instant Runoff'!$F$8=1),99,Ballots!F429)</f>
        <v>99</v>
      </c>
      <c r="Y429" s="0" t="n">
        <f aca="false">IF(OR(Ballots!G429="",'Instant Runoff'!$G$8=1),99,Ballots!G429)</f>
        <v>99</v>
      </c>
      <c r="Z429" s="0" t="n">
        <f aca="false">IF(OR(Ballots!H429="",'Instant Runoff'!$H$8=1),99,Ballots!H429)</f>
        <v>99</v>
      </c>
      <c r="AA429" s="0" t="n">
        <f aca="false">IF(OR(Ballots!I429="",'Instant Runoff'!$I$8=1),99,Ballots!I429)</f>
        <v>99</v>
      </c>
      <c r="AB429" s="0" t="str">
        <f aca="false">IF(MIN(T429:AA429)=99,"",MATCH(MIN(T429:AA429),T429:AA429,0))</f>
        <v/>
      </c>
      <c r="AC429" s="0" t="n">
        <f aca="false">IF(OR(Ballots!B429="",'Instant Runoff'!$B$10=1),99,Ballots!B429)</f>
        <v>99</v>
      </c>
      <c r="AD429" s="0" t="n">
        <f aca="false">IF(OR(Ballots!C429="",'Instant Runoff'!$C$10=1),99,Ballots!C429)</f>
        <v>99</v>
      </c>
      <c r="AE429" s="0" t="n">
        <f aca="false">IF(OR(Ballots!D429="",'Instant Runoff'!$D$10=1),99,Ballots!D429)</f>
        <v>99</v>
      </c>
      <c r="AF429" s="0" t="n">
        <f aca="false">IF(OR(Ballots!E429="",'Instant Runoff'!$E$10=1),99,Ballots!E429)</f>
        <v>99</v>
      </c>
      <c r="AG429" s="0" t="n">
        <f aca="false">IF(OR(Ballots!F429="",'Instant Runoff'!$F$10=1),99,Ballots!F429)</f>
        <v>99</v>
      </c>
      <c r="AH429" s="0" t="n">
        <f aca="false">IF(OR(Ballots!G429="",'Instant Runoff'!$G$10=1),99,Ballots!G429)</f>
        <v>99</v>
      </c>
      <c r="AI429" s="0" t="n">
        <f aca="false">IF(OR(Ballots!H429="",'Instant Runoff'!$H$10=1),99,Ballots!H429)</f>
        <v>99</v>
      </c>
      <c r="AJ429" s="0" t="n">
        <f aca="false">IF(OR(Ballots!I429="",'Instant Runoff'!$I$10=1),99,Ballots!I429)</f>
        <v>99</v>
      </c>
      <c r="AK429" s="0" t="str">
        <f aca="false">IF(MIN(AC429:AJ429)=99,"",MATCH(MIN(AC429:AJ429),AC429:AJ429,0))</f>
        <v/>
      </c>
      <c r="AL429" s="0" t="n">
        <f aca="false">IF(OR(Ballots!B429="",'Instant Runoff'!$B$12=1),99,Ballots!B429)</f>
        <v>99</v>
      </c>
      <c r="AM429" s="0" t="n">
        <f aca="false">IF(OR(Ballots!C429="",'Instant Runoff'!$C$12=1),99,Ballots!C429)</f>
        <v>99</v>
      </c>
      <c r="AN429" s="0" t="n">
        <f aca="false">IF(OR(Ballots!D429="",'Instant Runoff'!$D$12=1),99,Ballots!D429)</f>
        <v>99</v>
      </c>
      <c r="AO429" s="0" t="n">
        <f aca="false">IF(OR(Ballots!E429="",'Instant Runoff'!$E$12=1),99,Ballots!E429)</f>
        <v>99</v>
      </c>
      <c r="AP429" s="0" t="n">
        <f aca="false">IF(OR(Ballots!F429="",'Instant Runoff'!$F$12=1),99,Ballots!F429)</f>
        <v>99</v>
      </c>
      <c r="AQ429" s="0" t="n">
        <f aca="false">IF(OR(Ballots!G429="",'Instant Runoff'!$G$12=1),99,Ballots!G429)</f>
        <v>99</v>
      </c>
      <c r="AR429" s="0" t="n">
        <f aca="false">IF(OR(Ballots!H429="",'Instant Runoff'!$H$12=1),99,Ballots!H429)</f>
        <v>99</v>
      </c>
      <c r="AS429" s="0" t="n">
        <f aca="false">IF(OR(Ballots!I429="",'Instant Runoff'!$I$12=1),99,Ballots!I429)</f>
        <v>99</v>
      </c>
      <c r="AT429" s="0" t="str">
        <f aca="false">IF(MIN(AL429:AS429)=99,"",MATCH(MIN(AL429:AS429),AL429:AS429,0))</f>
        <v/>
      </c>
      <c r="AU429" s="0" t="n">
        <f aca="false">IF(OR(Ballots!B429="",'Instant Runoff'!$B$14=1),99,Ballots!B429)</f>
        <v>99</v>
      </c>
      <c r="AV429" s="0" t="n">
        <f aca="false">IF(OR(Ballots!C429="",'Instant Runoff'!$C$14=1),99,Ballots!C429)</f>
        <v>99</v>
      </c>
      <c r="AW429" s="0" t="n">
        <f aca="false">IF(OR(Ballots!D429="",'Instant Runoff'!$D$14=1),99,Ballots!D429)</f>
        <v>99</v>
      </c>
      <c r="AX429" s="0" t="n">
        <f aca="false">IF(OR(Ballots!E429="",'Instant Runoff'!$E$14=1),99,Ballots!E429)</f>
        <v>99</v>
      </c>
      <c r="AY429" s="0" t="n">
        <f aca="false">IF(OR(Ballots!F429="",'Instant Runoff'!$F$14=1),99,Ballots!F429)</f>
        <v>99</v>
      </c>
      <c r="AZ429" s="0" t="n">
        <f aca="false">IF(OR(Ballots!G429="",'Instant Runoff'!$G$14=1),99,Ballots!G429)</f>
        <v>99</v>
      </c>
      <c r="BA429" s="0" t="n">
        <f aca="false">IF(OR(Ballots!H429="",'Instant Runoff'!$H$14=1),99,Ballots!H429)</f>
        <v>99</v>
      </c>
      <c r="BB429" s="0" t="n">
        <f aca="false">IF(OR(Ballots!I429="",'Instant Runoff'!$I$14=1),99,Ballots!I429)</f>
        <v>99</v>
      </c>
      <c r="BC429" s="0" t="str">
        <f aca="false">IF(MIN(AU429:BB429)=99,"",MATCH(MIN(AU429:BB429),AU429:BB429,0))</f>
        <v/>
      </c>
      <c r="BD429" s="0" t="n">
        <f aca="false">IF(OR(Ballots!B429="",'Instant Runoff'!$B$16=1),99,Ballots!B429)</f>
        <v>99</v>
      </c>
      <c r="BE429" s="0" t="n">
        <f aca="false">IF(OR(Ballots!C429="",'Instant Runoff'!$C$16=1),99,Ballots!C429)</f>
        <v>99</v>
      </c>
      <c r="BF429" s="0" t="n">
        <f aca="false">IF(OR(Ballots!D429="",'Instant Runoff'!$D$16=1),99,Ballots!D429)</f>
        <v>99</v>
      </c>
      <c r="BG429" s="0" t="n">
        <f aca="false">IF(OR(Ballots!E429="",'Instant Runoff'!$E$16=1),99,Ballots!E429)</f>
        <v>99</v>
      </c>
      <c r="BH429" s="0" t="n">
        <f aca="false">IF(OR(Ballots!F429="",'Instant Runoff'!$F$16=1),99,Ballots!F429)</f>
        <v>99</v>
      </c>
      <c r="BI429" s="0" t="n">
        <f aca="false">IF(OR(Ballots!G429="",'Instant Runoff'!$G$16=1),99,Ballots!G429)</f>
        <v>99</v>
      </c>
      <c r="BJ429" s="0" t="n">
        <f aca="false">IF(OR(Ballots!H429="",'Instant Runoff'!$H$16=1),99,Ballots!H429)</f>
        <v>99</v>
      </c>
      <c r="BK429" s="0" t="n">
        <f aca="false">IF(OR(Ballots!I429="",'Instant Runoff'!$I$16=1),99,Ballots!I429)</f>
        <v>99</v>
      </c>
      <c r="BL429" s="0" t="str">
        <f aca="false">IF(MIN(BD429:BK429)=99,"",MATCH(MIN(BD429:BK429),BD429:BK429,0))</f>
        <v/>
      </c>
    </row>
    <row r="430" customFormat="false" ht="15" hidden="false" customHeight="false" outlineLevel="0" collapsed="false">
      <c r="B430" s="0" t="n">
        <f aca="false">IF(OR(Ballots!B430="",'Instant Runoff'!$B$4=1),99,Ballots!B430)</f>
        <v>99</v>
      </c>
      <c r="C430" s="0" t="n">
        <f aca="false">IF(OR(Ballots!C430="",'Instant Runoff'!$C$4=1),99,Ballots!C430)</f>
        <v>99</v>
      </c>
      <c r="D430" s="0" t="n">
        <f aca="false">IF(OR(Ballots!D430="",'Instant Runoff'!$D$4=1),99,Ballots!D430)</f>
        <v>99</v>
      </c>
      <c r="E430" s="0" t="n">
        <f aca="false">IF(OR(Ballots!E430="",'Instant Runoff'!$E$4=1),99,Ballots!E430)</f>
        <v>99</v>
      </c>
      <c r="F430" s="0" t="n">
        <f aca="false">IF(OR(Ballots!F430="",'Instant Runoff'!$F$4=1),99,Ballots!F430)</f>
        <v>99</v>
      </c>
      <c r="G430" s="0" t="n">
        <f aca="false">IF(OR(Ballots!G430="",'Instant Runoff'!$G$4=1),99,Ballots!G430)</f>
        <v>99</v>
      </c>
      <c r="H430" s="0" t="n">
        <f aca="false">IF(OR(Ballots!H430="",'Instant Runoff'!$H$4=1),99,Ballots!H430)</f>
        <v>99</v>
      </c>
      <c r="I430" s="0" t="n">
        <f aca="false">IF(OR(Ballots!I430="",'Instant Runoff'!$I$4=1),99,Ballots!I430)</f>
        <v>99</v>
      </c>
      <c r="J430" s="0" t="str">
        <f aca="false">IF(MIN(B430:I430)=99,"",MATCH(MIN(B430:I430),B430:I430,0))</f>
        <v/>
      </c>
      <c r="K430" s="0" t="n">
        <f aca="false">IF(OR(Ballots!B430="",'Instant Runoff'!$B$6=1),99,Ballots!B430)</f>
        <v>99</v>
      </c>
      <c r="L430" s="0" t="n">
        <f aca="false">IF(OR(Ballots!C430="",'Instant Runoff'!$C$6=1),99,Ballots!C430)</f>
        <v>99</v>
      </c>
      <c r="M430" s="0" t="n">
        <f aca="false">IF(OR(Ballots!D430="",'Instant Runoff'!$D$6=1),99,Ballots!D430)</f>
        <v>99</v>
      </c>
      <c r="N430" s="0" t="n">
        <f aca="false">IF(OR(Ballots!E430="",'Instant Runoff'!$E$6=1),99,Ballots!E430)</f>
        <v>99</v>
      </c>
      <c r="O430" s="0" t="n">
        <f aca="false">IF(OR(Ballots!F430="",'Instant Runoff'!$F$6=1),99,Ballots!F430)</f>
        <v>99</v>
      </c>
      <c r="P430" s="0" t="n">
        <f aca="false">IF(OR(Ballots!G430="",'Instant Runoff'!$G$6=1),99,Ballots!G430)</f>
        <v>99</v>
      </c>
      <c r="Q430" s="0" t="n">
        <f aca="false">IF(OR(Ballots!H430="",'Instant Runoff'!$H$6=1),99,Ballots!H430)</f>
        <v>99</v>
      </c>
      <c r="R430" s="0" t="n">
        <f aca="false">IF(OR(Ballots!I430="",'Instant Runoff'!$I$6=1),99,Ballots!I430)</f>
        <v>99</v>
      </c>
      <c r="S430" s="0" t="str">
        <f aca="false">IF(MIN(K430:R430)=99,"",MATCH(MIN(K430:R430),K430:R430,0))</f>
        <v/>
      </c>
      <c r="T430" s="0" t="n">
        <f aca="false">IF(OR(Ballots!B430="",'Instant Runoff'!$B$8=1),99,Ballots!B430)</f>
        <v>99</v>
      </c>
      <c r="U430" s="0" t="n">
        <f aca="false">IF(OR(Ballots!C430="",'Instant Runoff'!$C$8=1),99,Ballots!C430)</f>
        <v>99</v>
      </c>
      <c r="V430" s="0" t="n">
        <f aca="false">IF(OR(Ballots!D430="",'Instant Runoff'!$D$8=1),99,Ballots!D430)</f>
        <v>99</v>
      </c>
      <c r="W430" s="0" t="n">
        <f aca="false">IF(OR(Ballots!E430="",'Instant Runoff'!$E$8=1),99,Ballots!E430)</f>
        <v>99</v>
      </c>
      <c r="X430" s="0" t="n">
        <f aca="false">IF(OR(Ballots!F430="",'Instant Runoff'!$F$8=1),99,Ballots!F430)</f>
        <v>99</v>
      </c>
      <c r="Y430" s="0" t="n">
        <f aca="false">IF(OR(Ballots!G430="",'Instant Runoff'!$G$8=1),99,Ballots!G430)</f>
        <v>99</v>
      </c>
      <c r="Z430" s="0" t="n">
        <f aca="false">IF(OR(Ballots!H430="",'Instant Runoff'!$H$8=1),99,Ballots!H430)</f>
        <v>99</v>
      </c>
      <c r="AA430" s="0" t="n">
        <f aca="false">IF(OR(Ballots!I430="",'Instant Runoff'!$I$8=1),99,Ballots!I430)</f>
        <v>99</v>
      </c>
      <c r="AB430" s="0" t="str">
        <f aca="false">IF(MIN(T430:AA430)=99,"",MATCH(MIN(T430:AA430),T430:AA430,0))</f>
        <v/>
      </c>
      <c r="AC430" s="0" t="n">
        <f aca="false">IF(OR(Ballots!B430="",'Instant Runoff'!$B$10=1),99,Ballots!B430)</f>
        <v>99</v>
      </c>
      <c r="AD430" s="0" t="n">
        <f aca="false">IF(OR(Ballots!C430="",'Instant Runoff'!$C$10=1),99,Ballots!C430)</f>
        <v>99</v>
      </c>
      <c r="AE430" s="0" t="n">
        <f aca="false">IF(OR(Ballots!D430="",'Instant Runoff'!$D$10=1),99,Ballots!D430)</f>
        <v>99</v>
      </c>
      <c r="AF430" s="0" t="n">
        <f aca="false">IF(OR(Ballots!E430="",'Instant Runoff'!$E$10=1),99,Ballots!E430)</f>
        <v>99</v>
      </c>
      <c r="AG430" s="0" t="n">
        <f aca="false">IF(OR(Ballots!F430="",'Instant Runoff'!$F$10=1),99,Ballots!F430)</f>
        <v>99</v>
      </c>
      <c r="AH430" s="0" t="n">
        <f aca="false">IF(OR(Ballots!G430="",'Instant Runoff'!$G$10=1),99,Ballots!G430)</f>
        <v>99</v>
      </c>
      <c r="AI430" s="0" t="n">
        <f aca="false">IF(OR(Ballots!H430="",'Instant Runoff'!$H$10=1),99,Ballots!H430)</f>
        <v>99</v>
      </c>
      <c r="AJ430" s="0" t="n">
        <f aca="false">IF(OR(Ballots!I430="",'Instant Runoff'!$I$10=1),99,Ballots!I430)</f>
        <v>99</v>
      </c>
      <c r="AK430" s="0" t="str">
        <f aca="false">IF(MIN(AC430:AJ430)=99,"",MATCH(MIN(AC430:AJ430),AC430:AJ430,0))</f>
        <v/>
      </c>
      <c r="AL430" s="0" t="n">
        <f aca="false">IF(OR(Ballots!B430="",'Instant Runoff'!$B$12=1),99,Ballots!B430)</f>
        <v>99</v>
      </c>
      <c r="AM430" s="0" t="n">
        <f aca="false">IF(OR(Ballots!C430="",'Instant Runoff'!$C$12=1),99,Ballots!C430)</f>
        <v>99</v>
      </c>
      <c r="AN430" s="0" t="n">
        <f aca="false">IF(OR(Ballots!D430="",'Instant Runoff'!$D$12=1),99,Ballots!D430)</f>
        <v>99</v>
      </c>
      <c r="AO430" s="0" t="n">
        <f aca="false">IF(OR(Ballots!E430="",'Instant Runoff'!$E$12=1),99,Ballots!E430)</f>
        <v>99</v>
      </c>
      <c r="AP430" s="0" t="n">
        <f aca="false">IF(OR(Ballots!F430="",'Instant Runoff'!$F$12=1),99,Ballots!F430)</f>
        <v>99</v>
      </c>
      <c r="AQ430" s="0" t="n">
        <f aca="false">IF(OR(Ballots!G430="",'Instant Runoff'!$G$12=1),99,Ballots!G430)</f>
        <v>99</v>
      </c>
      <c r="AR430" s="0" t="n">
        <f aca="false">IF(OR(Ballots!H430="",'Instant Runoff'!$H$12=1),99,Ballots!H430)</f>
        <v>99</v>
      </c>
      <c r="AS430" s="0" t="n">
        <f aca="false">IF(OR(Ballots!I430="",'Instant Runoff'!$I$12=1),99,Ballots!I430)</f>
        <v>99</v>
      </c>
      <c r="AT430" s="0" t="str">
        <f aca="false">IF(MIN(AL430:AS430)=99,"",MATCH(MIN(AL430:AS430),AL430:AS430,0))</f>
        <v/>
      </c>
      <c r="AU430" s="0" t="n">
        <f aca="false">IF(OR(Ballots!B430="",'Instant Runoff'!$B$14=1),99,Ballots!B430)</f>
        <v>99</v>
      </c>
      <c r="AV430" s="0" t="n">
        <f aca="false">IF(OR(Ballots!C430="",'Instant Runoff'!$C$14=1),99,Ballots!C430)</f>
        <v>99</v>
      </c>
      <c r="AW430" s="0" t="n">
        <f aca="false">IF(OR(Ballots!D430="",'Instant Runoff'!$D$14=1),99,Ballots!D430)</f>
        <v>99</v>
      </c>
      <c r="AX430" s="0" t="n">
        <f aca="false">IF(OR(Ballots!E430="",'Instant Runoff'!$E$14=1),99,Ballots!E430)</f>
        <v>99</v>
      </c>
      <c r="AY430" s="0" t="n">
        <f aca="false">IF(OR(Ballots!F430="",'Instant Runoff'!$F$14=1),99,Ballots!F430)</f>
        <v>99</v>
      </c>
      <c r="AZ430" s="0" t="n">
        <f aca="false">IF(OR(Ballots!G430="",'Instant Runoff'!$G$14=1),99,Ballots!G430)</f>
        <v>99</v>
      </c>
      <c r="BA430" s="0" t="n">
        <f aca="false">IF(OR(Ballots!H430="",'Instant Runoff'!$H$14=1),99,Ballots!H430)</f>
        <v>99</v>
      </c>
      <c r="BB430" s="0" t="n">
        <f aca="false">IF(OR(Ballots!I430="",'Instant Runoff'!$I$14=1),99,Ballots!I430)</f>
        <v>99</v>
      </c>
      <c r="BC430" s="0" t="str">
        <f aca="false">IF(MIN(AU430:BB430)=99,"",MATCH(MIN(AU430:BB430),AU430:BB430,0))</f>
        <v/>
      </c>
      <c r="BD430" s="0" t="n">
        <f aca="false">IF(OR(Ballots!B430="",'Instant Runoff'!$B$16=1),99,Ballots!B430)</f>
        <v>99</v>
      </c>
      <c r="BE430" s="0" t="n">
        <f aca="false">IF(OR(Ballots!C430="",'Instant Runoff'!$C$16=1),99,Ballots!C430)</f>
        <v>99</v>
      </c>
      <c r="BF430" s="0" t="n">
        <f aca="false">IF(OR(Ballots!D430="",'Instant Runoff'!$D$16=1),99,Ballots!D430)</f>
        <v>99</v>
      </c>
      <c r="BG430" s="0" t="n">
        <f aca="false">IF(OR(Ballots!E430="",'Instant Runoff'!$E$16=1),99,Ballots!E430)</f>
        <v>99</v>
      </c>
      <c r="BH430" s="0" t="n">
        <f aca="false">IF(OR(Ballots!F430="",'Instant Runoff'!$F$16=1),99,Ballots!F430)</f>
        <v>99</v>
      </c>
      <c r="BI430" s="0" t="n">
        <f aca="false">IF(OR(Ballots!G430="",'Instant Runoff'!$G$16=1),99,Ballots!G430)</f>
        <v>99</v>
      </c>
      <c r="BJ430" s="0" t="n">
        <f aca="false">IF(OR(Ballots!H430="",'Instant Runoff'!$H$16=1),99,Ballots!H430)</f>
        <v>99</v>
      </c>
      <c r="BK430" s="0" t="n">
        <f aca="false">IF(OR(Ballots!I430="",'Instant Runoff'!$I$16=1),99,Ballots!I430)</f>
        <v>99</v>
      </c>
      <c r="BL430" s="0" t="str">
        <f aca="false">IF(MIN(BD430:BK430)=99,"",MATCH(MIN(BD430:BK430),BD430:BK430,0))</f>
        <v/>
      </c>
    </row>
    <row r="431" customFormat="false" ht="15" hidden="false" customHeight="false" outlineLevel="0" collapsed="false">
      <c r="B431" s="0" t="n">
        <f aca="false">IF(OR(Ballots!B431="",'Instant Runoff'!$B$4=1),99,Ballots!B431)</f>
        <v>99</v>
      </c>
      <c r="C431" s="0" t="n">
        <f aca="false">IF(OR(Ballots!C431="",'Instant Runoff'!$C$4=1),99,Ballots!C431)</f>
        <v>99</v>
      </c>
      <c r="D431" s="0" t="n">
        <f aca="false">IF(OR(Ballots!D431="",'Instant Runoff'!$D$4=1),99,Ballots!D431)</f>
        <v>99</v>
      </c>
      <c r="E431" s="0" t="n">
        <f aca="false">IF(OR(Ballots!E431="",'Instant Runoff'!$E$4=1),99,Ballots!E431)</f>
        <v>99</v>
      </c>
      <c r="F431" s="0" t="n">
        <f aca="false">IF(OR(Ballots!F431="",'Instant Runoff'!$F$4=1),99,Ballots!F431)</f>
        <v>99</v>
      </c>
      <c r="G431" s="0" t="n">
        <f aca="false">IF(OR(Ballots!G431="",'Instant Runoff'!$G$4=1),99,Ballots!G431)</f>
        <v>99</v>
      </c>
      <c r="H431" s="0" t="n">
        <f aca="false">IF(OR(Ballots!H431="",'Instant Runoff'!$H$4=1),99,Ballots!H431)</f>
        <v>99</v>
      </c>
      <c r="I431" s="0" t="n">
        <f aca="false">IF(OR(Ballots!I431="",'Instant Runoff'!$I$4=1),99,Ballots!I431)</f>
        <v>99</v>
      </c>
      <c r="J431" s="0" t="str">
        <f aca="false">IF(MIN(B431:I431)=99,"",MATCH(MIN(B431:I431),B431:I431,0))</f>
        <v/>
      </c>
      <c r="K431" s="0" t="n">
        <f aca="false">IF(OR(Ballots!B431="",'Instant Runoff'!$B$6=1),99,Ballots!B431)</f>
        <v>99</v>
      </c>
      <c r="L431" s="0" t="n">
        <f aca="false">IF(OR(Ballots!C431="",'Instant Runoff'!$C$6=1),99,Ballots!C431)</f>
        <v>99</v>
      </c>
      <c r="M431" s="0" t="n">
        <f aca="false">IF(OR(Ballots!D431="",'Instant Runoff'!$D$6=1),99,Ballots!D431)</f>
        <v>99</v>
      </c>
      <c r="N431" s="0" t="n">
        <f aca="false">IF(OR(Ballots!E431="",'Instant Runoff'!$E$6=1),99,Ballots!E431)</f>
        <v>99</v>
      </c>
      <c r="O431" s="0" t="n">
        <f aca="false">IF(OR(Ballots!F431="",'Instant Runoff'!$F$6=1),99,Ballots!F431)</f>
        <v>99</v>
      </c>
      <c r="P431" s="0" t="n">
        <f aca="false">IF(OR(Ballots!G431="",'Instant Runoff'!$G$6=1),99,Ballots!G431)</f>
        <v>99</v>
      </c>
      <c r="Q431" s="0" t="n">
        <f aca="false">IF(OR(Ballots!H431="",'Instant Runoff'!$H$6=1),99,Ballots!H431)</f>
        <v>99</v>
      </c>
      <c r="R431" s="0" t="n">
        <f aca="false">IF(OR(Ballots!I431="",'Instant Runoff'!$I$6=1),99,Ballots!I431)</f>
        <v>99</v>
      </c>
      <c r="S431" s="0" t="str">
        <f aca="false">IF(MIN(K431:R431)=99,"",MATCH(MIN(K431:R431),K431:R431,0))</f>
        <v/>
      </c>
      <c r="T431" s="0" t="n">
        <f aca="false">IF(OR(Ballots!B431="",'Instant Runoff'!$B$8=1),99,Ballots!B431)</f>
        <v>99</v>
      </c>
      <c r="U431" s="0" t="n">
        <f aca="false">IF(OR(Ballots!C431="",'Instant Runoff'!$C$8=1),99,Ballots!C431)</f>
        <v>99</v>
      </c>
      <c r="V431" s="0" t="n">
        <f aca="false">IF(OR(Ballots!D431="",'Instant Runoff'!$D$8=1),99,Ballots!D431)</f>
        <v>99</v>
      </c>
      <c r="W431" s="0" t="n">
        <f aca="false">IF(OR(Ballots!E431="",'Instant Runoff'!$E$8=1),99,Ballots!E431)</f>
        <v>99</v>
      </c>
      <c r="X431" s="0" t="n">
        <f aca="false">IF(OR(Ballots!F431="",'Instant Runoff'!$F$8=1),99,Ballots!F431)</f>
        <v>99</v>
      </c>
      <c r="Y431" s="0" t="n">
        <f aca="false">IF(OR(Ballots!G431="",'Instant Runoff'!$G$8=1),99,Ballots!G431)</f>
        <v>99</v>
      </c>
      <c r="Z431" s="0" t="n">
        <f aca="false">IF(OR(Ballots!H431="",'Instant Runoff'!$H$8=1),99,Ballots!H431)</f>
        <v>99</v>
      </c>
      <c r="AA431" s="0" t="n">
        <f aca="false">IF(OR(Ballots!I431="",'Instant Runoff'!$I$8=1),99,Ballots!I431)</f>
        <v>99</v>
      </c>
      <c r="AB431" s="0" t="str">
        <f aca="false">IF(MIN(T431:AA431)=99,"",MATCH(MIN(T431:AA431),T431:AA431,0))</f>
        <v/>
      </c>
      <c r="AC431" s="0" t="n">
        <f aca="false">IF(OR(Ballots!B431="",'Instant Runoff'!$B$10=1),99,Ballots!B431)</f>
        <v>99</v>
      </c>
      <c r="AD431" s="0" t="n">
        <f aca="false">IF(OR(Ballots!C431="",'Instant Runoff'!$C$10=1),99,Ballots!C431)</f>
        <v>99</v>
      </c>
      <c r="AE431" s="0" t="n">
        <f aca="false">IF(OR(Ballots!D431="",'Instant Runoff'!$D$10=1),99,Ballots!D431)</f>
        <v>99</v>
      </c>
      <c r="AF431" s="0" t="n">
        <f aca="false">IF(OR(Ballots!E431="",'Instant Runoff'!$E$10=1),99,Ballots!E431)</f>
        <v>99</v>
      </c>
      <c r="AG431" s="0" t="n">
        <f aca="false">IF(OR(Ballots!F431="",'Instant Runoff'!$F$10=1),99,Ballots!F431)</f>
        <v>99</v>
      </c>
      <c r="AH431" s="0" t="n">
        <f aca="false">IF(OR(Ballots!G431="",'Instant Runoff'!$G$10=1),99,Ballots!G431)</f>
        <v>99</v>
      </c>
      <c r="AI431" s="0" t="n">
        <f aca="false">IF(OR(Ballots!H431="",'Instant Runoff'!$H$10=1),99,Ballots!H431)</f>
        <v>99</v>
      </c>
      <c r="AJ431" s="0" t="n">
        <f aca="false">IF(OR(Ballots!I431="",'Instant Runoff'!$I$10=1),99,Ballots!I431)</f>
        <v>99</v>
      </c>
      <c r="AK431" s="0" t="str">
        <f aca="false">IF(MIN(AC431:AJ431)=99,"",MATCH(MIN(AC431:AJ431),AC431:AJ431,0))</f>
        <v/>
      </c>
      <c r="AL431" s="0" t="n">
        <f aca="false">IF(OR(Ballots!B431="",'Instant Runoff'!$B$12=1),99,Ballots!B431)</f>
        <v>99</v>
      </c>
      <c r="AM431" s="0" t="n">
        <f aca="false">IF(OR(Ballots!C431="",'Instant Runoff'!$C$12=1),99,Ballots!C431)</f>
        <v>99</v>
      </c>
      <c r="AN431" s="0" t="n">
        <f aca="false">IF(OR(Ballots!D431="",'Instant Runoff'!$D$12=1),99,Ballots!D431)</f>
        <v>99</v>
      </c>
      <c r="AO431" s="0" t="n">
        <f aca="false">IF(OR(Ballots!E431="",'Instant Runoff'!$E$12=1),99,Ballots!E431)</f>
        <v>99</v>
      </c>
      <c r="AP431" s="0" t="n">
        <f aca="false">IF(OR(Ballots!F431="",'Instant Runoff'!$F$12=1),99,Ballots!F431)</f>
        <v>99</v>
      </c>
      <c r="AQ431" s="0" t="n">
        <f aca="false">IF(OR(Ballots!G431="",'Instant Runoff'!$G$12=1),99,Ballots!G431)</f>
        <v>99</v>
      </c>
      <c r="AR431" s="0" t="n">
        <f aca="false">IF(OR(Ballots!H431="",'Instant Runoff'!$H$12=1),99,Ballots!H431)</f>
        <v>99</v>
      </c>
      <c r="AS431" s="0" t="n">
        <f aca="false">IF(OR(Ballots!I431="",'Instant Runoff'!$I$12=1),99,Ballots!I431)</f>
        <v>99</v>
      </c>
      <c r="AT431" s="0" t="str">
        <f aca="false">IF(MIN(AL431:AS431)=99,"",MATCH(MIN(AL431:AS431),AL431:AS431,0))</f>
        <v/>
      </c>
      <c r="AU431" s="0" t="n">
        <f aca="false">IF(OR(Ballots!B431="",'Instant Runoff'!$B$14=1),99,Ballots!B431)</f>
        <v>99</v>
      </c>
      <c r="AV431" s="0" t="n">
        <f aca="false">IF(OR(Ballots!C431="",'Instant Runoff'!$C$14=1),99,Ballots!C431)</f>
        <v>99</v>
      </c>
      <c r="AW431" s="0" t="n">
        <f aca="false">IF(OR(Ballots!D431="",'Instant Runoff'!$D$14=1),99,Ballots!D431)</f>
        <v>99</v>
      </c>
      <c r="AX431" s="0" t="n">
        <f aca="false">IF(OR(Ballots!E431="",'Instant Runoff'!$E$14=1),99,Ballots!E431)</f>
        <v>99</v>
      </c>
      <c r="AY431" s="0" t="n">
        <f aca="false">IF(OR(Ballots!F431="",'Instant Runoff'!$F$14=1),99,Ballots!F431)</f>
        <v>99</v>
      </c>
      <c r="AZ431" s="0" t="n">
        <f aca="false">IF(OR(Ballots!G431="",'Instant Runoff'!$G$14=1),99,Ballots!G431)</f>
        <v>99</v>
      </c>
      <c r="BA431" s="0" t="n">
        <f aca="false">IF(OR(Ballots!H431="",'Instant Runoff'!$H$14=1),99,Ballots!H431)</f>
        <v>99</v>
      </c>
      <c r="BB431" s="0" t="n">
        <f aca="false">IF(OR(Ballots!I431="",'Instant Runoff'!$I$14=1),99,Ballots!I431)</f>
        <v>99</v>
      </c>
      <c r="BC431" s="0" t="str">
        <f aca="false">IF(MIN(AU431:BB431)=99,"",MATCH(MIN(AU431:BB431),AU431:BB431,0))</f>
        <v/>
      </c>
      <c r="BD431" s="0" t="n">
        <f aca="false">IF(OR(Ballots!B431="",'Instant Runoff'!$B$16=1),99,Ballots!B431)</f>
        <v>99</v>
      </c>
      <c r="BE431" s="0" t="n">
        <f aca="false">IF(OR(Ballots!C431="",'Instant Runoff'!$C$16=1),99,Ballots!C431)</f>
        <v>99</v>
      </c>
      <c r="BF431" s="0" t="n">
        <f aca="false">IF(OR(Ballots!D431="",'Instant Runoff'!$D$16=1),99,Ballots!D431)</f>
        <v>99</v>
      </c>
      <c r="BG431" s="0" t="n">
        <f aca="false">IF(OR(Ballots!E431="",'Instant Runoff'!$E$16=1),99,Ballots!E431)</f>
        <v>99</v>
      </c>
      <c r="BH431" s="0" t="n">
        <f aca="false">IF(OR(Ballots!F431="",'Instant Runoff'!$F$16=1),99,Ballots!F431)</f>
        <v>99</v>
      </c>
      <c r="BI431" s="0" t="n">
        <f aca="false">IF(OR(Ballots!G431="",'Instant Runoff'!$G$16=1),99,Ballots!G431)</f>
        <v>99</v>
      </c>
      <c r="BJ431" s="0" t="n">
        <f aca="false">IF(OR(Ballots!H431="",'Instant Runoff'!$H$16=1),99,Ballots!H431)</f>
        <v>99</v>
      </c>
      <c r="BK431" s="0" t="n">
        <f aca="false">IF(OR(Ballots!I431="",'Instant Runoff'!$I$16=1),99,Ballots!I431)</f>
        <v>99</v>
      </c>
      <c r="BL431" s="0" t="str">
        <f aca="false">IF(MIN(BD431:BK431)=99,"",MATCH(MIN(BD431:BK431),BD431:BK431,0))</f>
        <v/>
      </c>
    </row>
    <row r="432" customFormat="false" ht="15" hidden="false" customHeight="false" outlineLevel="0" collapsed="false">
      <c r="B432" s="0" t="n">
        <f aca="false">IF(OR(Ballots!B432="",'Instant Runoff'!$B$4=1),99,Ballots!B432)</f>
        <v>99</v>
      </c>
      <c r="C432" s="0" t="n">
        <f aca="false">IF(OR(Ballots!C432="",'Instant Runoff'!$C$4=1),99,Ballots!C432)</f>
        <v>99</v>
      </c>
      <c r="D432" s="0" t="n">
        <f aca="false">IF(OR(Ballots!D432="",'Instant Runoff'!$D$4=1),99,Ballots!D432)</f>
        <v>99</v>
      </c>
      <c r="E432" s="0" t="n">
        <f aca="false">IF(OR(Ballots!E432="",'Instant Runoff'!$E$4=1),99,Ballots!E432)</f>
        <v>99</v>
      </c>
      <c r="F432" s="0" t="n">
        <f aca="false">IF(OR(Ballots!F432="",'Instant Runoff'!$F$4=1),99,Ballots!F432)</f>
        <v>99</v>
      </c>
      <c r="G432" s="0" t="n">
        <f aca="false">IF(OR(Ballots!G432="",'Instant Runoff'!$G$4=1),99,Ballots!G432)</f>
        <v>99</v>
      </c>
      <c r="H432" s="0" t="n">
        <f aca="false">IF(OR(Ballots!H432="",'Instant Runoff'!$H$4=1),99,Ballots!H432)</f>
        <v>99</v>
      </c>
      <c r="I432" s="0" t="n">
        <f aca="false">IF(OR(Ballots!I432="",'Instant Runoff'!$I$4=1),99,Ballots!I432)</f>
        <v>99</v>
      </c>
      <c r="J432" s="0" t="str">
        <f aca="false">IF(MIN(B432:I432)=99,"",MATCH(MIN(B432:I432),B432:I432,0))</f>
        <v/>
      </c>
      <c r="K432" s="0" t="n">
        <f aca="false">IF(OR(Ballots!B432="",'Instant Runoff'!$B$6=1),99,Ballots!B432)</f>
        <v>99</v>
      </c>
      <c r="L432" s="0" t="n">
        <f aca="false">IF(OR(Ballots!C432="",'Instant Runoff'!$C$6=1),99,Ballots!C432)</f>
        <v>99</v>
      </c>
      <c r="M432" s="0" t="n">
        <f aca="false">IF(OR(Ballots!D432="",'Instant Runoff'!$D$6=1),99,Ballots!D432)</f>
        <v>99</v>
      </c>
      <c r="N432" s="0" t="n">
        <f aca="false">IF(OR(Ballots!E432="",'Instant Runoff'!$E$6=1),99,Ballots!E432)</f>
        <v>99</v>
      </c>
      <c r="O432" s="0" t="n">
        <f aca="false">IF(OR(Ballots!F432="",'Instant Runoff'!$F$6=1),99,Ballots!F432)</f>
        <v>99</v>
      </c>
      <c r="P432" s="0" t="n">
        <f aca="false">IF(OR(Ballots!G432="",'Instant Runoff'!$G$6=1),99,Ballots!G432)</f>
        <v>99</v>
      </c>
      <c r="Q432" s="0" t="n">
        <f aca="false">IF(OR(Ballots!H432="",'Instant Runoff'!$H$6=1),99,Ballots!H432)</f>
        <v>99</v>
      </c>
      <c r="R432" s="0" t="n">
        <f aca="false">IF(OR(Ballots!I432="",'Instant Runoff'!$I$6=1),99,Ballots!I432)</f>
        <v>99</v>
      </c>
      <c r="S432" s="0" t="str">
        <f aca="false">IF(MIN(K432:R432)=99,"",MATCH(MIN(K432:R432),K432:R432,0))</f>
        <v/>
      </c>
      <c r="T432" s="0" t="n">
        <f aca="false">IF(OR(Ballots!B432="",'Instant Runoff'!$B$8=1),99,Ballots!B432)</f>
        <v>99</v>
      </c>
      <c r="U432" s="0" t="n">
        <f aca="false">IF(OR(Ballots!C432="",'Instant Runoff'!$C$8=1),99,Ballots!C432)</f>
        <v>99</v>
      </c>
      <c r="V432" s="0" t="n">
        <f aca="false">IF(OR(Ballots!D432="",'Instant Runoff'!$D$8=1),99,Ballots!D432)</f>
        <v>99</v>
      </c>
      <c r="W432" s="0" t="n">
        <f aca="false">IF(OR(Ballots!E432="",'Instant Runoff'!$E$8=1),99,Ballots!E432)</f>
        <v>99</v>
      </c>
      <c r="X432" s="0" t="n">
        <f aca="false">IF(OR(Ballots!F432="",'Instant Runoff'!$F$8=1),99,Ballots!F432)</f>
        <v>99</v>
      </c>
      <c r="Y432" s="0" t="n">
        <f aca="false">IF(OR(Ballots!G432="",'Instant Runoff'!$G$8=1),99,Ballots!G432)</f>
        <v>99</v>
      </c>
      <c r="Z432" s="0" t="n">
        <f aca="false">IF(OR(Ballots!H432="",'Instant Runoff'!$H$8=1),99,Ballots!H432)</f>
        <v>99</v>
      </c>
      <c r="AA432" s="0" t="n">
        <f aca="false">IF(OR(Ballots!I432="",'Instant Runoff'!$I$8=1),99,Ballots!I432)</f>
        <v>99</v>
      </c>
      <c r="AB432" s="0" t="str">
        <f aca="false">IF(MIN(T432:AA432)=99,"",MATCH(MIN(T432:AA432),T432:AA432,0))</f>
        <v/>
      </c>
      <c r="AC432" s="0" t="n">
        <f aca="false">IF(OR(Ballots!B432="",'Instant Runoff'!$B$10=1),99,Ballots!B432)</f>
        <v>99</v>
      </c>
      <c r="AD432" s="0" t="n">
        <f aca="false">IF(OR(Ballots!C432="",'Instant Runoff'!$C$10=1),99,Ballots!C432)</f>
        <v>99</v>
      </c>
      <c r="AE432" s="0" t="n">
        <f aca="false">IF(OR(Ballots!D432="",'Instant Runoff'!$D$10=1),99,Ballots!D432)</f>
        <v>99</v>
      </c>
      <c r="AF432" s="0" t="n">
        <f aca="false">IF(OR(Ballots!E432="",'Instant Runoff'!$E$10=1),99,Ballots!E432)</f>
        <v>99</v>
      </c>
      <c r="AG432" s="0" t="n">
        <f aca="false">IF(OR(Ballots!F432="",'Instant Runoff'!$F$10=1),99,Ballots!F432)</f>
        <v>99</v>
      </c>
      <c r="AH432" s="0" t="n">
        <f aca="false">IF(OR(Ballots!G432="",'Instant Runoff'!$G$10=1),99,Ballots!G432)</f>
        <v>99</v>
      </c>
      <c r="AI432" s="0" t="n">
        <f aca="false">IF(OR(Ballots!H432="",'Instant Runoff'!$H$10=1),99,Ballots!H432)</f>
        <v>99</v>
      </c>
      <c r="AJ432" s="0" t="n">
        <f aca="false">IF(OR(Ballots!I432="",'Instant Runoff'!$I$10=1),99,Ballots!I432)</f>
        <v>99</v>
      </c>
      <c r="AK432" s="0" t="str">
        <f aca="false">IF(MIN(AC432:AJ432)=99,"",MATCH(MIN(AC432:AJ432),AC432:AJ432,0))</f>
        <v/>
      </c>
      <c r="AL432" s="0" t="n">
        <f aca="false">IF(OR(Ballots!B432="",'Instant Runoff'!$B$12=1),99,Ballots!B432)</f>
        <v>99</v>
      </c>
      <c r="AM432" s="0" t="n">
        <f aca="false">IF(OR(Ballots!C432="",'Instant Runoff'!$C$12=1),99,Ballots!C432)</f>
        <v>99</v>
      </c>
      <c r="AN432" s="0" t="n">
        <f aca="false">IF(OR(Ballots!D432="",'Instant Runoff'!$D$12=1),99,Ballots!D432)</f>
        <v>99</v>
      </c>
      <c r="AO432" s="0" t="n">
        <f aca="false">IF(OR(Ballots!E432="",'Instant Runoff'!$E$12=1),99,Ballots!E432)</f>
        <v>99</v>
      </c>
      <c r="AP432" s="0" t="n">
        <f aca="false">IF(OR(Ballots!F432="",'Instant Runoff'!$F$12=1),99,Ballots!F432)</f>
        <v>99</v>
      </c>
      <c r="AQ432" s="0" t="n">
        <f aca="false">IF(OR(Ballots!G432="",'Instant Runoff'!$G$12=1),99,Ballots!G432)</f>
        <v>99</v>
      </c>
      <c r="AR432" s="0" t="n">
        <f aca="false">IF(OR(Ballots!H432="",'Instant Runoff'!$H$12=1),99,Ballots!H432)</f>
        <v>99</v>
      </c>
      <c r="AS432" s="0" t="n">
        <f aca="false">IF(OR(Ballots!I432="",'Instant Runoff'!$I$12=1),99,Ballots!I432)</f>
        <v>99</v>
      </c>
      <c r="AT432" s="0" t="str">
        <f aca="false">IF(MIN(AL432:AS432)=99,"",MATCH(MIN(AL432:AS432),AL432:AS432,0))</f>
        <v/>
      </c>
      <c r="AU432" s="0" t="n">
        <f aca="false">IF(OR(Ballots!B432="",'Instant Runoff'!$B$14=1),99,Ballots!B432)</f>
        <v>99</v>
      </c>
      <c r="AV432" s="0" t="n">
        <f aca="false">IF(OR(Ballots!C432="",'Instant Runoff'!$C$14=1),99,Ballots!C432)</f>
        <v>99</v>
      </c>
      <c r="AW432" s="0" t="n">
        <f aca="false">IF(OR(Ballots!D432="",'Instant Runoff'!$D$14=1),99,Ballots!D432)</f>
        <v>99</v>
      </c>
      <c r="AX432" s="0" t="n">
        <f aca="false">IF(OR(Ballots!E432="",'Instant Runoff'!$E$14=1),99,Ballots!E432)</f>
        <v>99</v>
      </c>
      <c r="AY432" s="0" t="n">
        <f aca="false">IF(OR(Ballots!F432="",'Instant Runoff'!$F$14=1),99,Ballots!F432)</f>
        <v>99</v>
      </c>
      <c r="AZ432" s="0" t="n">
        <f aca="false">IF(OR(Ballots!G432="",'Instant Runoff'!$G$14=1),99,Ballots!G432)</f>
        <v>99</v>
      </c>
      <c r="BA432" s="0" t="n">
        <f aca="false">IF(OR(Ballots!H432="",'Instant Runoff'!$H$14=1),99,Ballots!H432)</f>
        <v>99</v>
      </c>
      <c r="BB432" s="0" t="n">
        <f aca="false">IF(OR(Ballots!I432="",'Instant Runoff'!$I$14=1),99,Ballots!I432)</f>
        <v>99</v>
      </c>
      <c r="BC432" s="0" t="str">
        <f aca="false">IF(MIN(AU432:BB432)=99,"",MATCH(MIN(AU432:BB432),AU432:BB432,0))</f>
        <v/>
      </c>
      <c r="BD432" s="0" t="n">
        <f aca="false">IF(OR(Ballots!B432="",'Instant Runoff'!$B$16=1),99,Ballots!B432)</f>
        <v>99</v>
      </c>
      <c r="BE432" s="0" t="n">
        <f aca="false">IF(OR(Ballots!C432="",'Instant Runoff'!$C$16=1),99,Ballots!C432)</f>
        <v>99</v>
      </c>
      <c r="BF432" s="0" t="n">
        <f aca="false">IF(OR(Ballots!D432="",'Instant Runoff'!$D$16=1),99,Ballots!D432)</f>
        <v>99</v>
      </c>
      <c r="BG432" s="0" t="n">
        <f aca="false">IF(OR(Ballots!E432="",'Instant Runoff'!$E$16=1),99,Ballots!E432)</f>
        <v>99</v>
      </c>
      <c r="BH432" s="0" t="n">
        <f aca="false">IF(OR(Ballots!F432="",'Instant Runoff'!$F$16=1),99,Ballots!F432)</f>
        <v>99</v>
      </c>
      <c r="BI432" s="0" t="n">
        <f aca="false">IF(OR(Ballots!G432="",'Instant Runoff'!$G$16=1),99,Ballots!G432)</f>
        <v>99</v>
      </c>
      <c r="BJ432" s="0" t="n">
        <f aca="false">IF(OR(Ballots!H432="",'Instant Runoff'!$H$16=1),99,Ballots!H432)</f>
        <v>99</v>
      </c>
      <c r="BK432" s="0" t="n">
        <f aca="false">IF(OR(Ballots!I432="",'Instant Runoff'!$I$16=1),99,Ballots!I432)</f>
        <v>99</v>
      </c>
      <c r="BL432" s="0" t="str">
        <f aca="false">IF(MIN(BD432:BK432)=99,"",MATCH(MIN(BD432:BK432),BD432:BK432,0))</f>
        <v/>
      </c>
    </row>
    <row r="433" customFormat="false" ht="15" hidden="false" customHeight="false" outlineLevel="0" collapsed="false">
      <c r="B433" s="0" t="n">
        <f aca="false">IF(OR(Ballots!B433="",'Instant Runoff'!$B$4=1),99,Ballots!B433)</f>
        <v>99</v>
      </c>
      <c r="C433" s="0" t="n">
        <f aca="false">IF(OR(Ballots!C433="",'Instant Runoff'!$C$4=1),99,Ballots!C433)</f>
        <v>99</v>
      </c>
      <c r="D433" s="0" t="n">
        <f aca="false">IF(OR(Ballots!D433="",'Instant Runoff'!$D$4=1),99,Ballots!D433)</f>
        <v>99</v>
      </c>
      <c r="E433" s="0" t="n">
        <f aca="false">IF(OR(Ballots!E433="",'Instant Runoff'!$E$4=1),99,Ballots!E433)</f>
        <v>99</v>
      </c>
      <c r="F433" s="0" t="n">
        <f aca="false">IF(OR(Ballots!F433="",'Instant Runoff'!$F$4=1),99,Ballots!F433)</f>
        <v>99</v>
      </c>
      <c r="G433" s="0" t="n">
        <f aca="false">IF(OR(Ballots!G433="",'Instant Runoff'!$G$4=1),99,Ballots!G433)</f>
        <v>99</v>
      </c>
      <c r="H433" s="0" t="n">
        <f aca="false">IF(OR(Ballots!H433="",'Instant Runoff'!$H$4=1),99,Ballots!H433)</f>
        <v>99</v>
      </c>
      <c r="I433" s="0" t="n">
        <f aca="false">IF(OR(Ballots!I433="",'Instant Runoff'!$I$4=1),99,Ballots!I433)</f>
        <v>99</v>
      </c>
      <c r="J433" s="0" t="str">
        <f aca="false">IF(MIN(B433:I433)=99,"",MATCH(MIN(B433:I433),B433:I433,0))</f>
        <v/>
      </c>
      <c r="K433" s="0" t="n">
        <f aca="false">IF(OR(Ballots!B433="",'Instant Runoff'!$B$6=1),99,Ballots!B433)</f>
        <v>99</v>
      </c>
      <c r="L433" s="0" t="n">
        <f aca="false">IF(OR(Ballots!C433="",'Instant Runoff'!$C$6=1),99,Ballots!C433)</f>
        <v>99</v>
      </c>
      <c r="M433" s="0" t="n">
        <f aca="false">IF(OR(Ballots!D433="",'Instant Runoff'!$D$6=1),99,Ballots!D433)</f>
        <v>99</v>
      </c>
      <c r="N433" s="0" t="n">
        <f aca="false">IF(OR(Ballots!E433="",'Instant Runoff'!$E$6=1),99,Ballots!E433)</f>
        <v>99</v>
      </c>
      <c r="O433" s="0" t="n">
        <f aca="false">IF(OR(Ballots!F433="",'Instant Runoff'!$F$6=1),99,Ballots!F433)</f>
        <v>99</v>
      </c>
      <c r="P433" s="0" t="n">
        <f aca="false">IF(OR(Ballots!G433="",'Instant Runoff'!$G$6=1),99,Ballots!G433)</f>
        <v>99</v>
      </c>
      <c r="Q433" s="0" t="n">
        <f aca="false">IF(OR(Ballots!H433="",'Instant Runoff'!$H$6=1),99,Ballots!H433)</f>
        <v>99</v>
      </c>
      <c r="R433" s="0" t="n">
        <f aca="false">IF(OR(Ballots!I433="",'Instant Runoff'!$I$6=1),99,Ballots!I433)</f>
        <v>99</v>
      </c>
      <c r="S433" s="0" t="str">
        <f aca="false">IF(MIN(K433:R433)=99,"",MATCH(MIN(K433:R433),K433:R433,0))</f>
        <v/>
      </c>
      <c r="T433" s="0" t="n">
        <f aca="false">IF(OR(Ballots!B433="",'Instant Runoff'!$B$8=1),99,Ballots!B433)</f>
        <v>99</v>
      </c>
      <c r="U433" s="0" t="n">
        <f aca="false">IF(OR(Ballots!C433="",'Instant Runoff'!$C$8=1),99,Ballots!C433)</f>
        <v>99</v>
      </c>
      <c r="V433" s="0" t="n">
        <f aca="false">IF(OR(Ballots!D433="",'Instant Runoff'!$D$8=1),99,Ballots!D433)</f>
        <v>99</v>
      </c>
      <c r="W433" s="0" t="n">
        <f aca="false">IF(OR(Ballots!E433="",'Instant Runoff'!$E$8=1),99,Ballots!E433)</f>
        <v>99</v>
      </c>
      <c r="X433" s="0" t="n">
        <f aca="false">IF(OR(Ballots!F433="",'Instant Runoff'!$F$8=1),99,Ballots!F433)</f>
        <v>99</v>
      </c>
      <c r="Y433" s="0" t="n">
        <f aca="false">IF(OR(Ballots!G433="",'Instant Runoff'!$G$8=1),99,Ballots!G433)</f>
        <v>99</v>
      </c>
      <c r="Z433" s="0" t="n">
        <f aca="false">IF(OR(Ballots!H433="",'Instant Runoff'!$H$8=1),99,Ballots!H433)</f>
        <v>99</v>
      </c>
      <c r="AA433" s="0" t="n">
        <f aca="false">IF(OR(Ballots!I433="",'Instant Runoff'!$I$8=1),99,Ballots!I433)</f>
        <v>99</v>
      </c>
      <c r="AB433" s="0" t="str">
        <f aca="false">IF(MIN(T433:AA433)=99,"",MATCH(MIN(T433:AA433),T433:AA433,0))</f>
        <v/>
      </c>
      <c r="AC433" s="0" t="n">
        <f aca="false">IF(OR(Ballots!B433="",'Instant Runoff'!$B$10=1),99,Ballots!B433)</f>
        <v>99</v>
      </c>
      <c r="AD433" s="0" t="n">
        <f aca="false">IF(OR(Ballots!C433="",'Instant Runoff'!$C$10=1),99,Ballots!C433)</f>
        <v>99</v>
      </c>
      <c r="AE433" s="0" t="n">
        <f aca="false">IF(OR(Ballots!D433="",'Instant Runoff'!$D$10=1),99,Ballots!D433)</f>
        <v>99</v>
      </c>
      <c r="AF433" s="0" t="n">
        <f aca="false">IF(OR(Ballots!E433="",'Instant Runoff'!$E$10=1),99,Ballots!E433)</f>
        <v>99</v>
      </c>
      <c r="AG433" s="0" t="n">
        <f aca="false">IF(OR(Ballots!F433="",'Instant Runoff'!$F$10=1),99,Ballots!F433)</f>
        <v>99</v>
      </c>
      <c r="AH433" s="0" t="n">
        <f aca="false">IF(OR(Ballots!G433="",'Instant Runoff'!$G$10=1),99,Ballots!G433)</f>
        <v>99</v>
      </c>
      <c r="AI433" s="0" t="n">
        <f aca="false">IF(OR(Ballots!H433="",'Instant Runoff'!$H$10=1),99,Ballots!H433)</f>
        <v>99</v>
      </c>
      <c r="AJ433" s="0" t="n">
        <f aca="false">IF(OR(Ballots!I433="",'Instant Runoff'!$I$10=1),99,Ballots!I433)</f>
        <v>99</v>
      </c>
      <c r="AK433" s="0" t="str">
        <f aca="false">IF(MIN(AC433:AJ433)=99,"",MATCH(MIN(AC433:AJ433),AC433:AJ433,0))</f>
        <v/>
      </c>
      <c r="AL433" s="0" t="n">
        <f aca="false">IF(OR(Ballots!B433="",'Instant Runoff'!$B$12=1),99,Ballots!B433)</f>
        <v>99</v>
      </c>
      <c r="AM433" s="0" t="n">
        <f aca="false">IF(OR(Ballots!C433="",'Instant Runoff'!$C$12=1),99,Ballots!C433)</f>
        <v>99</v>
      </c>
      <c r="AN433" s="0" t="n">
        <f aca="false">IF(OR(Ballots!D433="",'Instant Runoff'!$D$12=1),99,Ballots!D433)</f>
        <v>99</v>
      </c>
      <c r="AO433" s="0" t="n">
        <f aca="false">IF(OR(Ballots!E433="",'Instant Runoff'!$E$12=1),99,Ballots!E433)</f>
        <v>99</v>
      </c>
      <c r="AP433" s="0" t="n">
        <f aca="false">IF(OR(Ballots!F433="",'Instant Runoff'!$F$12=1),99,Ballots!F433)</f>
        <v>99</v>
      </c>
      <c r="AQ433" s="0" t="n">
        <f aca="false">IF(OR(Ballots!G433="",'Instant Runoff'!$G$12=1),99,Ballots!G433)</f>
        <v>99</v>
      </c>
      <c r="AR433" s="0" t="n">
        <f aca="false">IF(OR(Ballots!H433="",'Instant Runoff'!$H$12=1),99,Ballots!H433)</f>
        <v>99</v>
      </c>
      <c r="AS433" s="0" t="n">
        <f aca="false">IF(OR(Ballots!I433="",'Instant Runoff'!$I$12=1),99,Ballots!I433)</f>
        <v>99</v>
      </c>
      <c r="AT433" s="0" t="str">
        <f aca="false">IF(MIN(AL433:AS433)=99,"",MATCH(MIN(AL433:AS433),AL433:AS433,0))</f>
        <v/>
      </c>
      <c r="AU433" s="0" t="n">
        <f aca="false">IF(OR(Ballots!B433="",'Instant Runoff'!$B$14=1),99,Ballots!B433)</f>
        <v>99</v>
      </c>
      <c r="AV433" s="0" t="n">
        <f aca="false">IF(OR(Ballots!C433="",'Instant Runoff'!$C$14=1),99,Ballots!C433)</f>
        <v>99</v>
      </c>
      <c r="AW433" s="0" t="n">
        <f aca="false">IF(OR(Ballots!D433="",'Instant Runoff'!$D$14=1),99,Ballots!D433)</f>
        <v>99</v>
      </c>
      <c r="AX433" s="0" t="n">
        <f aca="false">IF(OR(Ballots!E433="",'Instant Runoff'!$E$14=1),99,Ballots!E433)</f>
        <v>99</v>
      </c>
      <c r="AY433" s="0" t="n">
        <f aca="false">IF(OR(Ballots!F433="",'Instant Runoff'!$F$14=1),99,Ballots!F433)</f>
        <v>99</v>
      </c>
      <c r="AZ433" s="0" t="n">
        <f aca="false">IF(OR(Ballots!G433="",'Instant Runoff'!$G$14=1),99,Ballots!G433)</f>
        <v>99</v>
      </c>
      <c r="BA433" s="0" t="n">
        <f aca="false">IF(OR(Ballots!H433="",'Instant Runoff'!$H$14=1),99,Ballots!H433)</f>
        <v>99</v>
      </c>
      <c r="BB433" s="0" t="n">
        <f aca="false">IF(OR(Ballots!I433="",'Instant Runoff'!$I$14=1),99,Ballots!I433)</f>
        <v>99</v>
      </c>
      <c r="BC433" s="0" t="str">
        <f aca="false">IF(MIN(AU433:BB433)=99,"",MATCH(MIN(AU433:BB433),AU433:BB433,0))</f>
        <v/>
      </c>
      <c r="BD433" s="0" t="n">
        <f aca="false">IF(OR(Ballots!B433="",'Instant Runoff'!$B$16=1),99,Ballots!B433)</f>
        <v>99</v>
      </c>
      <c r="BE433" s="0" t="n">
        <f aca="false">IF(OR(Ballots!C433="",'Instant Runoff'!$C$16=1),99,Ballots!C433)</f>
        <v>99</v>
      </c>
      <c r="BF433" s="0" t="n">
        <f aca="false">IF(OR(Ballots!D433="",'Instant Runoff'!$D$16=1),99,Ballots!D433)</f>
        <v>99</v>
      </c>
      <c r="BG433" s="0" t="n">
        <f aca="false">IF(OR(Ballots!E433="",'Instant Runoff'!$E$16=1),99,Ballots!E433)</f>
        <v>99</v>
      </c>
      <c r="BH433" s="0" t="n">
        <f aca="false">IF(OR(Ballots!F433="",'Instant Runoff'!$F$16=1),99,Ballots!F433)</f>
        <v>99</v>
      </c>
      <c r="BI433" s="0" t="n">
        <f aca="false">IF(OR(Ballots!G433="",'Instant Runoff'!$G$16=1),99,Ballots!G433)</f>
        <v>99</v>
      </c>
      <c r="BJ433" s="0" t="n">
        <f aca="false">IF(OR(Ballots!H433="",'Instant Runoff'!$H$16=1),99,Ballots!H433)</f>
        <v>99</v>
      </c>
      <c r="BK433" s="0" t="n">
        <f aca="false">IF(OR(Ballots!I433="",'Instant Runoff'!$I$16=1),99,Ballots!I433)</f>
        <v>99</v>
      </c>
      <c r="BL433" s="0" t="str">
        <f aca="false">IF(MIN(BD433:BK433)=99,"",MATCH(MIN(BD433:BK433),BD433:BK433,0))</f>
        <v/>
      </c>
    </row>
    <row r="434" customFormat="false" ht="15" hidden="false" customHeight="false" outlineLevel="0" collapsed="false">
      <c r="B434" s="0" t="n">
        <f aca="false">IF(OR(Ballots!B434="",'Instant Runoff'!$B$4=1),99,Ballots!B434)</f>
        <v>99</v>
      </c>
      <c r="C434" s="0" t="n">
        <f aca="false">IF(OR(Ballots!C434="",'Instant Runoff'!$C$4=1),99,Ballots!C434)</f>
        <v>99</v>
      </c>
      <c r="D434" s="0" t="n">
        <f aca="false">IF(OR(Ballots!D434="",'Instant Runoff'!$D$4=1),99,Ballots!D434)</f>
        <v>99</v>
      </c>
      <c r="E434" s="0" t="n">
        <f aca="false">IF(OR(Ballots!E434="",'Instant Runoff'!$E$4=1),99,Ballots!E434)</f>
        <v>99</v>
      </c>
      <c r="F434" s="0" t="n">
        <f aca="false">IF(OR(Ballots!F434="",'Instant Runoff'!$F$4=1),99,Ballots!F434)</f>
        <v>99</v>
      </c>
      <c r="G434" s="0" t="n">
        <f aca="false">IF(OR(Ballots!G434="",'Instant Runoff'!$G$4=1),99,Ballots!G434)</f>
        <v>99</v>
      </c>
      <c r="H434" s="0" t="n">
        <f aca="false">IF(OR(Ballots!H434="",'Instant Runoff'!$H$4=1),99,Ballots!H434)</f>
        <v>99</v>
      </c>
      <c r="I434" s="0" t="n">
        <f aca="false">IF(OR(Ballots!I434="",'Instant Runoff'!$I$4=1),99,Ballots!I434)</f>
        <v>99</v>
      </c>
      <c r="J434" s="0" t="str">
        <f aca="false">IF(MIN(B434:I434)=99,"",MATCH(MIN(B434:I434),B434:I434,0))</f>
        <v/>
      </c>
      <c r="K434" s="0" t="n">
        <f aca="false">IF(OR(Ballots!B434="",'Instant Runoff'!$B$6=1),99,Ballots!B434)</f>
        <v>99</v>
      </c>
      <c r="L434" s="0" t="n">
        <f aca="false">IF(OR(Ballots!C434="",'Instant Runoff'!$C$6=1),99,Ballots!C434)</f>
        <v>99</v>
      </c>
      <c r="M434" s="0" t="n">
        <f aca="false">IF(OR(Ballots!D434="",'Instant Runoff'!$D$6=1),99,Ballots!D434)</f>
        <v>99</v>
      </c>
      <c r="N434" s="0" t="n">
        <f aca="false">IF(OR(Ballots!E434="",'Instant Runoff'!$E$6=1),99,Ballots!E434)</f>
        <v>99</v>
      </c>
      <c r="O434" s="0" t="n">
        <f aca="false">IF(OR(Ballots!F434="",'Instant Runoff'!$F$6=1),99,Ballots!F434)</f>
        <v>99</v>
      </c>
      <c r="P434" s="0" t="n">
        <f aca="false">IF(OR(Ballots!G434="",'Instant Runoff'!$G$6=1),99,Ballots!G434)</f>
        <v>99</v>
      </c>
      <c r="Q434" s="0" t="n">
        <f aca="false">IF(OR(Ballots!H434="",'Instant Runoff'!$H$6=1),99,Ballots!H434)</f>
        <v>99</v>
      </c>
      <c r="R434" s="0" t="n">
        <f aca="false">IF(OR(Ballots!I434="",'Instant Runoff'!$I$6=1),99,Ballots!I434)</f>
        <v>99</v>
      </c>
      <c r="S434" s="0" t="str">
        <f aca="false">IF(MIN(K434:R434)=99,"",MATCH(MIN(K434:R434),K434:R434,0))</f>
        <v/>
      </c>
      <c r="T434" s="0" t="n">
        <f aca="false">IF(OR(Ballots!B434="",'Instant Runoff'!$B$8=1),99,Ballots!B434)</f>
        <v>99</v>
      </c>
      <c r="U434" s="0" t="n">
        <f aca="false">IF(OR(Ballots!C434="",'Instant Runoff'!$C$8=1),99,Ballots!C434)</f>
        <v>99</v>
      </c>
      <c r="V434" s="0" t="n">
        <f aca="false">IF(OR(Ballots!D434="",'Instant Runoff'!$D$8=1),99,Ballots!D434)</f>
        <v>99</v>
      </c>
      <c r="W434" s="0" t="n">
        <f aca="false">IF(OR(Ballots!E434="",'Instant Runoff'!$E$8=1),99,Ballots!E434)</f>
        <v>99</v>
      </c>
      <c r="X434" s="0" t="n">
        <f aca="false">IF(OR(Ballots!F434="",'Instant Runoff'!$F$8=1),99,Ballots!F434)</f>
        <v>99</v>
      </c>
      <c r="Y434" s="0" t="n">
        <f aca="false">IF(OR(Ballots!G434="",'Instant Runoff'!$G$8=1),99,Ballots!G434)</f>
        <v>99</v>
      </c>
      <c r="Z434" s="0" t="n">
        <f aca="false">IF(OR(Ballots!H434="",'Instant Runoff'!$H$8=1),99,Ballots!H434)</f>
        <v>99</v>
      </c>
      <c r="AA434" s="0" t="n">
        <f aca="false">IF(OR(Ballots!I434="",'Instant Runoff'!$I$8=1),99,Ballots!I434)</f>
        <v>99</v>
      </c>
      <c r="AB434" s="0" t="str">
        <f aca="false">IF(MIN(T434:AA434)=99,"",MATCH(MIN(T434:AA434),T434:AA434,0))</f>
        <v/>
      </c>
      <c r="AC434" s="0" t="n">
        <f aca="false">IF(OR(Ballots!B434="",'Instant Runoff'!$B$10=1),99,Ballots!B434)</f>
        <v>99</v>
      </c>
      <c r="AD434" s="0" t="n">
        <f aca="false">IF(OR(Ballots!C434="",'Instant Runoff'!$C$10=1),99,Ballots!C434)</f>
        <v>99</v>
      </c>
      <c r="AE434" s="0" t="n">
        <f aca="false">IF(OR(Ballots!D434="",'Instant Runoff'!$D$10=1),99,Ballots!D434)</f>
        <v>99</v>
      </c>
      <c r="AF434" s="0" t="n">
        <f aca="false">IF(OR(Ballots!E434="",'Instant Runoff'!$E$10=1),99,Ballots!E434)</f>
        <v>99</v>
      </c>
      <c r="AG434" s="0" t="n">
        <f aca="false">IF(OR(Ballots!F434="",'Instant Runoff'!$F$10=1),99,Ballots!F434)</f>
        <v>99</v>
      </c>
      <c r="AH434" s="0" t="n">
        <f aca="false">IF(OR(Ballots!G434="",'Instant Runoff'!$G$10=1),99,Ballots!G434)</f>
        <v>99</v>
      </c>
      <c r="AI434" s="0" t="n">
        <f aca="false">IF(OR(Ballots!H434="",'Instant Runoff'!$H$10=1),99,Ballots!H434)</f>
        <v>99</v>
      </c>
      <c r="AJ434" s="0" t="n">
        <f aca="false">IF(OR(Ballots!I434="",'Instant Runoff'!$I$10=1),99,Ballots!I434)</f>
        <v>99</v>
      </c>
      <c r="AK434" s="0" t="str">
        <f aca="false">IF(MIN(AC434:AJ434)=99,"",MATCH(MIN(AC434:AJ434),AC434:AJ434,0))</f>
        <v/>
      </c>
      <c r="AL434" s="0" t="n">
        <f aca="false">IF(OR(Ballots!B434="",'Instant Runoff'!$B$12=1),99,Ballots!B434)</f>
        <v>99</v>
      </c>
      <c r="AM434" s="0" t="n">
        <f aca="false">IF(OR(Ballots!C434="",'Instant Runoff'!$C$12=1),99,Ballots!C434)</f>
        <v>99</v>
      </c>
      <c r="AN434" s="0" t="n">
        <f aca="false">IF(OR(Ballots!D434="",'Instant Runoff'!$D$12=1),99,Ballots!D434)</f>
        <v>99</v>
      </c>
      <c r="AO434" s="0" t="n">
        <f aca="false">IF(OR(Ballots!E434="",'Instant Runoff'!$E$12=1),99,Ballots!E434)</f>
        <v>99</v>
      </c>
      <c r="AP434" s="0" t="n">
        <f aca="false">IF(OR(Ballots!F434="",'Instant Runoff'!$F$12=1),99,Ballots!F434)</f>
        <v>99</v>
      </c>
      <c r="AQ434" s="0" t="n">
        <f aca="false">IF(OR(Ballots!G434="",'Instant Runoff'!$G$12=1),99,Ballots!G434)</f>
        <v>99</v>
      </c>
      <c r="AR434" s="0" t="n">
        <f aca="false">IF(OR(Ballots!H434="",'Instant Runoff'!$H$12=1),99,Ballots!H434)</f>
        <v>99</v>
      </c>
      <c r="AS434" s="0" t="n">
        <f aca="false">IF(OR(Ballots!I434="",'Instant Runoff'!$I$12=1),99,Ballots!I434)</f>
        <v>99</v>
      </c>
      <c r="AT434" s="0" t="str">
        <f aca="false">IF(MIN(AL434:AS434)=99,"",MATCH(MIN(AL434:AS434),AL434:AS434,0))</f>
        <v/>
      </c>
      <c r="AU434" s="0" t="n">
        <f aca="false">IF(OR(Ballots!B434="",'Instant Runoff'!$B$14=1),99,Ballots!B434)</f>
        <v>99</v>
      </c>
      <c r="AV434" s="0" t="n">
        <f aca="false">IF(OR(Ballots!C434="",'Instant Runoff'!$C$14=1),99,Ballots!C434)</f>
        <v>99</v>
      </c>
      <c r="AW434" s="0" t="n">
        <f aca="false">IF(OR(Ballots!D434="",'Instant Runoff'!$D$14=1),99,Ballots!D434)</f>
        <v>99</v>
      </c>
      <c r="AX434" s="0" t="n">
        <f aca="false">IF(OR(Ballots!E434="",'Instant Runoff'!$E$14=1),99,Ballots!E434)</f>
        <v>99</v>
      </c>
      <c r="AY434" s="0" t="n">
        <f aca="false">IF(OR(Ballots!F434="",'Instant Runoff'!$F$14=1),99,Ballots!F434)</f>
        <v>99</v>
      </c>
      <c r="AZ434" s="0" t="n">
        <f aca="false">IF(OR(Ballots!G434="",'Instant Runoff'!$G$14=1),99,Ballots!G434)</f>
        <v>99</v>
      </c>
      <c r="BA434" s="0" t="n">
        <f aca="false">IF(OR(Ballots!H434="",'Instant Runoff'!$H$14=1),99,Ballots!H434)</f>
        <v>99</v>
      </c>
      <c r="BB434" s="0" t="n">
        <f aca="false">IF(OR(Ballots!I434="",'Instant Runoff'!$I$14=1),99,Ballots!I434)</f>
        <v>99</v>
      </c>
      <c r="BC434" s="0" t="str">
        <f aca="false">IF(MIN(AU434:BB434)=99,"",MATCH(MIN(AU434:BB434),AU434:BB434,0))</f>
        <v/>
      </c>
      <c r="BD434" s="0" t="n">
        <f aca="false">IF(OR(Ballots!B434="",'Instant Runoff'!$B$16=1),99,Ballots!B434)</f>
        <v>99</v>
      </c>
      <c r="BE434" s="0" t="n">
        <f aca="false">IF(OR(Ballots!C434="",'Instant Runoff'!$C$16=1),99,Ballots!C434)</f>
        <v>99</v>
      </c>
      <c r="BF434" s="0" t="n">
        <f aca="false">IF(OR(Ballots!D434="",'Instant Runoff'!$D$16=1),99,Ballots!D434)</f>
        <v>99</v>
      </c>
      <c r="BG434" s="0" t="n">
        <f aca="false">IF(OR(Ballots!E434="",'Instant Runoff'!$E$16=1),99,Ballots!E434)</f>
        <v>99</v>
      </c>
      <c r="BH434" s="0" t="n">
        <f aca="false">IF(OR(Ballots!F434="",'Instant Runoff'!$F$16=1),99,Ballots!F434)</f>
        <v>99</v>
      </c>
      <c r="BI434" s="0" t="n">
        <f aca="false">IF(OR(Ballots!G434="",'Instant Runoff'!$G$16=1),99,Ballots!G434)</f>
        <v>99</v>
      </c>
      <c r="BJ434" s="0" t="n">
        <f aca="false">IF(OR(Ballots!H434="",'Instant Runoff'!$H$16=1),99,Ballots!H434)</f>
        <v>99</v>
      </c>
      <c r="BK434" s="0" t="n">
        <f aca="false">IF(OR(Ballots!I434="",'Instant Runoff'!$I$16=1),99,Ballots!I434)</f>
        <v>99</v>
      </c>
      <c r="BL434" s="0" t="str">
        <f aca="false">IF(MIN(BD434:BK434)=99,"",MATCH(MIN(BD434:BK434),BD434:BK434,0))</f>
        <v/>
      </c>
    </row>
    <row r="435" customFormat="false" ht="15" hidden="false" customHeight="false" outlineLevel="0" collapsed="false">
      <c r="B435" s="0" t="n">
        <f aca="false">IF(OR(Ballots!B435="",'Instant Runoff'!$B$4=1),99,Ballots!B435)</f>
        <v>99</v>
      </c>
      <c r="C435" s="0" t="n">
        <f aca="false">IF(OR(Ballots!C435="",'Instant Runoff'!$C$4=1),99,Ballots!C435)</f>
        <v>99</v>
      </c>
      <c r="D435" s="0" t="n">
        <f aca="false">IF(OR(Ballots!D435="",'Instant Runoff'!$D$4=1),99,Ballots!D435)</f>
        <v>99</v>
      </c>
      <c r="E435" s="0" t="n">
        <f aca="false">IF(OR(Ballots!E435="",'Instant Runoff'!$E$4=1),99,Ballots!E435)</f>
        <v>99</v>
      </c>
      <c r="F435" s="0" t="n">
        <f aca="false">IF(OR(Ballots!F435="",'Instant Runoff'!$F$4=1),99,Ballots!F435)</f>
        <v>99</v>
      </c>
      <c r="G435" s="0" t="n">
        <f aca="false">IF(OR(Ballots!G435="",'Instant Runoff'!$G$4=1),99,Ballots!G435)</f>
        <v>99</v>
      </c>
      <c r="H435" s="0" t="n">
        <f aca="false">IF(OR(Ballots!H435="",'Instant Runoff'!$H$4=1),99,Ballots!H435)</f>
        <v>99</v>
      </c>
      <c r="I435" s="0" t="n">
        <f aca="false">IF(OR(Ballots!I435="",'Instant Runoff'!$I$4=1),99,Ballots!I435)</f>
        <v>99</v>
      </c>
      <c r="J435" s="0" t="str">
        <f aca="false">IF(MIN(B435:I435)=99,"",MATCH(MIN(B435:I435),B435:I435,0))</f>
        <v/>
      </c>
      <c r="K435" s="0" t="n">
        <f aca="false">IF(OR(Ballots!B435="",'Instant Runoff'!$B$6=1),99,Ballots!B435)</f>
        <v>99</v>
      </c>
      <c r="L435" s="0" t="n">
        <f aca="false">IF(OR(Ballots!C435="",'Instant Runoff'!$C$6=1),99,Ballots!C435)</f>
        <v>99</v>
      </c>
      <c r="M435" s="0" t="n">
        <f aca="false">IF(OR(Ballots!D435="",'Instant Runoff'!$D$6=1),99,Ballots!D435)</f>
        <v>99</v>
      </c>
      <c r="N435" s="0" t="n">
        <f aca="false">IF(OR(Ballots!E435="",'Instant Runoff'!$E$6=1),99,Ballots!E435)</f>
        <v>99</v>
      </c>
      <c r="O435" s="0" t="n">
        <f aca="false">IF(OR(Ballots!F435="",'Instant Runoff'!$F$6=1),99,Ballots!F435)</f>
        <v>99</v>
      </c>
      <c r="P435" s="0" t="n">
        <f aca="false">IF(OR(Ballots!G435="",'Instant Runoff'!$G$6=1),99,Ballots!G435)</f>
        <v>99</v>
      </c>
      <c r="Q435" s="0" t="n">
        <f aca="false">IF(OR(Ballots!H435="",'Instant Runoff'!$H$6=1),99,Ballots!H435)</f>
        <v>99</v>
      </c>
      <c r="R435" s="0" t="n">
        <f aca="false">IF(OR(Ballots!I435="",'Instant Runoff'!$I$6=1),99,Ballots!I435)</f>
        <v>99</v>
      </c>
      <c r="S435" s="0" t="str">
        <f aca="false">IF(MIN(K435:R435)=99,"",MATCH(MIN(K435:R435),K435:R435,0))</f>
        <v/>
      </c>
      <c r="T435" s="0" t="n">
        <f aca="false">IF(OR(Ballots!B435="",'Instant Runoff'!$B$8=1),99,Ballots!B435)</f>
        <v>99</v>
      </c>
      <c r="U435" s="0" t="n">
        <f aca="false">IF(OR(Ballots!C435="",'Instant Runoff'!$C$8=1),99,Ballots!C435)</f>
        <v>99</v>
      </c>
      <c r="V435" s="0" t="n">
        <f aca="false">IF(OR(Ballots!D435="",'Instant Runoff'!$D$8=1),99,Ballots!D435)</f>
        <v>99</v>
      </c>
      <c r="W435" s="0" t="n">
        <f aca="false">IF(OR(Ballots!E435="",'Instant Runoff'!$E$8=1),99,Ballots!E435)</f>
        <v>99</v>
      </c>
      <c r="X435" s="0" t="n">
        <f aca="false">IF(OR(Ballots!F435="",'Instant Runoff'!$F$8=1),99,Ballots!F435)</f>
        <v>99</v>
      </c>
      <c r="Y435" s="0" t="n">
        <f aca="false">IF(OR(Ballots!G435="",'Instant Runoff'!$G$8=1),99,Ballots!G435)</f>
        <v>99</v>
      </c>
      <c r="Z435" s="0" t="n">
        <f aca="false">IF(OR(Ballots!H435="",'Instant Runoff'!$H$8=1),99,Ballots!H435)</f>
        <v>99</v>
      </c>
      <c r="AA435" s="0" t="n">
        <f aca="false">IF(OR(Ballots!I435="",'Instant Runoff'!$I$8=1),99,Ballots!I435)</f>
        <v>99</v>
      </c>
      <c r="AB435" s="0" t="str">
        <f aca="false">IF(MIN(T435:AA435)=99,"",MATCH(MIN(T435:AA435),T435:AA435,0))</f>
        <v/>
      </c>
      <c r="AC435" s="0" t="n">
        <f aca="false">IF(OR(Ballots!B435="",'Instant Runoff'!$B$10=1),99,Ballots!B435)</f>
        <v>99</v>
      </c>
      <c r="AD435" s="0" t="n">
        <f aca="false">IF(OR(Ballots!C435="",'Instant Runoff'!$C$10=1),99,Ballots!C435)</f>
        <v>99</v>
      </c>
      <c r="AE435" s="0" t="n">
        <f aca="false">IF(OR(Ballots!D435="",'Instant Runoff'!$D$10=1),99,Ballots!D435)</f>
        <v>99</v>
      </c>
      <c r="AF435" s="0" t="n">
        <f aca="false">IF(OR(Ballots!E435="",'Instant Runoff'!$E$10=1),99,Ballots!E435)</f>
        <v>99</v>
      </c>
      <c r="AG435" s="0" t="n">
        <f aca="false">IF(OR(Ballots!F435="",'Instant Runoff'!$F$10=1),99,Ballots!F435)</f>
        <v>99</v>
      </c>
      <c r="AH435" s="0" t="n">
        <f aca="false">IF(OR(Ballots!G435="",'Instant Runoff'!$G$10=1),99,Ballots!G435)</f>
        <v>99</v>
      </c>
      <c r="AI435" s="0" t="n">
        <f aca="false">IF(OR(Ballots!H435="",'Instant Runoff'!$H$10=1),99,Ballots!H435)</f>
        <v>99</v>
      </c>
      <c r="AJ435" s="0" t="n">
        <f aca="false">IF(OR(Ballots!I435="",'Instant Runoff'!$I$10=1),99,Ballots!I435)</f>
        <v>99</v>
      </c>
      <c r="AK435" s="0" t="str">
        <f aca="false">IF(MIN(AC435:AJ435)=99,"",MATCH(MIN(AC435:AJ435),AC435:AJ435,0))</f>
        <v/>
      </c>
      <c r="AL435" s="0" t="n">
        <f aca="false">IF(OR(Ballots!B435="",'Instant Runoff'!$B$12=1),99,Ballots!B435)</f>
        <v>99</v>
      </c>
      <c r="AM435" s="0" t="n">
        <f aca="false">IF(OR(Ballots!C435="",'Instant Runoff'!$C$12=1),99,Ballots!C435)</f>
        <v>99</v>
      </c>
      <c r="AN435" s="0" t="n">
        <f aca="false">IF(OR(Ballots!D435="",'Instant Runoff'!$D$12=1),99,Ballots!D435)</f>
        <v>99</v>
      </c>
      <c r="AO435" s="0" t="n">
        <f aca="false">IF(OR(Ballots!E435="",'Instant Runoff'!$E$12=1),99,Ballots!E435)</f>
        <v>99</v>
      </c>
      <c r="AP435" s="0" t="n">
        <f aca="false">IF(OR(Ballots!F435="",'Instant Runoff'!$F$12=1),99,Ballots!F435)</f>
        <v>99</v>
      </c>
      <c r="AQ435" s="0" t="n">
        <f aca="false">IF(OR(Ballots!G435="",'Instant Runoff'!$G$12=1),99,Ballots!G435)</f>
        <v>99</v>
      </c>
      <c r="AR435" s="0" t="n">
        <f aca="false">IF(OR(Ballots!H435="",'Instant Runoff'!$H$12=1),99,Ballots!H435)</f>
        <v>99</v>
      </c>
      <c r="AS435" s="0" t="n">
        <f aca="false">IF(OR(Ballots!I435="",'Instant Runoff'!$I$12=1),99,Ballots!I435)</f>
        <v>99</v>
      </c>
      <c r="AT435" s="0" t="str">
        <f aca="false">IF(MIN(AL435:AS435)=99,"",MATCH(MIN(AL435:AS435),AL435:AS435,0))</f>
        <v/>
      </c>
      <c r="AU435" s="0" t="n">
        <f aca="false">IF(OR(Ballots!B435="",'Instant Runoff'!$B$14=1),99,Ballots!B435)</f>
        <v>99</v>
      </c>
      <c r="AV435" s="0" t="n">
        <f aca="false">IF(OR(Ballots!C435="",'Instant Runoff'!$C$14=1),99,Ballots!C435)</f>
        <v>99</v>
      </c>
      <c r="AW435" s="0" t="n">
        <f aca="false">IF(OR(Ballots!D435="",'Instant Runoff'!$D$14=1),99,Ballots!D435)</f>
        <v>99</v>
      </c>
      <c r="AX435" s="0" t="n">
        <f aca="false">IF(OR(Ballots!E435="",'Instant Runoff'!$E$14=1),99,Ballots!E435)</f>
        <v>99</v>
      </c>
      <c r="AY435" s="0" t="n">
        <f aca="false">IF(OR(Ballots!F435="",'Instant Runoff'!$F$14=1),99,Ballots!F435)</f>
        <v>99</v>
      </c>
      <c r="AZ435" s="0" t="n">
        <f aca="false">IF(OR(Ballots!G435="",'Instant Runoff'!$G$14=1),99,Ballots!G435)</f>
        <v>99</v>
      </c>
      <c r="BA435" s="0" t="n">
        <f aca="false">IF(OR(Ballots!H435="",'Instant Runoff'!$H$14=1),99,Ballots!H435)</f>
        <v>99</v>
      </c>
      <c r="BB435" s="0" t="n">
        <f aca="false">IF(OR(Ballots!I435="",'Instant Runoff'!$I$14=1),99,Ballots!I435)</f>
        <v>99</v>
      </c>
      <c r="BC435" s="0" t="str">
        <f aca="false">IF(MIN(AU435:BB435)=99,"",MATCH(MIN(AU435:BB435),AU435:BB435,0))</f>
        <v/>
      </c>
      <c r="BD435" s="0" t="n">
        <f aca="false">IF(OR(Ballots!B435="",'Instant Runoff'!$B$16=1),99,Ballots!B435)</f>
        <v>99</v>
      </c>
      <c r="BE435" s="0" t="n">
        <f aca="false">IF(OR(Ballots!C435="",'Instant Runoff'!$C$16=1),99,Ballots!C435)</f>
        <v>99</v>
      </c>
      <c r="BF435" s="0" t="n">
        <f aca="false">IF(OR(Ballots!D435="",'Instant Runoff'!$D$16=1),99,Ballots!D435)</f>
        <v>99</v>
      </c>
      <c r="BG435" s="0" t="n">
        <f aca="false">IF(OR(Ballots!E435="",'Instant Runoff'!$E$16=1),99,Ballots!E435)</f>
        <v>99</v>
      </c>
      <c r="BH435" s="0" t="n">
        <f aca="false">IF(OR(Ballots!F435="",'Instant Runoff'!$F$16=1),99,Ballots!F435)</f>
        <v>99</v>
      </c>
      <c r="BI435" s="0" t="n">
        <f aca="false">IF(OR(Ballots!G435="",'Instant Runoff'!$G$16=1),99,Ballots!G435)</f>
        <v>99</v>
      </c>
      <c r="BJ435" s="0" t="n">
        <f aca="false">IF(OR(Ballots!H435="",'Instant Runoff'!$H$16=1),99,Ballots!H435)</f>
        <v>99</v>
      </c>
      <c r="BK435" s="0" t="n">
        <f aca="false">IF(OR(Ballots!I435="",'Instant Runoff'!$I$16=1),99,Ballots!I435)</f>
        <v>99</v>
      </c>
      <c r="BL435" s="0" t="str">
        <f aca="false">IF(MIN(BD435:BK435)=99,"",MATCH(MIN(BD435:BK435),BD435:BK435,0))</f>
        <v/>
      </c>
    </row>
    <row r="436" customFormat="false" ht="15" hidden="false" customHeight="false" outlineLevel="0" collapsed="false">
      <c r="B436" s="0" t="n">
        <f aca="false">IF(OR(Ballots!B436="",'Instant Runoff'!$B$4=1),99,Ballots!B436)</f>
        <v>99</v>
      </c>
      <c r="C436" s="0" t="n">
        <f aca="false">IF(OR(Ballots!C436="",'Instant Runoff'!$C$4=1),99,Ballots!C436)</f>
        <v>99</v>
      </c>
      <c r="D436" s="0" t="n">
        <f aca="false">IF(OR(Ballots!D436="",'Instant Runoff'!$D$4=1),99,Ballots!D436)</f>
        <v>99</v>
      </c>
      <c r="E436" s="0" t="n">
        <f aca="false">IF(OR(Ballots!E436="",'Instant Runoff'!$E$4=1),99,Ballots!E436)</f>
        <v>99</v>
      </c>
      <c r="F436" s="0" t="n">
        <f aca="false">IF(OR(Ballots!F436="",'Instant Runoff'!$F$4=1),99,Ballots!F436)</f>
        <v>99</v>
      </c>
      <c r="G436" s="0" t="n">
        <f aca="false">IF(OR(Ballots!G436="",'Instant Runoff'!$G$4=1),99,Ballots!G436)</f>
        <v>99</v>
      </c>
      <c r="H436" s="0" t="n">
        <f aca="false">IF(OR(Ballots!H436="",'Instant Runoff'!$H$4=1),99,Ballots!H436)</f>
        <v>99</v>
      </c>
      <c r="I436" s="0" t="n">
        <f aca="false">IF(OR(Ballots!I436="",'Instant Runoff'!$I$4=1),99,Ballots!I436)</f>
        <v>99</v>
      </c>
      <c r="J436" s="0" t="str">
        <f aca="false">IF(MIN(B436:I436)=99,"",MATCH(MIN(B436:I436),B436:I436,0))</f>
        <v/>
      </c>
      <c r="K436" s="0" t="n">
        <f aca="false">IF(OR(Ballots!B436="",'Instant Runoff'!$B$6=1),99,Ballots!B436)</f>
        <v>99</v>
      </c>
      <c r="L436" s="0" t="n">
        <f aca="false">IF(OR(Ballots!C436="",'Instant Runoff'!$C$6=1),99,Ballots!C436)</f>
        <v>99</v>
      </c>
      <c r="M436" s="0" t="n">
        <f aca="false">IF(OR(Ballots!D436="",'Instant Runoff'!$D$6=1),99,Ballots!D436)</f>
        <v>99</v>
      </c>
      <c r="N436" s="0" t="n">
        <f aca="false">IF(OR(Ballots!E436="",'Instant Runoff'!$E$6=1),99,Ballots!E436)</f>
        <v>99</v>
      </c>
      <c r="O436" s="0" t="n">
        <f aca="false">IF(OR(Ballots!F436="",'Instant Runoff'!$F$6=1),99,Ballots!F436)</f>
        <v>99</v>
      </c>
      <c r="P436" s="0" t="n">
        <f aca="false">IF(OR(Ballots!G436="",'Instant Runoff'!$G$6=1),99,Ballots!G436)</f>
        <v>99</v>
      </c>
      <c r="Q436" s="0" t="n">
        <f aca="false">IF(OR(Ballots!H436="",'Instant Runoff'!$H$6=1),99,Ballots!H436)</f>
        <v>99</v>
      </c>
      <c r="R436" s="0" t="n">
        <f aca="false">IF(OR(Ballots!I436="",'Instant Runoff'!$I$6=1),99,Ballots!I436)</f>
        <v>99</v>
      </c>
      <c r="S436" s="0" t="str">
        <f aca="false">IF(MIN(K436:R436)=99,"",MATCH(MIN(K436:R436),K436:R436,0))</f>
        <v/>
      </c>
      <c r="T436" s="0" t="n">
        <f aca="false">IF(OR(Ballots!B436="",'Instant Runoff'!$B$8=1),99,Ballots!B436)</f>
        <v>99</v>
      </c>
      <c r="U436" s="0" t="n">
        <f aca="false">IF(OR(Ballots!C436="",'Instant Runoff'!$C$8=1),99,Ballots!C436)</f>
        <v>99</v>
      </c>
      <c r="V436" s="0" t="n">
        <f aca="false">IF(OR(Ballots!D436="",'Instant Runoff'!$D$8=1),99,Ballots!D436)</f>
        <v>99</v>
      </c>
      <c r="W436" s="0" t="n">
        <f aca="false">IF(OR(Ballots!E436="",'Instant Runoff'!$E$8=1),99,Ballots!E436)</f>
        <v>99</v>
      </c>
      <c r="X436" s="0" t="n">
        <f aca="false">IF(OR(Ballots!F436="",'Instant Runoff'!$F$8=1),99,Ballots!F436)</f>
        <v>99</v>
      </c>
      <c r="Y436" s="0" t="n">
        <f aca="false">IF(OR(Ballots!G436="",'Instant Runoff'!$G$8=1),99,Ballots!G436)</f>
        <v>99</v>
      </c>
      <c r="Z436" s="0" t="n">
        <f aca="false">IF(OR(Ballots!H436="",'Instant Runoff'!$H$8=1),99,Ballots!H436)</f>
        <v>99</v>
      </c>
      <c r="AA436" s="0" t="n">
        <f aca="false">IF(OR(Ballots!I436="",'Instant Runoff'!$I$8=1),99,Ballots!I436)</f>
        <v>99</v>
      </c>
      <c r="AB436" s="0" t="str">
        <f aca="false">IF(MIN(T436:AA436)=99,"",MATCH(MIN(T436:AA436),T436:AA436,0))</f>
        <v/>
      </c>
      <c r="AC436" s="0" t="n">
        <f aca="false">IF(OR(Ballots!B436="",'Instant Runoff'!$B$10=1),99,Ballots!B436)</f>
        <v>99</v>
      </c>
      <c r="AD436" s="0" t="n">
        <f aca="false">IF(OR(Ballots!C436="",'Instant Runoff'!$C$10=1),99,Ballots!C436)</f>
        <v>99</v>
      </c>
      <c r="AE436" s="0" t="n">
        <f aca="false">IF(OR(Ballots!D436="",'Instant Runoff'!$D$10=1),99,Ballots!D436)</f>
        <v>99</v>
      </c>
      <c r="AF436" s="0" t="n">
        <f aca="false">IF(OR(Ballots!E436="",'Instant Runoff'!$E$10=1),99,Ballots!E436)</f>
        <v>99</v>
      </c>
      <c r="AG436" s="0" t="n">
        <f aca="false">IF(OR(Ballots!F436="",'Instant Runoff'!$F$10=1),99,Ballots!F436)</f>
        <v>99</v>
      </c>
      <c r="AH436" s="0" t="n">
        <f aca="false">IF(OR(Ballots!G436="",'Instant Runoff'!$G$10=1),99,Ballots!G436)</f>
        <v>99</v>
      </c>
      <c r="AI436" s="0" t="n">
        <f aca="false">IF(OR(Ballots!H436="",'Instant Runoff'!$H$10=1),99,Ballots!H436)</f>
        <v>99</v>
      </c>
      <c r="AJ436" s="0" t="n">
        <f aca="false">IF(OR(Ballots!I436="",'Instant Runoff'!$I$10=1),99,Ballots!I436)</f>
        <v>99</v>
      </c>
      <c r="AK436" s="0" t="str">
        <f aca="false">IF(MIN(AC436:AJ436)=99,"",MATCH(MIN(AC436:AJ436),AC436:AJ436,0))</f>
        <v/>
      </c>
      <c r="AL436" s="0" t="n">
        <f aca="false">IF(OR(Ballots!B436="",'Instant Runoff'!$B$12=1),99,Ballots!B436)</f>
        <v>99</v>
      </c>
      <c r="AM436" s="0" t="n">
        <f aca="false">IF(OR(Ballots!C436="",'Instant Runoff'!$C$12=1),99,Ballots!C436)</f>
        <v>99</v>
      </c>
      <c r="AN436" s="0" t="n">
        <f aca="false">IF(OR(Ballots!D436="",'Instant Runoff'!$D$12=1),99,Ballots!D436)</f>
        <v>99</v>
      </c>
      <c r="AO436" s="0" t="n">
        <f aca="false">IF(OR(Ballots!E436="",'Instant Runoff'!$E$12=1),99,Ballots!E436)</f>
        <v>99</v>
      </c>
      <c r="AP436" s="0" t="n">
        <f aca="false">IF(OR(Ballots!F436="",'Instant Runoff'!$F$12=1),99,Ballots!F436)</f>
        <v>99</v>
      </c>
      <c r="AQ436" s="0" t="n">
        <f aca="false">IF(OR(Ballots!G436="",'Instant Runoff'!$G$12=1),99,Ballots!G436)</f>
        <v>99</v>
      </c>
      <c r="AR436" s="0" t="n">
        <f aca="false">IF(OR(Ballots!H436="",'Instant Runoff'!$H$12=1),99,Ballots!H436)</f>
        <v>99</v>
      </c>
      <c r="AS436" s="0" t="n">
        <f aca="false">IF(OR(Ballots!I436="",'Instant Runoff'!$I$12=1),99,Ballots!I436)</f>
        <v>99</v>
      </c>
      <c r="AT436" s="0" t="str">
        <f aca="false">IF(MIN(AL436:AS436)=99,"",MATCH(MIN(AL436:AS436),AL436:AS436,0))</f>
        <v/>
      </c>
      <c r="AU436" s="0" t="n">
        <f aca="false">IF(OR(Ballots!B436="",'Instant Runoff'!$B$14=1),99,Ballots!B436)</f>
        <v>99</v>
      </c>
      <c r="AV436" s="0" t="n">
        <f aca="false">IF(OR(Ballots!C436="",'Instant Runoff'!$C$14=1),99,Ballots!C436)</f>
        <v>99</v>
      </c>
      <c r="AW436" s="0" t="n">
        <f aca="false">IF(OR(Ballots!D436="",'Instant Runoff'!$D$14=1),99,Ballots!D436)</f>
        <v>99</v>
      </c>
      <c r="AX436" s="0" t="n">
        <f aca="false">IF(OR(Ballots!E436="",'Instant Runoff'!$E$14=1),99,Ballots!E436)</f>
        <v>99</v>
      </c>
      <c r="AY436" s="0" t="n">
        <f aca="false">IF(OR(Ballots!F436="",'Instant Runoff'!$F$14=1),99,Ballots!F436)</f>
        <v>99</v>
      </c>
      <c r="AZ436" s="0" t="n">
        <f aca="false">IF(OR(Ballots!G436="",'Instant Runoff'!$G$14=1),99,Ballots!G436)</f>
        <v>99</v>
      </c>
      <c r="BA436" s="0" t="n">
        <f aca="false">IF(OR(Ballots!H436="",'Instant Runoff'!$H$14=1),99,Ballots!H436)</f>
        <v>99</v>
      </c>
      <c r="BB436" s="0" t="n">
        <f aca="false">IF(OR(Ballots!I436="",'Instant Runoff'!$I$14=1),99,Ballots!I436)</f>
        <v>99</v>
      </c>
      <c r="BC436" s="0" t="str">
        <f aca="false">IF(MIN(AU436:BB436)=99,"",MATCH(MIN(AU436:BB436),AU436:BB436,0))</f>
        <v/>
      </c>
      <c r="BD436" s="0" t="n">
        <f aca="false">IF(OR(Ballots!B436="",'Instant Runoff'!$B$16=1),99,Ballots!B436)</f>
        <v>99</v>
      </c>
      <c r="BE436" s="0" t="n">
        <f aca="false">IF(OR(Ballots!C436="",'Instant Runoff'!$C$16=1),99,Ballots!C436)</f>
        <v>99</v>
      </c>
      <c r="BF436" s="0" t="n">
        <f aca="false">IF(OR(Ballots!D436="",'Instant Runoff'!$D$16=1),99,Ballots!D436)</f>
        <v>99</v>
      </c>
      <c r="BG436" s="0" t="n">
        <f aca="false">IF(OR(Ballots!E436="",'Instant Runoff'!$E$16=1),99,Ballots!E436)</f>
        <v>99</v>
      </c>
      <c r="BH436" s="0" t="n">
        <f aca="false">IF(OR(Ballots!F436="",'Instant Runoff'!$F$16=1),99,Ballots!F436)</f>
        <v>99</v>
      </c>
      <c r="BI436" s="0" t="n">
        <f aca="false">IF(OR(Ballots!G436="",'Instant Runoff'!$G$16=1),99,Ballots!G436)</f>
        <v>99</v>
      </c>
      <c r="BJ436" s="0" t="n">
        <f aca="false">IF(OR(Ballots!H436="",'Instant Runoff'!$H$16=1),99,Ballots!H436)</f>
        <v>99</v>
      </c>
      <c r="BK436" s="0" t="n">
        <f aca="false">IF(OR(Ballots!I436="",'Instant Runoff'!$I$16=1),99,Ballots!I436)</f>
        <v>99</v>
      </c>
      <c r="BL436" s="0" t="str">
        <f aca="false">IF(MIN(BD436:BK436)=99,"",MATCH(MIN(BD436:BK436),BD436:BK436,0))</f>
        <v/>
      </c>
    </row>
    <row r="437" customFormat="false" ht="15" hidden="false" customHeight="false" outlineLevel="0" collapsed="false">
      <c r="B437" s="0" t="n">
        <f aca="false">IF(OR(Ballots!B437="",'Instant Runoff'!$B$4=1),99,Ballots!B437)</f>
        <v>99</v>
      </c>
      <c r="C437" s="0" t="n">
        <f aca="false">IF(OR(Ballots!C437="",'Instant Runoff'!$C$4=1),99,Ballots!C437)</f>
        <v>99</v>
      </c>
      <c r="D437" s="0" t="n">
        <f aca="false">IF(OR(Ballots!D437="",'Instant Runoff'!$D$4=1),99,Ballots!D437)</f>
        <v>99</v>
      </c>
      <c r="E437" s="0" t="n">
        <f aca="false">IF(OR(Ballots!E437="",'Instant Runoff'!$E$4=1),99,Ballots!E437)</f>
        <v>99</v>
      </c>
      <c r="F437" s="0" t="n">
        <f aca="false">IF(OR(Ballots!F437="",'Instant Runoff'!$F$4=1),99,Ballots!F437)</f>
        <v>99</v>
      </c>
      <c r="G437" s="0" t="n">
        <f aca="false">IF(OR(Ballots!G437="",'Instant Runoff'!$G$4=1),99,Ballots!G437)</f>
        <v>99</v>
      </c>
      <c r="H437" s="0" t="n">
        <f aca="false">IF(OR(Ballots!H437="",'Instant Runoff'!$H$4=1),99,Ballots!H437)</f>
        <v>99</v>
      </c>
      <c r="I437" s="0" t="n">
        <f aca="false">IF(OR(Ballots!I437="",'Instant Runoff'!$I$4=1),99,Ballots!I437)</f>
        <v>99</v>
      </c>
      <c r="J437" s="0" t="str">
        <f aca="false">IF(MIN(B437:I437)=99,"",MATCH(MIN(B437:I437),B437:I437,0))</f>
        <v/>
      </c>
      <c r="K437" s="0" t="n">
        <f aca="false">IF(OR(Ballots!B437="",'Instant Runoff'!$B$6=1),99,Ballots!B437)</f>
        <v>99</v>
      </c>
      <c r="L437" s="0" t="n">
        <f aca="false">IF(OR(Ballots!C437="",'Instant Runoff'!$C$6=1),99,Ballots!C437)</f>
        <v>99</v>
      </c>
      <c r="M437" s="0" t="n">
        <f aca="false">IF(OR(Ballots!D437="",'Instant Runoff'!$D$6=1),99,Ballots!D437)</f>
        <v>99</v>
      </c>
      <c r="N437" s="0" t="n">
        <f aca="false">IF(OR(Ballots!E437="",'Instant Runoff'!$E$6=1),99,Ballots!E437)</f>
        <v>99</v>
      </c>
      <c r="O437" s="0" t="n">
        <f aca="false">IF(OR(Ballots!F437="",'Instant Runoff'!$F$6=1),99,Ballots!F437)</f>
        <v>99</v>
      </c>
      <c r="P437" s="0" t="n">
        <f aca="false">IF(OR(Ballots!G437="",'Instant Runoff'!$G$6=1),99,Ballots!G437)</f>
        <v>99</v>
      </c>
      <c r="Q437" s="0" t="n">
        <f aca="false">IF(OR(Ballots!H437="",'Instant Runoff'!$H$6=1),99,Ballots!H437)</f>
        <v>99</v>
      </c>
      <c r="R437" s="0" t="n">
        <f aca="false">IF(OR(Ballots!I437="",'Instant Runoff'!$I$6=1),99,Ballots!I437)</f>
        <v>99</v>
      </c>
      <c r="S437" s="0" t="str">
        <f aca="false">IF(MIN(K437:R437)=99,"",MATCH(MIN(K437:R437),K437:R437,0))</f>
        <v/>
      </c>
      <c r="T437" s="0" t="n">
        <f aca="false">IF(OR(Ballots!B437="",'Instant Runoff'!$B$8=1),99,Ballots!B437)</f>
        <v>99</v>
      </c>
      <c r="U437" s="0" t="n">
        <f aca="false">IF(OR(Ballots!C437="",'Instant Runoff'!$C$8=1),99,Ballots!C437)</f>
        <v>99</v>
      </c>
      <c r="V437" s="0" t="n">
        <f aca="false">IF(OR(Ballots!D437="",'Instant Runoff'!$D$8=1),99,Ballots!D437)</f>
        <v>99</v>
      </c>
      <c r="W437" s="0" t="n">
        <f aca="false">IF(OR(Ballots!E437="",'Instant Runoff'!$E$8=1),99,Ballots!E437)</f>
        <v>99</v>
      </c>
      <c r="X437" s="0" t="n">
        <f aca="false">IF(OR(Ballots!F437="",'Instant Runoff'!$F$8=1),99,Ballots!F437)</f>
        <v>99</v>
      </c>
      <c r="Y437" s="0" t="n">
        <f aca="false">IF(OR(Ballots!G437="",'Instant Runoff'!$G$8=1),99,Ballots!G437)</f>
        <v>99</v>
      </c>
      <c r="Z437" s="0" t="n">
        <f aca="false">IF(OR(Ballots!H437="",'Instant Runoff'!$H$8=1),99,Ballots!H437)</f>
        <v>99</v>
      </c>
      <c r="AA437" s="0" t="n">
        <f aca="false">IF(OR(Ballots!I437="",'Instant Runoff'!$I$8=1),99,Ballots!I437)</f>
        <v>99</v>
      </c>
      <c r="AB437" s="0" t="str">
        <f aca="false">IF(MIN(T437:AA437)=99,"",MATCH(MIN(T437:AA437),T437:AA437,0))</f>
        <v/>
      </c>
      <c r="AC437" s="0" t="n">
        <f aca="false">IF(OR(Ballots!B437="",'Instant Runoff'!$B$10=1),99,Ballots!B437)</f>
        <v>99</v>
      </c>
      <c r="AD437" s="0" t="n">
        <f aca="false">IF(OR(Ballots!C437="",'Instant Runoff'!$C$10=1),99,Ballots!C437)</f>
        <v>99</v>
      </c>
      <c r="AE437" s="0" t="n">
        <f aca="false">IF(OR(Ballots!D437="",'Instant Runoff'!$D$10=1),99,Ballots!D437)</f>
        <v>99</v>
      </c>
      <c r="AF437" s="0" t="n">
        <f aca="false">IF(OR(Ballots!E437="",'Instant Runoff'!$E$10=1),99,Ballots!E437)</f>
        <v>99</v>
      </c>
      <c r="AG437" s="0" t="n">
        <f aca="false">IF(OR(Ballots!F437="",'Instant Runoff'!$F$10=1),99,Ballots!F437)</f>
        <v>99</v>
      </c>
      <c r="AH437" s="0" t="n">
        <f aca="false">IF(OR(Ballots!G437="",'Instant Runoff'!$G$10=1),99,Ballots!G437)</f>
        <v>99</v>
      </c>
      <c r="AI437" s="0" t="n">
        <f aca="false">IF(OR(Ballots!H437="",'Instant Runoff'!$H$10=1),99,Ballots!H437)</f>
        <v>99</v>
      </c>
      <c r="AJ437" s="0" t="n">
        <f aca="false">IF(OR(Ballots!I437="",'Instant Runoff'!$I$10=1),99,Ballots!I437)</f>
        <v>99</v>
      </c>
      <c r="AK437" s="0" t="str">
        <f aca="false">IF(MIN(AC437:AJ437)=99,"",MATCH(MIN(AC437:AJ437),AC437:AJ437,0))</f>
        <v/>
      </c>
      <c r="AL437" s="0" t="n">
        <f aca="false">IF(OR(Ballots!B437="",'Instant Runoff'!$B$12=1),99,Ballots!B437)</f>
        <v>99</v>
      </c>
      <c r="AM437" s="0" t="n">
        <f aca="false">IF(OR(Ballots!C437="",'Instant Runoff'!$C$12=1),99,Ballots!C437)</f>
        <v>99</v>
      </c>
      <c r="AN437" s="0" t="n">
        <f aca="false">IF(OR(Ballots!D437="",'Instant Runoff'!$D$12=1),99,Ballots!D437)</f>
        <v>99</v>
      </c>
      <c r="AO437" s="0" t="n">
        <f aca="false">IF(OR(Ballots!E437="",'Instant Runoff'!$E$12=1),99,Ballots!E437)</f>
        <v>99</v>
      </c>
      <c r="AP437" s="0" t="n">
        <f aca="false">IF(OR(Ballots!F437="",'Instant Runoff'!$F$12=1),99,Ballots!F437)</f>
        <v>99</v>
      </c>
      <c r="AQ437" s="0" t="n">
        <f aca="false">IF(OR(Ballots!G437="",'Instant Runoff'!$G$12=1),99,Ballots!G437)</f>
        <v>99</v>
      </c>
      <c r="AR437" s="0" t="n">
        <f aca="false">IF(OR(Ballots!H437="",'Instant Runoff'!$H$12=1),99,Ballots!H437)</f>
        <v>99</v>
      </c>
      <c r="AS437" s="0" t="n">
        <f aca="false">IF(OR(Ballots!I437="",'Instant Runoff'!$I$12=1),99,Ballots!I437)</f>
        <v>99</v>
      </c>
      <c r="AT437" s="0" t="str">
        <f aca="false">IF(MIN(AL437:AS437)=99,"",MATCH(MIN(AL437:AS437),AL437:AS437,0))</f>
        <v/>
      </c>
      <c r="AU437" s="0" t="n">
        <f aca="false">IF(OR(Ballots!B437="",'Instant Runoff'!$B$14=1),99,Ballots!B437)</f>
        <v>99</v>
      </c>
      <c r="AV437" s="0" t="n">
        <f aca="false">IF(OR(Ballots!C437="",'Instant Runoff'!$C$14=1),99,Ballots!C437)</f>
        <v>99</v>
      </c>
      <c r="AW437" s="0" t="n">
        <f aca="false">IF(OR(Ballots!D437="",'Instant Runoff'!$D$14=1),99,Ballots!D437)</f>
        <v>99</v>
      </c>
      <c r="AX437" s="0" t="n">
        <f aca="false">IF(OR(Ballots!E437="",'Instant Runoff'!$E$14=1),99,Ballots!E437)</f>
        <v>99</v>
      </c>
      <c r="AY437" s="0" t="n">
        <f aca="false">IF(OR(Ballots!F437="",'Instant Runoff'!$F$14=1),99,Ballots!F437)</f>
        <v>99</v>
      </c>
      <c r="AZ437" s="0" t="n">
        <f aca="false">IF(OR(Ballots!G437="",'Instant Runoff'!$G$14=1),99,Ballots!G437)</f>
        <v>99</v>
      </c>
      <c r="BA437" s="0" t="n">
        <f aca="false">IF(OR(Ballots!H437="",'Instant Runoff'!$H$14=1),99,Ballots!H437)</f>
        <v>99</v>
      </c>
      <c r="BB437" s="0" t="n">
        <f aca="false">IF(OR(Ballots!I437="",'Instant Runoff'!$I$14=1),99,Ballots!I437)</f>
        <v>99</v>
      </c>
      <c r="BC437" s="0" t="str">
        <f aca="false">IF(MIN(AU437:BB437)=99,"",MATCH(MIN(AU437:BB437),AU437:BB437,0))</f>
        <v/>
      </c>
      <c r="BD437" s="0" t="n">
        <f aca="false">IF(OR(Ballots!B437="",'Instant Runoff'!$B$16=1),99,Ballots!B437)</f>
        <v>99</v>
      </c>
      <c r="BE437" s="0" t="n">
        <f aca="false">IF(OR(Ballots!C437="",'Instant Runoff'!$C$16=1),99,Ballots!C437)</f>
        <v>99</v>
      </c>
      <c r="BF437" s="0" t="n">
        <f aca="false">IF(OR(Ballots!D437="",'Instant Runoff'!$D$16=1),99,Ballots!D437)</f>
        <v>99</v>
      </c>
      <c r="BG437" s="0" t="n">
        <f aca="false">IF(OR(Ballots!E437="",'Instant Runoff'!$E$16=1),99,Ballots!E437)</f>
        <v>99</v>
      </c>
      <c r="BH437" s="0" t="n">
        <f aca="false">IF(OR(Ballots!F437="",'Instant Runoff'!$F$16=1),99,Ballots!F437)</f>
        <v>99</v>
      </c>
      <c r="BI437" s="0" t="n">
        <f aca="false">IF(OR(Ballots!G437="",'Instant Runoff'!$G$16=1),99,Ballots!G437)</f>
        <v>99</v>
      </c>
      <c r="BJ437" s="0" t="n">
        <f aca="false">IF(OR(Ballots!H437="",'Instant Runoff'!$H$16=1),99,Ballots!H437)</f>
        <v>99</v>
      </c>
      <c r="BK437" s="0" t="n">
        <f aca="false">IF(OR(Ballots!I437="",'Instant Runoff'!$I$16=1),99,Ballots!I437)</f>
        <v>99</v>
      </c>
      <c r="BL437" s="0" t="str">
        <f aca="false">IF(MIN(BD437:BK437)=99,"",MATCH(MIN(BD437:BK437),BD437:BK437,0))</f>
        <v/>
      </c>
    </row>
    <row r="438" customFormat="false" ht="15" hidden="false" customHeight="false" outlineLevel="0" collapsed="false">
      <c r="B438" s="0" t="n">
        <f aca="false">IF(OR(Ballots!B438="",'Instant Runoff'!$B$4=1),99,Ballots!B438)</f>
        <v>99</v>
      </c>
      <c r="C438" s="0" t="n">
        <f aca="false">IF(OR(Ballots!C438="",'Instant Runoff'!$C$4=1),99,Ballots!C438)</f>
        <v>99</v>
      </c>
      <c r="D438" s="0" t="n">
        <f aca="false">IF(OR(Ballots!D438="",'Instant Runoff'!$D$4=1),99,Ballots!D438)</f>
        <v>99</v>
      </c>
      <c r="E438" s="0" t="n">
        <f aca="false">IF(OR(Ballots!E438="",'Instant Runoff'!$E$4=1),99,Ballots!E438)</f>
        <v>99</v>
      </c>
      <c r="F438" s="0" t="n">
        <f aca="false">IF(OR(Ballots!F438="",'Instant Runoff'!$F$4=1),99,Ballots!F438)</f>
        <v>99</v>
      </c>
      <c r="G438" s="0" t="n">
        <f aca="false">IF(OR(Ballots!G438="",'Instant Runoff'!$G$4=1),99,Ballots!G438)</f>
        <v>99</v>
      </c>
      <c r="H438" s="0" t="n">
        <f aca="false">IF(OR(Ballots!H438="",'Instant Runoff'!$H$4=1),99,Ballots!H438)</f>
        <v>99</v>
      </c>
      <c r="I438" s="0" t="n">
        <f aca="false">IF(OR(Ballots!I438="",'Instant Runoff'!$I$4=1),99,Ballots!I438)</f>
        <v>99</v>
      </c>
      <c r="J438" s="0" t="str">
        <f aca="false">IF(MIN(B438:I438)=99,"",MATCH(MIN(B438:I438),B438:I438,0))</f>
        <v/>
      </c>
      <c r="K438" s="0" t="n">
        <f aca="false">IF(OR(Ballots!B438="",'Instant Runoff'!$B$6=1),99,Ballots!B438)</f>
        <v>99</v>
      </c>
      <c r="L438" s="0" t="n">
        <f aca="false">IF(OR(Ballots!C438="",'Instant Runoff'!$C$6=1),99,Ballots!C438)</f>
        <v>99</v>
      </c>
      <c r="M438" s="0" t="n">
        <f aca="false">IF(OR(Ballots!D438="",'Instant Runoff'!$D$6=1),99,Ballots!D438)</f>
        <v>99</v>
      </c>
      <c r="N438" s="0" t="n">
        <f aca="false">IF(OR(Ballots!E438="",'Instant Runoff'!$E$6=1),99,Ballots!E438)</f>
        <v>99</v>
      </c>
      <c r="O438" s="0" t="n">
        <f aca="false">IF(OR(Ballots!F438="",'Instant Runoff'!$F$6=1),99,Ballots!F438)</f>
        <v>99</v>
      </c>
      <c r="P438" s="0" t="n">
        <f aca="false">IF(OR(Ballots!G438="",'Instant Runoff'!$G$6=1),99,Ballots!G438)</f>
        <v>99</v>
      </c>
      <c r="Q438" s="0" t="n">
        <f aca="false">IF(OR(Ballots!H438="",'Instant Runoff'!$H$6=1),99,Ballots!H438)</f>
        <v>99</v>
      </c>
      <c r="R438" s="0" t="n">
        <f aca="false">IF(OR(Ballots!I438="",'Instant Runoff'!$I$6=1),99,Ballots!I438)</f>
        <v>99</v>
      </c>
      <c r="S438" s="0" t="str">
        <f aca="false">IF(MIN(K438:R438)=99,"",MATCH(MIN(K438:R438),K438:R438,0))</f>
        <v/>
      </c>
      <c r="T438" s="0" t="n">
        <f aca="false">IF(OR(Ballots!B438="",'Instant Runoff'!$B$8=1),99,Ballots!B438)</f>
        <v>99</v>
      </c>
      <c r="U438" s="0" t="n">
        <f aca="false">IF(OR(Ballots!C438="",'Instant Runoff'!$C$8=1),99,Ballots!C438)</f>
        <v>99</v>
      </c>
      <c r="V438" s="0" t="n">
        <f aca="false">IF(OR(Ballots!D438="",'Instant Runoff'!$D$8=1),99,Ballots!D438)</f>
        <v>99</v>
      </c>
      <c r="W438" s="0" t="n">
        <f aca="false">IF(OR(Ballots!E438="",'Instant Runoff'!$E$8=1),99,Ballots!E438)</f>
        <v>99</v>
      </c>
      <c r="X438" s="0" t="n">
        <f aca="false">IF(OR(Ballots!F438="",'Instant Runoff'!$F$8=1),99,Ballots!F438)</f>
        <v>99</v>
      </c>
      <c r="Y438" s="0" t="n">
        <f aca="false">IF(OR(Ballots!G438="",'Instant Runoff'!$G$8=1),99,Ballots!G438)</f>
        <v>99</v>
      </c>
      <c r="Z438" s="0" t="n">
        <f aca="false">IF(OR(Ballots!H438="",'Instant Runoff'!$H$8=1),99,Ballots!H438)</f>
        <v>99</v>
      </c>
      <c r="AA438" s="0" t="n">
        <f aca="false">IF(OR(Ballots!I438="",'Instant Runoff'!$I$8=1),99,Ballots!I438)</f>
        <v>99</v>
      </c>
      <c r="AB438" s="0" t="str">
        <f aca="false">IF(MIN(T438:AA438)=99,"",MATCH(MIN(T438:AA438),T438:AA438,0))</f>
        <v/>
      </c>
      <c r="AC438" s="0" t="n">
        <f aca="false">IF(OR(Ballots!B438="",'Instant Runoff'!$B$10=1),99,Ballots!B438)</f>
        <v>99</v>
      </c>
      <c r="AD438" s="0" t="n">
        <f aca="false">IF(OR(Ballots!C438="",'Instant Runoff'!$C$10=1),99,Ballots!C438)</f>
        <v>99</v>
      </c>
      <c r="AE438" s="0" t="n">
        <f aca="false">IF(OR(Ballots!D438="",'Instant Runoff'!$D$10=1),99,Ballots!D438)</f>
        <v>99</v>
      </c>
      <c r="AF438" s="0" t="n">
        <f aca="false">IF(OR(Ballots!E438="",'Instant Runoff'!$E$10=1),99,Ballots!E438)</f>
        <v>99</v>
      </c>
      <c r="AG438" s="0" t="n">
        <f aca="false">IF(OR(Ballots!F438="",'Instant Runoff'!$F$10=1),99,Ballots!F438)</f>
        <v>99</v>
      </c>
      <c r="AH438" s="0" t="n">
        <f aca="false">IF(OR(Ballots!G438="",'Instant Runoff'!$G$10=1),99,Ballots!G438)</f>
        <v>99</v>
      </c>
      <c r="AI438" s="0" t="n">
        <f aca="false">IF(OR(Ballots!H438="",'Instant Runoff'!$H$10=1),99,Ballots!H438)</f>
        <v>99</v>
      </c>
      <c r="AJ438" s="0" t="n">
        <f aca="false">IF(OR(Ballots!I438="",'Instant Runoff'!$I$10=1),99,Ballots!I438)</f>
        <v>99</v>
      </c>
      <c r="AK438" s="0" t="str">
        <f aca="false">IF(MIN(AC438:AJ438)=99,"",MATCH(MIN(AC438:AJ438),AC438:AJ438,0))</f>
        <v/>
      </c>
      <c r="AL438" s="0" t="n">
        <f aca="false">IF(OR(Ballots!B438="",'Instant Runoff'!$B$12=1),99,Ballots!B438)</f>
        <v>99</v>
      </c>
      <c r="AM438" s="0" t="n">
        <f aca="false">IF(OR(Ballots!C438="",'Instant Runoff'!$C$12=1),99,Ballots!C438)</f>
        <v>99</v>
      </c>
      <c r="AN438" s="0" t="n">
        <f aca="false">IF(OR(Ballots!D438="",'Instant Runoff'!$D$12=1),99,Ballots!D438)</f>
        <v>99</v>
      </c>
      <c r="AO438" s="0" t="n">
        <f aca="false">IF(OR(Ballots!E438="",'Instant Runoff'!$E$12=1),99,Ballots!E438)</f>
        <v>99</v>
      </c>
      <c r="AP438" s="0" t="n">
        <f aca="false">IF(OR(Ballots!F438="",'Instant Runoff'!$F$12=1),99,Ballots!F438)</f>
        <v>99</v>
      </c>
      <c r="AQ438" s="0" t="n">
        <f aca="false">IF(OR(Ballots!G438="",'Instant Runoff'!$G$12=1),99,Ballots!G438)</f>
        <v>99</v>
      </c>
      <c r="AR438" s="0" t="n">
        <f aca="false">IF(OR(Ballots!H438="",'Instant Runoff'!$H$12=1),99,Ballots!H438)</f>
        <v>99</v>
      </c>
      <c r="AS438" s="0" t="n">
        <f aca="false">IF(OR(Ballots!I438="",'Instant Runoff'!$I$12=1),99,Ballots!I438)</f>
        <v>99</v>
      </c>
      <c r="AT438" s="0" t="str">
        <f aca="false">IF(MIN(AL438:AS438)=99,"",MATCH(MIN(AL438:AS438),AL438:AS438,0))</f>
        <v/>
      </c>
      <c r="AU438" s="0" t="n">
        <f aca="false">IF(OR(Ballots!B438="",'Instant Runoff'!$B$14=1),99,Ballots!B438)</f>
        <v>99</v>
      </c>
      <c r="AV438" s="0" t="n">
        <f aca="false">IF(OR(Ballots!C438="",'Instant Runoff'!$C$14=1),99,Ballots!C438)</f>
        <v>99</v>
      </c>
      <c r="AW438" s="0" t="n">
        <f aca="false">IF(OR(Ballots!D438="",'Instant Runoff'!$D$14=1),99,Ballots!D438)</f>
        <v>99</v>
      </c>
      <c r="AX438" s="0" t="n">
        <f aca="false">IF(OR(Ballots!E438="",'Instant Runoff'!$E$14=1),99,Ballots!E438)</f>
        <v>99</v>
      </c>
      <c r="AY438" s="0" t="n">
        <f aca="false">IF(OR(Ballots!F438="",'Instant Runoff'!$F$14=1),99,Ballots!F438)</f>
        <v>99</v>
      </c>
      <c r="AZ438" s="0" t="n">
        <f aca="false">IF(OR(Ballots!G438="",'Instant Runoff'!$G$14=1),99,Ballots!G438)</f>
        <v>99</v>
      </c>
      <c r="BA438" s="0" t="n">
        <f aca="false">IF(OR(Ballots!H438="",'Instant Runoff'!$H$14=1),99,Ballots!H438)</f>
        <v>99</v>
      </c>
      <c r="BB438" s="0" t="n">
        <f aca="false">IF(OR(Ballots!I438="",'Instant Runoff'!$I$14=1),99,Ballots!I438)</f>
        <v>99</v>
      </c>
      <c r="BC438" s="0" t="str">
        <f aca="false">IF(MIN(AU438:BB438)=99,"",MATCH(MIN(AU438:BB438),AU438:BB438,0))</f>
        <v/>
      </c>
      <c r="BD438" s="0" t="n">
        <f aca="false">IF(OR(Ballots!B438="",'Instant Runoff'!$B$16=1),99,Ballots!B438)</f>
        <v>99</v>
      </c>
      <c r="BE438" s="0" t="n">
        <f aca="false">IF(OR(Ballots!C438="",'Instant Runoff'!$C$16=1),99,Ballots!C438)</f>
        <v>99</v>
      </c>
      <c r="BF438" s="0" t="n">
        <f aca="false">IF(OR(Ballots!D438="",'Instant Runoff'!$D$16=1),99,Ballots!D438)</f>
        <v>99</v>
      </c>
      <c r="BG438" s="0" t="n">
        <f aca="false">IF(OR(Ballots!E438="",'Instant Runoff'!$E$16=1),99,Ballots!E438)</f>
        <v>99</v>
      </c>
      <c r="BH438" s="0" t="n">
        <f aca="false">IF(OR(Ballots!F438="",'Instant Runoff'!$F$16=1),99,Ballots!F438)</f>
        <v>99</v>
      </c>
      <c r="BI438" s="0" t="n">
        <f aca="false">IF(OR(Ballots!G438="",'Instant Runoff'!$G$16=1),99,Ballots!G438)</f>
        <v>99</v>
      </c>
      <c r="BJ438" s="0" t="n">
        <f aca="false">IF(OR(Ballots!H438="",'Instant Runoff'!$H$16=1),99,Ballots!H438)</f>
        <v>99</v>
      </c>
      <c r="BK438" s="0" t="n">
        <f aca="false">IF(OR(Ballots!I438="",'Instant Runoff'!$I$16=1),99,Ballots!I438)</f>
        <v>99</v>
      </c>
      <c r="BL438" s="0" t="str">
        <f aca="false">IF(MIN(BD438:BK438)=99,"",MATCH(MIN(BD438:BK438),BD438:BK438,0))</f>
        <v/>
      </c>
    </row>
    <row r="439" customFormat="false" ht="15" hidden="false" customHeight="false" outlineLevel="0" collapsed="false">
      <c r="B439" s="0" t="n">
        <f aca="false">IF(OR(Ballots!B439="",'Instant Runoff'!$B$4=1),99,Ballots!B439)</f>
        <v>99</v>
      </c>
      <c r="C439" s="0" t="n">
        <f aca="false">IF(OR(Ballots!C439="",'Instant Runoff'!$C$4=1),99,Ballots!C439)</f>
        <v>99</v>
      </c>
      <c r="D439" s="0" t="n">
        <f aca="false">IF(OR(Ballots!D439="",'Instant Runoff'!$D$4=1),99,Ballots!D439)</f>
        <v>99</v>
      </c>
      <c r="E439" s="0" t="n">
        <f aca="false">IF(OR(Ballots!E439="",'Instant Runoff'!$E$4=1),99,Ballots!E439)</f>
        <v>99</v>
      </c>
      <c r="F439" s="0" t="n">
        <f aca="false">IF(OR(Ballots!F439="",'Instant Runoff'!$F$4=1),99,Ballots!F439)</f>
        <v>99</v>
      </c>
      <c r="G439" s="0" t="n">
        <f aca="false">IF(OR(Ballots!G439="",'Instant Runoff'!$G$4=1),99,Ballots!G439)</f>
        <v>99</v>
      </c>
      <c r="H439" s="0" t="n">
        <f aca="false">IF(OR(Ballots!H439="",'Instant Runoff'!$H$4=1),99,Ballots!H439)</f>
        <v>99</v>
      </c>
      <c r="I439" s="0" t="n">
        <f aca="false">IF(OR(Ballots!I439="",'Instant Runoff'!$I$4=1),99,Ballots!I439)</f>
        <v>99</v>
      </c>
      <c r="J439" s="0" t="str">
        <f aca="false">IF(MIN(B439:I439)=99,"",MATCH(MIN(B439:I439),B439:I439,0))</f>
        <v/>
      </c>
      <c r="K439" s="0" t="n">
        <f aca="false">IF(OR(Ballots!B439="",'Instant Runoff'!$B$6=1),99,Ballots!B439)</f>
        <v>99</v>
      </c>
      <c r="L439" s="0" t="n">
        <f aca="false">IF(OR(Ballots!C439="",'Instant Runoff'!$C$6=1),99,Ballots!C439)</f>
        <v>99</v>
      </c>
      <c r="M439" s="0" t="n">
        <f aca="false">IF(OR(Ballots!D439="",'Instant Runoff'!$D$6=1),99,Ballots!D439)</f>
        <v>99</v>
      </c>
      <c r="N439" s="0" t="n">
        <f aca="false">IF(OR(Ballots!E439="",'Instant Runoff'!$E$6=1),99,Ballots!E439)</f>
        <v>99</v>
      </c>
      <c r="O439" s="0" t="n">
        <f aca="false">IF(OR(Ballots!F439="",'Instant Runoff'!$F$6=1),99,Ballots!F439)</f>
        <v>99</v>
      </c>
      <c r="P439" s="0" t="n">
        <f aca="false">IF(OR(Ballots!G439="",'Instant Runoff'!$G$6=1),99,Ballots!G439)</f>
        <v>99</v>
      </c>
      <c r="Q439" s="0" t="n">
        <f aca="false">IF(OR(Ballots!H439="",'Instant Runoff'!$H$6=1),99,Ballots!H439)</f>
        <v>99</v>
      </c>
      <c r="R439" s="0" t="n">
        <f aca="false">IF(OR(Ballots!I439="",'Instant Runoff'!$I$6=1),99,Ballots!I439)</f>
        <v>99</v>
      </c>
      <c r="S439" s="0" t="str">
        <f aca="false">IF(MIN(K439:R439)=99,"",MATCH(MIN(K439:R439),K439:R439,0))</f>
        <v/>
      </c>
      <c r="T439" s="0" t="n">
        <f aca="false">IF(OR(Ballots!B439="",'Instant Runoff'!$B$8=1),99,Ballots!B439)</f>
        <v>99</v>
      </c>
      <c r="U439" s="0" t="n">
        <f aca="false">IF(OR(Ballots!C439="",'Instant Runoff'!$C$8=1),99,Ballots!C439)</f>
        <v>99</v>
      </c>
      <c r="V439" s="0" t="n">
        <f aca="false">IF(OR(Ballots!D439="",'Instant Runoff'!$D$8=1),99,Ballots!D439)</f>
        <v>99</v>
      </c>
      <c r="W439" s="0" t="n">
        <f aca="false">IF(OR(Ballots!E439="",'Instant Runoff'!$E$8=1),99,Ballots!E439)</f>
        <v>99</v>
      </c>
      <c r="X439" s="0" t="n">
        <f aca="false">IF(OR(Ballots!F439="",'Instant Runoff'!$F$8=1),99,Ballots!F439)</f>
        <v>99</v>
      </c>
      <c r="Y439" s="0" t="n">
        <f aca="false">IF(OR(Ballots!G439="",'Instant Runoff'!$G$8=1),99,Ballots!G439)</f>
        <v>99</v>
      </c>
      <c r="Z439" s="0" t="n">
        <f aca="false">IF(OR(Ballots!H439="",'Instant Runoff'!$H$8=1),99,Ballots!H439)</f>
        <v>99</v>
      </c>
      <c r="AA439" s="0" t="n">
        <f aca="false">IF(OR(Ballots!I439="",'Instant Runoff'!$I$8=1),99,Ballots!I439)</f>
        <v>99</v>
      </c>
      <c r="AB439" s="0" t="str">
        <f aca="false">IF(MIN(T439:AA439)=99,"",MATCH(MIN(T439:AA439),T439:AA439,0))</f>
        <v/>
      </c>
      <c r="AC439" s="0" t="n">
        <f aca="false">IF(OR(Ballots!B439="",'Instant Runoff'!$B$10=1),99,Ballots!B439)</f>
        <v>99</v>
      </c>
      <c r="AD439" s="0" t="n">
        <f aca="false">IF(OR(Ballots!C439="",'Instant Runoff'!$C$10=1),99,Ballots!C439)</f>
        <v>99</v>
      </c>
      <c r="AE439" s="0" t="n">
        <f aca="false">IF(OR(Ballots!D439="",'Instant Runoff'!$D$10=1),99,Ballots!D439)</f>
        <v>99</v>
      </c>
      <c r="AF439" s="0" t="n">
        <f aca="false">IF(OR(Ballots!E439="",'Instant Runoff'!$E$10=1),99,Ballots!E439)</f>
        <v>99</v>
      </c>
      <c r="AG439" s="0" t="n">
        <f aca="false">IF(OR(Ballots!F439="",'Instant Runoff'!$F$10=1),99,Ballots!F439)</f>
        <v>99</v>
      </c>
      <c r="AH439" s="0" t="n">
        <f aca="false">IF(OR(Ballots!G439="",'Instant Runoff'!$G$10=1),99,Ballots!G439)</f>
        <v>99</v>
      </c>
      <c r="AI439" s="0" t="n">
        <f aca="false">IF(OR(Ballots!H439="",'Instant Runoff'!$H$10=1),99,Ballots!H439)</f>
        <v>99</v>
      </c>
      <c r="AJ439" s="0" t="n">
        <f aca="false">IF(OR(Ballots!I439="",'Instant Runoff'!$I$10=1),99,Ballots!I439)</f>
        <v>99</v>
      </c>
      <c r="AK439" s="0" t="str">
        <f aca="false">IF(MIN(AC439:AJ439)=99,"",MATCH(MIN(AC439:AJ439),AC439:AJ439,0))</f>
        <v/>
      </c>
      <c r="AL439" s="0" t="n">
        <f aca="false">IF(OR(Ballots!B439="",'Instant Runoff'!$B$12=1),99,Ballots!B439)</f>
        <v>99</v>
      </c>
      <c r="AM439" s="0" t="n">
        <f aca="false">IF(OR(Ballots!C439="",'Instant Runoff'!$C$12=1),99,Ballots!C439)</f>
        <v>99</v>
      </c>
      <c r="AN439" s="0" t="n">
        <f aca="false">IF(OR(Ballots!D439="",'Instant Runoff'!$D$12=1),99,Ballots!D439)</f>
        <v>99</v>
      </c>
      <c r="AO439" s="0" t="n">
        <f aca="false">IF(OR(Ballots!E439="",'Instant Runoff'!$E$12=1),99,Ballots!E439)</f>
        <v>99</v>
      </c>
      <c r="AP439" s="0" t="n">
        <f aca="false">IF(OR(Ballots!F439="",'Instant Runoff'!$F$12=1),99,Ballots!F439)</f>
        <v>99</v>
      </c>
      <c r="AQ439" s="0" t="n">
        <f aca="false">IF(OR(Ballots!G439="",'Instant Runoff'!$G$12=1),99,Ballots!G439)</f>
        <v>99</v>
      </c>
      <c r="AR439" s="0" t="n">
        <f aca="false">IF(OR(Ballots!H439="",'Instant Runoff'!$H$12=1),99,Ballots!H439)</f>
        <v>99</v>
      </c>
      <c r="AS439" s="0" t="n">
        <f aca="false">IF(OR(Ballots!I439="",'Instant Runoff'!$I$12=1),99,Ballots!I439)</f>
        <v>99</v>
      </c>
      <c r="AT439" s="0" t="str">
        <f aca="false">IF(MIN(AL439:AS439)=99,"",MATCH(MIN(AL439:AS439),AL439:AS439,0))</f>
        <v/>
      </c>
      <c r="AU439" s="0" t="n">
        <f aca="false">IF(OR(Ballots!B439="",'Instant Runoff'!$B$14=1),99,Ballots!B439)</f>
        <v>99</v>
      </c>
      <c r="AV439" s="0" t="n">
        <f aca="false">IF(OR(Ballots!C439="",'Instant Runoff'!$C$14=1),99,Ballots!C439)</f>
        <v>99</v>
      </c>
      <c r="AW439" s="0" t="n">
        <f aca="false">IF(OR(Ballots!D439="",'Instant Runoff'!$D$14=1),99,Ballots!D439)</f>
        <v>99</v>
      </c>
      <c r="AX439" s="0" t="n">
        <f aca="false">IF(OR(Ballots!E439="",'Instant Runoff'!$E$14=1),99,Ballots!E439)</f>
        <v>99</v>
      </c>
      <c r="AY439" s="0" t="n">
        <f aca="false">IF(OR(Ballots!F439="",'Instant Runoff'!$F$14=1),99,Ballots!F439)</f>
        <v>99</v>
      </c>
      <c r="AZ439" s="0" t="n">
        <f aca="false">IF(OR(Ballots!G439="",'Instant Runoff'!$G$14=1),99,Ballots!G439)</f>
        <v>99</v>
      </c>
      <c r="BA439" s="0" t="n">
        <f aca="false">IF(OR(Ballots!H439="",'Instant Runoff'!$H$14=1),99,Ballots!H439)</f>
        <v>99</v>
      </c>
      <c r="BB439" s="0" t="n">
        <f aca="false">IF(OR(Ballots!I439="",'Instant Runoff'!$I$14=1),99,Ballots!I439)</f>
        <v>99</v>
      </c>
      <c r="BC439" s="0" t="str">
        <f aca="false">IF(MIN(AU439:BB439)=99,"",MATCH(MIN(AU439:BB439),AU439:BB439,0))</f>
        <v/>
      </c>
      <c r="BD439" s="0" t="n">
        <f aca="false">IF(OR(Ballots!B439="",'Instant Runoff'!$B$16=1),99,Ballots!B439)</f>
        <v>99</v>
      </c>
      <c r="BE439" s="0" t="n">
        <f aca="false">IF(OR(Ballots!C439="",'Instant Runoff'!$C$16=1),99,Ballots!C439)</f>
        <v>99</v>
      </c>
      <c r="BF439" s="0" t="n">
        <f aca="false">IF(OR(Ballots!D439="",'Instant Runoff'!$D$16=1),99,Ballots!D439)</f>
        <v>99</v>
      </c>
      <c r="BG439" s="0" t="n">
        <f aca="false">IF(OR(Ballots!E439="",'Instant Runoff'!$E$16=1),99,Ballots!E439)</f>
        <v>99</v>
      </c>
      <c r="BH439" s="0" t="n">
        <f aca="false">IF(OR(Ballots!F439="",'Instant Runoff'!$F$16=1),99,Ballots!F439)</f>
        <v>99</v>
      </c>
      <c r="BI439" s="0" t="n">
        <f aca="false">IF(OR(Ballots!G439="",'Instant Runoff'!$G$16=1),99,Ballots!G439)</f>
        <v>99</v>
      </c>
      <c r="BJ439" s="0" t="n">
        <f aca="false">IF(OR(Ballots!H439="",'Instant Runoff'!$H$16=1),99,Ballots!H439)</f>
        <v>99</v>
      </c>
      <c r="BK439" s="0" t="n">
        <f aca="false">IF(OR(Ballots!I439="",'Instant Runoff'!$I$16=1),99,Ballots!I439)</f>
        <v>99</v>
      </c>
      <c r="BL439" s="0" t="str">
        <f aca="false">IF(MIN(BD439:BK439)=99,"",MATCH(MIN(BD439:BK439),BD439:BK439,0))</f>
        <v/>
      </c>
    </row>
    <row r="440" customFormat="false" ht="15" hidden="false" customHeight="false" outlineLevel="0" collapsed="false">
      <c r="B440" s="0" t="n">
        <f aca="false">IF(OR(Ballots!B440="",'Instant Runoff'!$B$4=1),99,Ballots!B440)</f>
        <v>99</v>
      </c>
      <c r="C440" s="0" t="n">
        <f aca="false">IF(OR(Ballots!C440="",'Instant Runoff'!$C$4=1),99,Ballots!C440)</f>
        <v>99</v>
      </c>
      <c r="D440" s="0" t="n">
        <f aca="false">IF(OR(Ballots!D440="",'Instant Runoff'!$D$4=1),99,Ballots!D440)</f>
        <v>99</v>
      </c>
      <c r="E440" s="0" t="n">
        <f aca="false">IF(OR(Ballots!E440="",'Instant Runoff'!$E$4=1),99,Ballots!E440)</f>
        <v>99</v>
      </c>
      <c r="F440" s="0" t="n">
        <f aca="false">IF(OR(Ballots!F440="",'Instant Runoff'!$F$4=1),99,Ballots!F440)</f>
        <v>99</v>
      </c>
      <c r="G440" s="0" t="n">
        <f aca="false">IF(OR(Ballots!G440="",'Instant Runoff'!$G$4=1),99,Ballots!G440)</f>
        <v>99</v>
      </c>
      <c r="H440" s="0" t="n">
        <f aca="false">IF(OR(Ballots!H440="",'Instant Runoff'!$H$4=1),99,Ballots!H440)</f>
        <v>99</v>
      </c>
      <c r="I440" s="0" t="n">
        <f aca="false">IF(OR(Ballots!I440="",'Instant Runoff'!$I$4=1),99,Ballots!I440)</f>
        <v>99</v>
      </c>
      <c r="J440" s="0" t="str">
        <f aca="false">IF(MIN(B440:I440)=99,"",MATCH(MIN(B440:I440),B440:I440,0))</f>
        <v/>
      </c>
      <c r="K440" s="0" t="n">
        <f aca="false">IF(OR(Ballots!B440="",'Instant Runoff'!$B$6=1),99,Ballots!B440)</f>
        <v>99</v>
      </c>
      <c r="L440" s="0" t="n">
        <f aca="false">IF(OR(Ballots!C440="",'Instant Runoff'!$C$6=1),99,Ballots!C440)</f>
        <v>99</v>
      </c>
      <c r="M440" s="0" t="n">
        <f aca="false">IF(OR(Ballots!D440="",'Instant Runoff'!$D$6=1),99,Ballots!D440)</f>
        <v>99</v>
      </c>
      <c r="N440" s="0" t="n">
        <f aca="false">IF(OR(Ballots!E440="",'Instant Runoff'!$E$6=1),99,Ballots!E440)</f>
        <v>99</v>
      </c>
      <c r="O440" s="0" t="n">
        <f aca="false">IF(OR(Ballots!F440="",'Instant Runoff'!$F$6=1),99,Ballots!F440)</f>
        <v>99</v>
      </c>
      <c r="P440" s="0" t="n">
        <f aca="false">IF(OR(Ballots!G440="",'Instant Runoff'!$G$6=1),99,Ballots!G440)</f>
        <v>99</v>
      </c>
      <c r="Q440" s="0" t="n">
        <f aca="false">IF(OR(Ballots!H440="",'Instant Runoff'!$H$6=1),99,Ballots!H440)</f>
        <v>99</v>
      </c>
      <c r="R440" s="0" t="n">
        <f aca="false">IF(OR(Ballots!I440="",'Instant Runoff'!$I$6=1),99,Ballots!I440)</f>
        <v>99</v>
      </c>
      <c r="S440" s="0" t="str">
        <f aca="false">IF(MIN(K440:R440)=99,"",MATCH(MIN(K440:R440),K440:R440,0))</f>
        <v/>
      </c>
      <c r="T440" s="0" t="n">
        <f aca="false">IF(OR(Ballots!B440="",'Instant Runoff'!$B$8=1),99,Ballots!B440)</f>
        <v>99</v>
      </c>
      <c r="U440" s="0" t="n">
        <f aca="false">IF(OR(Ballots!C440="",'Instant Runoff'!$C$8=1),99,Ballots!C440)</f>
        <v>99</v>
      </c>
      <c r="V440" s="0" t="n">
        <f aca="false">IF(OR(Ballots!D440="",'Instant Runoff'!$D$8=1),99,Ballots!D440)</f>
        <v>99</v>
      </c>
      <c r="W440" s="0" t="n">
        <f aca="false">IF(OR(Ballots!E440="",'Instant Runoff'!$E$8=1),99,Ballots!E440)</f>
        <v>99</v>
      </c>
      <c r="X440" s="0" t="n">
        <f aca="false">IF(OR(Ballots!F440="",'Instant Runoff'!$F$8=1),99,Ballots!F440)</f>
        <v>99</v>
      </c>
      <c r="Y440" s="0" t="n">
        <f aca="false">IF(OR(Ballots!G440="",'Instant Runoff'!$G$8=1),99,Ballots!G440)</f>
        <v>99</v>
      </c>
      <c r="Z440" s="0" t="n">
        <f aca="false">IF(OR(Ballots!H440="",'Instant Runoff'!$H$8=1),99,Ballots!H440)</f>
        <v>99</v>
      </c>
      <c r="AA440" s="0" t="n">
        <f aca="false">IF(OR(Ballots!I440="",'Instant Runoff'!$I$8=1),99,Ballots!I440)</f>
        <v>99</v>
      </c>
      <c r="AB440" s="0" t="str">
        <f aca="false">IF(MIN(T440:AA440)=99,"",MATCH(MIN(T440:AA440),T440:AA440,0))</f>
        <v/>
      </c>
      <c r="AC440" s="0" t="n">
        <f aca="false">IF(OR(Ballots!B440="",'Instant Runoff'!$B$10=1),99,Ballots!B440)</f>
        <v>99</v>
      </c>
      <c r="AD440" s="0" t="n">
        <f aca="false">IF(OR(Ballots!C440="",'Instant Runoff'!$C$10=1),99,Ballots!C440)</f>
        <v>99</v>
      </c>
      <c r="AE440" s="0" t="n">
        <f aca="false">IF(OR(Ballots!D440="",'Instant Runoff'!$D$10=1),99,Ballots!D440)</f>
        <v>99</v>
      </c>
      <c r="AF440" s="0" t="n">
        <f aca="false">IF(OR(Ballots!E440="",'Instant Runoff'!$E$10=1),99,Ballots!E440)</f>
        <v>99</v>
      </c>
      <c r="AG440" s="0" t="n">
        <f aca="false">IF(OR(Ballots!F440="",'Instant Runoff'!$F$10=1),99,Ballots!F440)</f>
        <v>99</v>
      </c>
      <c r="AH440" s="0" t="n">
        <f aca="false">IF(OR(Ballots!G440="",'Instant Runoff'!$G$10=1),99,Ballots!G440)</f>
        <v>99</v>
      </c>
      <c r="AI440" s="0" t="n">
        <f aca="false">IF(OR(Ballots!H440="",'Instant Runoff'!$H$10=1),99,Ballots!H440)</f>
        <v>99</v>
      </c>
      <c r="AJ440" s="0" t="n">
        <f aca="false">IF(OR(Ballots!I440="",'Instant Runoff'!$I$10=1),99,Ballots!I440)</f>
        <v>99</v>
      </c>
      <c r="AK440" s="0" t="str">
        <f aca="false">IF(MIN(AC440:AJ440)=99,"",MATCH(MIN(AC440:AJ440),AC440:AJ440,0))</f>
        <v/>
      </c>
      <c r="AL440" s="0" t="n">
        <f aca="false">IF(OR(Ballots!B440="",'Instant Runoff'!$B$12=1),99,Ballots!B440)</f>
        <v>99</v>
      </c>
      <c r="AM440" s="0" t="n">
        <f aca="false">IF(OR(Ballots!C440="",'Instant Runoff'!$C$12=1),99,Ballots!C440)</f>
        <v>99</v>
      </c>
      <c r="AN440" s="0" t="n">
        <f aca="false">IF(OR(Ballots!D440="",'Instant Runoff'!$D$12=1),99,Ballots!D440)</f>
        <v>99</v>
      </c>
      <c r="AO440" s="0" t="n">
        <f aca="false">IF(OR(Ballots!E440="",'Instant Runoff'!$E$12=1),99,Ballots!E440)</f>
        <v>99</v>
      </c>
      <c r="AP440" s="0" t="n">
        <f aca="false">IF(OR(Ballots!F440="",'Instant Runoff'!$F$12=1),99,Ballots!F440)</f>
        <v>99</v>
      </c>
      <c r="AQ440" s="0" t="n">
        <f aca="false">IF(OR(Ballots!G440="",'Instant Runoff'!$G$12=1),99,Ballots!G440)</f>
        <v>99</v>
      </c>
      <c r="AR440" s="0" t="n">
        <f aca="false">IF(OR(Ballots!H440="",'Instant Runoff'!$H$12=1),99,Ballots!H440)</f>
        <v>99</v>
      </c>
      <c r="AS440" s="0" t="n">
        <f aca="false">IF(OR(Ballots!I440="",'Instant Runoff'!$I$12=1),99,Ballots!I440)</f>
        <v>99</v>
      </c>
      <c r="AT440" s="0" t="str">
        <f aca="false">IF(MIN(AL440:AS440)=99,"",MATCH(MIN(AL440:AS440),AL440:AS440,0))</f>
        <v/>
      </c>
      <c r="AU440" s="0" t="n">
        <f aca="false">IF(OR(Ballots!B440="",'Instant Runoff'!$B$14=1),99,Ballots!B440)</f>
        <v>99</v>
      </c>
      <c r="AV440" s="0" t="n">
        <f aca="false">IF(OR(Ballots!C440="",'Instant Runoff'!$C$14=1),99,Ballots!C440)</f>
        <v>99</v>
      </c>
      <c r="AW440" s="0" t="n">
        <f aca="false">IF(OR(Ballots!D440="",'Instant Runoff'!$D$14=1),99,Ballots!D440)</f>
        <v>99</v>
      </c>
      <c r="AX440" s="0" t="n">
        <f aca="false">IF(OR(Ballots!E440="",'Instant Runoff'!$E$14=1),99,Ballots!E440)</f>
        <v>99</v>
      </c>
      <c r="AY440" s="0" t="n">
        <f aca="false">IF(OR(Ballots!F440="",'Instant Runoff'!$F$14=1),99,Ballots!F440)</f>
        <v>99</v>
      </c>
      <c r="AZ440" s="0" t="n">
        <f aca="false">IF(OR(Ballots!G440="",'Instant Runoff'!$G$14=1),99,Ballots!G440)</f>
        <v>99</v>
      </c>
      <c r="BA440" s="0" t="n">
        <f aca="false">IF(OR(Ballots!H440="",'Instant Runoff'!$H$14=1),99,Ballots!H440)</f>
        <v>99</v>
      </c>
      <c r="BB440" s="0" t="n">
        <f aca="false">IF(OR(Ballots!I440="",'Instant Runoff'!$I$14=1),99,Ballots!I440)</f>
        <v>99</v>
      </c>
      <c r="BC440" s="0" t="str">
        <f aca="false">IF(MIN(AU440:BB440)=99,"",MATCH(MIN(AU440:BB440),AU440:BB440,0))</f>
        <v/>
      </c>
      <c r="BD440" s="0" t="n">
        <f aca="false">IF(OR(Ballots!B440="",'Instant Runoff'!$B$16=1),99,Ballots!B440)</f>
        <v>99</v>
      </c>
      <c r="BE440" s="0" t="n">
        <f aca="false">IF(OR(Ballots!C440="",'Instant Runoff'!$C$16=1),99,Ballots!C440)</f>
        <v>99</v>
      </c>
      <c r="BF440" s="0" t="n">
        <f aca="false">IF(OR(Ballots!D440="",'Instant Runoff'!$D$16=1),99,Ballots!D440)</f>
        <v>99</v>
      </c>
      <c r="BG440" s="0" t="n">
        <f aca="false">IF(OR(Ballots!E440="",'Instant Runoff'!$E$16=1),99,Ballots!E440)</f>
        <v>99</v>
      </c>
      <c r="BH440" s="0" t="n">
        <f aca="false">IF(OR(Ballots!F440="",'Instant Runoff'!$F$16=1),99,Ballots!F440)</f>
        <v>99</v>
      </c>
      <c r="BI440" s="0" t="n">
        <f aca="false">IF(OR(Ballots!G440="",'Instant Runoff'!$G$16=1),99,Ballots!G440)</f>
        <v>99</v>
      </c>
      <c r="BJ440" s="0" t="n">
        <f aca="false">IF(OR(Ballots!H440="",'Instant Runoff'!$H$16=1),99,Ballots!H440)</f>
        <v>99</v>
      </c>
      <c r="BK440" s="0" t="n">
        <f aca="false">IF(OR(Ballots!I440="",'Instant Runoff'!$I$16=1),99,Ballots!I440)</f>
        <v>99</v>
      </c>
      <c r="BL440" s="0" t="str">
        <f aca="false">IF(MIN(BD440:BK440)=99,"",MATCH(MIN(BD440:BK440),BD440:BK440,0))</f>
        <v/>
      </c>
    </row>
    <row r="441" customFormat="false" ht="15" hidden="false" customHeight="false" outlineLevel="0" collapsed="false">
      <c r="B441" s="0" t="n">
        <f aca="false">IF(OR(Ballots!B441="",'Instant Runoff'!$B$4=1),99,Ballots!B441)</f>
        <v>99</v>
      </c>
      <c r="C441" s="0" t="n">
        <f aca="false">IF(OR(Ballots!C441="",'Instant Runoff'!$C$4=1),99,Ballots!C441)</f>
        <v>99</v>
      </c>
      <c r="D441" s="0" t="n">
        <f aca="false">IF(OR(Ballots!D441="",'Instant Runoff'!$D$4=1),99,Ballots!D441)</f>
        <v>99</v>
      </c>
      <c r="E441" s="0" t="n">
        <f aca="false">IF(OR(Ballots!E441="",'Instant Runoff'!$E$4=1),99,Ballots!E441)</f>
        <v>99</v>
      </c>
      <c r="F441" s="0" t="n">
        <f aca="false">IF(OR(Ballots!F441="",'Instant Runoff'!$F$4=1),99,Ballots!F441)</f>
        <v>99</v>
      </c>
      <c r="G441" s="0" t="n">
        <f aca="false">IF(OR(Ballots!G441="",'Instant Runoff'!$G$4=1),99,Ballots!G441)</f>
        <v>99</v>
      </c>
      <c r="H441" s="0" t="n">
        <f aca="false">IF(OR(Ballots!H441="",'Instant Runoff'!$H$4=1),99,Ballots!H441)</f>
        <v>99</v>
      </c>
      <c r="I441" s="0" t="n">
        <f aca="false">IF(OR(Ballots!I441="",'Instant Runoff'!$I$4=1),99,Ballots!I441)</f>
        <v>99</v>
      </c>
      <c r="J441" s="0" t="str">
        <f aca="false">IF(MIN(B441:I441)=99,"",MATCH(MIN(B441:I441),B441:I441,0))</f>
        <v/>
      </c>
      <c r="K441" s="0" t="n">
        <f aca="false">IF(OR(Ballots!B441="",'Instant Runoff'!$B$6=1),99,Ballots!B441)</f>
        <v>99</v>
      </c>
      <c r="L441" s="0" t="n">
        <f aca="false">IF(OR(Ballots!C441="",'Instant Runoff'!$C$6=1),99,Ballots!C441)</f>
        <v>99</v>
      </c>
      <c r="M441" s="0" t="n">
        <f aca="false">IF(OR(Ballots!D441="",'Instant Runoff'!$D$6=1),99,Ballots!D441)</f>
        <v>99</v>
      </c>
      <c r="N441" s="0" t="n">
        <f aca="false">IF(OR(Ballots!E441="",'Instant Runoff'!$E$6=1),99,Ballots!E441)</f>
        <v>99</v>
      </c>
      <c r="O441" s="0" t="n">
        <f aca="false">IF(OR(Ballots!F441="",'Instant Runoff'!$F$6=1),99,Ballots!F441)</f>
        <v>99</v>
      </c>
      <c r="P441" s="0" t="n">
        <f aca="false">IF(OR(Ballots!G441="",'Instant Runoff'!$G$6=1),99,Ballots!G441)</f>
        <v>99</v>
      </c>
      <c r="Q441" s="0" t="n">
        <f aca="false">IF(OR(Ballots!H441="",'Instant Runoff'!$H$6=1),99,Ballots!H441)</f>
        <v>99</v>
      </c>
      <c r="R441" s="0" t="n">
        <f aca="false">IF(OR(Ballots!I441="",'Instant Runoff'!$I$6=1),99,Ballots!I441)</f>
        <v>99</v>
      </c>
      <c r="S441" s="0" t="str">
        <f aca="false">IF(MIN(K441:R441)=99,"",MATCH(MIN(K441:R441),K441:R441,0))</f>
        <v/>
      </c>
      <c r="T441" s="0" t="n">
        <f aca="false">IF(OR(Ballots!B441="",'Instant Runoff'!$B$8=1),99,Ballots!B441)</f>
        <v>99</v>
      </c>
      <c r="U441" s="0" t="n">
        <f aca="false">IF(OR(Ballots!C441="",'Instant Runoff'!$C$8=1),99,Ballots!C441)</f>
        <v>99</v>
      </c>
      <c r="V441" s="0" t="n">
        <f aca="false">IF(OR(Ballots!D441="",'Instant Runoff'!$D$8=1),99,Ballots!D441)</f>
        <v>99</v>
      </c>
      <c r="W441" s="0" t="n">
        <f aca="false">IF(OR(Ballots!E441="",'Instant Runoff'!$E$8=1),99,Ballots!E441)</f>
        <v>99</v>
      </c>
      <c r="X441" s="0" t="n">
        <f aca="false">IF(OR(Ballots!F441="",'Instant Runoff'!$F$8=1),99,Ballots!F441)</f>
        <v>99</v>
      </c>
      <c r="Y441" s="0" t="n">
        <f aca="false">IF(OR(Ballots!G441="",'Instant Runoff'!$G$8=1),99,Ballots!G441)</f>
        <v>99</v>
      </c>
      <c r="Z441" s="0" t="n">
        <f aca="false">IF(OR(Ballots!H441="",'Instant Runoff'!$H$8=1),99,Ballots!H441)</f>
        <v>99</v>
      </c>
      <c r="AA441" s="0" t="n">
        <f aca="false">IF(OR(Ballots!I441="",'Instant Runoff'!$I$8=1),99,Ballots!I441)</f>
        <v>99</v>
      </c>
      <c r="AB441" s="0" t="str">
        <f aca="false">IF(MIN(T441:AA441)=99,"",MATCH(MIN(T441:AA441),T441:AA441,0))</f>
        <v/>
      </c>
      <c r="AC441" s="0" t="n">
        <f aca="false">IF(OR(Ballots!B441="",'Instant Runoff'!$B$10=1),99,Ballots!B441)</f>
        <v>99</v>
      </c>
      <c r="AD441" s="0" t="n">
        <f aca="false">IF(OR(Ballots!C441="",'Instant Runoff'!$C$10=1),99,Ballots!C441)</f>
        <v>99</v>
      </c>
      <c r="AE441" s="0" t="n">
        <f aca="false">IF(OR(Ballots!D441="",'Instant Runoff'!$D$10=1),99,Ballots!D441)</f>
        <v>99</v>
      </c>
      <c r="AF441" s="0" t="n">
        <f aca="false">IF(OR(Ballots!E441="",'Instant Runoff'!$E$10=1),99,Ballots!E441)</f>
        <v>99</v>
      </c>
      <c r="AG441" s="0" t="n">
        <f aca="false">IF(OR(Ballots!F441="",'Instant Runoff'!$F$10=1),99,Ballots!F441)</f>
        <v>99</v>
      </c>
      <c r="AH441" s="0" t="n">
        <f aca="false">IF(OR(Ballots!G441="",'Instant Runoff'!$G$10=1),99,Ballots!G441)</f>
        <v>99</v>
      </c>
      <c r="AI441" s="0" t="n">
        <f aca="false">IF(OR(Ballots!H441="",'Instant Runoff'!$H$10=1),99,Ballots!H441)</f>
        <v>99</v>
      </c>
      <c r="AJ441" s="0" t="n">
        <f aca="false">IF(OR(Ballots!I441="",'Instant Runoff'!$I$10=1),99,Ballots!I441)</f>
        <v>99</v>
      </c>
      <c r="AK441" s="0" t="str">
        <f aca="false">IF(MIN(AC441:AJ441)=99,"",MATCH(MIN(AC441:AJ441),AC441:AJ441,0))</f>
        <v/>
      </c>
      <c r="AL441" s="0" t="n">
        <f aca="false">IF(OR(Ballots!B441="",'Instant Runoff'!$B$12=1),99,Ballots!B441)</f>
        <v>99</v>
      </c>
      <c r="AM441" s="0" t="n">
        <f aca="false">IF(OR(Ballots!C441="",'Instant Runoff'!$C$12=1),99,Ballots!C441)</f>
        <v>99</v>
      </c>
      <c r="AN441" s="0" t="n">
        <f aca="false">IF(OR(Ballots!D441="",'Instant Runoff'!$D$12=1),99,Ballots!D441)</f>
        <v>99</v>
      </c>
      <c r="AO441" s="0" t="n">
        <f aca="false">IF(OR(Ballots!E441="",'Instant Runoff'!$E$12=1),99,Ballots!E441)</f>
        <v>99</v>
      </c>
      <c r="AP441" s="0" t="n">
        <f aca="false">IF(OR(Ballots!F441="",'Instant Runoff'!$F$12=1),99,Ballots!F441)</f>
        <v>99</v>
      </c>
      <c r="AQ441" s="0" t="n">
        <f aca="false">IF(OR(Ballots!G441="",'Instant Runoff'!$G$12=1),99,Ballots!G441)</f>
        <v>99</v>
      </c>
      <c r="AR441" s="0" t="n">
        <f aca="false">IF(OR(Ballots!H441="",'Instant Runoff'!$H$12=1),99,Ballots!H441)</f>
        <v>99</v>
      </c>
      <c r="AS441" s="0" t="n">
        <f aca="false">IF(OR(Ballots!I441="",'Instant Runoff'!$I$12=1),99,Ballots!I441)</f>
        <v>99</v>
      </c>
      <c r="AT441" s="0" t="str">
        <f aca="false">IF(MIN(AL441:AS441)=99,"",MATCH(MIN(AL441:AS441),AL441:AS441,0))</f>
        <v/>
      </c>
      <c r="AU441" s="0" t="n">
        <f aca="false">IF(OR(Ballots!B441="",'Instant Runoff'!$B$14=1),99,Ballots!B441)</f>
        <v>99</v>
      </c>
      <c r="AV441" s="0" t="n">
        <f aca="false">IF(OR(Ballots!C441="",'Instant Runoff'!$C$14=1),99,Ballots!C441)</f>
        <v>99</v>
      </c>
      <c r="AW441" s="0" t="n">
        <f aca="false">IF(OR(Ballots!D441="",'Instant Runoff'!$D$14=1),99,Ballots!D441)</f>
        <v>99</v>
      </c>
      <c r="AX441" s="0" t="n">
        <f aca="false">IF(OR(Ballots!E441="",'Instant Runoff'!$E$14=1),99,Ballots!E441)</f>
        <v>99</v>
      </c>
      <c r="AY441" s="0" t="n">
        <f aca="false">IF(OR(Ballots!F441="",'Instant Runoff'!$F$14=1),99,Ballots!F441)</f>
        <v>99</v>
      </c>
      <c r="AZ441" s="0" t="n">
        <f aca="false">IF(OR(Ballots!G441="",'Instant Runoff'!$G$14=1),99,Ballots!G441)</f>
        <v>99</v>
      </c>
      <c r="BA441" s="0" t="n">
        <f aca="false">IF(OR(Ballots!H441="",'Instant Runoff'!$H$14=1),99,Ballots!H441)</f>
        <v>99</v>
      </c>
      <c r="BB441" s="0" t="n">
        <f aca="false">IF(OR(Ballots!I441="",'Instant Runoff'!$I$14=1),99,Ballots!I441)</f>
        <v>99</v>
      </c>
      <c r="BC441" s="0" t="str">
        <f aca="false">IF(MIN(AU441:BB441)=99,"",MATCH(MIN(AU441:BB441),AU441:BB441,0))</f>
        <v/>
      </c>
      <c r="BD441" s="0" t="n">
        <f aca="false">IF(OR(Ballots!B441="",'Instant Runoff'!$B$16=1),99,Ballots!B441)</f>
        <v>99</v>
      </c>
      <c r="BE441" s="0" t="n">
        <f aca="false">IF(OR(Ballots!C441="",'Instant Runoff'!$C$16=1),99,Ballots!C441)</f>
        <v>99</v>
      </c>
      <c r="BF441" s="0" t="n">
        <f aca="false">IF(OR(Ballots!D441="",'Instant Runoff'!$D$16=1),99,Ballots!D441)</f>
        <v>99</v>
      </c>
      <c r="BG441" s="0" t="n">
        <f aca="false">IF(OR(Ballots!E441="",'Instant Runoff'!$E$16=1),99,Ballots!E441)</f>
        <v>99</v>
      </c>
      <c r="BH441" s="0" t="n">
        <f aca="false">IF(OR(Ballots!F441="",'Instant Runoff'!$F$16=1),99,Ballots!F441)</f>
        <v>99</v>
      </c>
      <c r="BI441" s="0" t="n">
        <f aca="false">IF(OR(Ballots!G441="",'Instant Runoff'!$G$16=1),99,Ballots!G441)</f>
        <v>99</v>
      </c>
      <c r="BJ441" s="0" t="n">
        <f aca="false">IF(OR(Ballots!H441="",'Instant Runoff'!$H$16=1),99,Ballots!H441)</f>
        <v>99</v>
      </c>
      <c r="BK441" s="0" t="n">
        <f aca="false">IF(OR(Ballots!I441="",'Instant Runoff'!$I$16=1),99,Ballots!I441)</f>
        <v>99</v>
      </c>
      <c r="BL441" s="0" t="str">
        <f aca="false">IF(MIN(BD441:BK441)=99,"",MATCH(MIN(BD441:BK441),BD441:BK441,0))</f>
        <v/>
      </c>
    </row>
    <row r="442" customFormat="false" ht="15" hidden="false" customHeight="false" outlineLevel="0" collapsed="false">
      <c r="B442" s="0" t="n">
        <f aca="false">IF(OR(Ballots!B442="",'Instant Runoff'!$B$4=1),99,Ballots!B442)</f>
        <v>99</v>
      </c>
      <c r="C442" s="0" t="n">
        <f aca="false">IF(OR(Ballots!C442="",'Instant Runoff'!$C$4=1),99,Ballots!C442)</f>
        <v>99</v>
      </c>
      <c r="D442" s="0" t="n">
        <f aca="false">IF(OR(Ballots!D442="",'Instant Runoff'!$D$4=1),99,Ballots!D442)</f>
        <v>99</v>
      </c>
      <c r="E442" s="0" t="n">
        <f aca="false">IF(OR(Ballots!E442="",'Instant Runoff'!$E$4=1),99,Ballots!E442)</f>
        <v>99</v>
      </c>
      <c r="F442" s="0" t="n">
        <f aca="false">IF(OR(Ballots!F442="",'Instant Runoff'!$F$4=1),99,Ballots!F442)</f>
        <v>99</v>
      </c>
      <c r="G442" s="0" t="n">
        <f aca="false">IF(OR(Ballots!G442="",'Instant Runoff'!$G$4=1),99,Ballots!G442)</f>
        <v>99</v>
      </c>
      <c r="H442" s="0" t="n">
        <f aca="false">IF(OR(Ballots!H442="",'Instant Runoff'!$H$4=1),99,Ballots!H442)</f>
        <v>99</v>
      </c>
      <c r="I442" s="0" t="n">
        <f aca="false">IF(OR(Ballots!I442="",'Instant Runoff'!$I$4=1),99,Ballots!I442)</f>
        <v>99</v>
      </c>
      <c r="J442" s="0" t="str">
        <f aca="false">IF(MIN(B442:I442)=99,"",MATCH(MIN(B442:I442),B442:I442,0))</f>
        <v/>
      </c>
      <c r="K442" s="0" t="n">
        <f aca="false">IF(OR(Ballots!B442="",'Instant Runoff'!$B$6=1),99,Ballots!B442)</f>
        <v>99</v>
      </c>
      <c r="L442" s="0" t="n">
        <f aca="false">IF(OR(Ballots!C442="",'Instant Runoff'!$C$6=1),99,Ballots!C442)</f>
        <v>99</v>
      </c>
      <c r="M442" s="0" t="n">
        <f aca="false">IF(OR(Ballots!D442="",'Instant Runoff'!$D$6=1),99,Ballots!D442)</f>
        <v>99</v>
      </c>
      <c r="N442" s="0" t="n">
        <f aca="false">IF(OR(Ballots!E442="",'Instant Runoff'!$E$6=1),99,Ballots!E442)</f>
        <v>99</v>
      </c>
      <c r="O442" s="0" t="n">
        <f aca="false">IF(OR(Ballots!F442="",'Instant Runoff'!$F$6=1),99,Ballots!F442)</f>
        <v>99</v>
      </c>
      <c r="P442" s="0" t="n">
        <f aca="false">IF(OR(Ballots!G442="",'Instant Runoff'!$G$6=1),99,Ballots!G442)</f>
        <v>99</v>
      </c>
      <c r="Q442" s="0" t="n">
        <f aca="false">IF(OR(Ballots!H442="",'Instant Runoff'!$H$6=1),99,Ballots!H442)</f>
        <v>99</v>
      </c>
      <c r="R442" s="0" t="n">
        <f aca="false">IF(OR(Ballots!I442="",'Instant Runoff'!$I$6=1),99,Ballots!I442)</f>
        <v>99</v>
      </c>
      <c r="S442" s="0" t="str">
        <f aca="false">IF(MIN(K442:R442)=99,"",MATCH(MIN(K442:R442),K442:R442,0))</f>
        <v/>
      </c>
      <c r="T442" s="0" t="n">
        <f aca="false">IF(OR(Ballots!B442="",'Instant Runoff'!$B$8=1),99,Ballots!B442)</f>
        <v>99</v>
      </c>
      <c r="U442" s="0" t="n">
        <f aca="false">IF(OR(Ballots!C442="",'Instant Runoff'!$C$8=1),99,Ballots!C442)</f>
        <v>99</v>
      </c>
      <c r="V442" s="0" t="n">
        <f aca="false">IF(OR(Ballots!D442="",'Instant Runoff'!$D$8=1),99,Ballots!D442)</f>
        <v>99</v>
      </c>
      <c r="W442" s="0" t="n">
        <f aca="false">IF(OR(Ballots!E442="",'Instant Runoff'!$E$8=1),99,Ballots!E442)</f>
        <v>99</v>
      </c>
      <c r="X442" s="0" t="n">
        <f aca="false">IF(OR(Ballots!F442="",'Instant Runoff'!$F$8=1),99,Ballots!F442)</f>
        <v>99</v>
      </c>
      <c r="Y442" s="0" t="n">
        <f aca="false">IF(OR(Ballots!G442="",'Instant Runoff'!$G$8=1),99,Ballots!G442)</f>
        <v>99</v>
      </c>
      <c r="Z442" s="0" t="n">
        <f aca="false">IF(OR(Ballots!H442="",'Instant Runoff'!$H$8=1),99,Ballots!H442)</f>
        <v>99</v>
      </c>
      <c r="AA442" s="0" t="n">
        <f aca="false">IF(OR(Ballots!I442="",'Instant Runoff'!$I$8=1),99,Ballots!I442)</f>
        <v>99</v>
      </c>
      <c r="AB442" s="0" t="str">
        <f aca="false">IF(MIN(T442:AA442)=99,"",MATCH(MIN(T442:AA442),T442:AA442,0))</f>
        <v/>
      </c>
      <c r="AC442" s="0" t="n">
        <f aca="false">IF(OR(Ballots!B442="",'Instant Runoff'!$B$10=1),99,Ballots!B442)</f>
        <v>99</v>
      </c>
      <c r="AD442" s="0" t="n">
        <f aca="false">IF(OR(Ballots!C442="",'Instant Runoff'!$C$10=1),99,Ballots!C442)</f>
        <v>99</v>
      </c>
      <c r="AE442" s="0" t="n">
        <f aca="false">IF(OR(Ballots!D442="",'Instant Runoff'!$D$10=1),99,Ballots!D442)</f>
        <v>99</v>
      </c>
      <c r="AF442" s="0" t="n">
        <f aca="false">IF(OR(Ballots!E442="",'Instant Runoff'!$E$10=1),99,Ballots!E442)</f>
        <v>99</v>
      </c>
      <c r="AG442" s="0" t="n">
        <f aca="false">IF(OR(Ballots!F442="",'Instant Runoff'!$F$10=1),99,Ballots!F442)</f>
        <v>99</v>
      </c>
      <c r="AH442" s="0" t="n">
        <f aca="false">IF(OR(Ballots!G442="",'Instant Runoff'!$G$10=1),99,Ballots!G442)</f>
        <v>99</v>
      </c>
      <c r="AI442" s="0" t="n">
        <f aca="false">IF(OR(Ballots!H442="",'Instant Runoff'!$H$10=1),99,Ballots!H442)</f>
        <v>99</v>
      </c>
      <c r="AJ442" s="0" t="n">
        <f aca="false">IF(OR(Ballots!I442="",'Instant Runoff'!$I$10=1),99,Ballots!I442)</f>
        <v>99</v>
      </c>
      <c r="AK442" s="0" t="str">
        <f aca="false">IF(MIN(AC442:AJ442)=99,"",MATCH(MIN(AC442:AJ442),AC442:AJ442,0))</f>
        <v/>
      </c>
      <c r="AL442" s="0" t="n">
        <f aca="false">IF(OR(Ballots!B442="",'Instant Runoff'!$B$12=1),99,Ballots!B442)</f>
        <v>99</v>
      </c>
      <c r="AM442" s="0" t="n">
        <f aca="false">IF(OR(Ballots!C442="",'Instant Runoff'!$C$12=1),99,Ballots!C442)</f>
        <v>99</v>
      </c>
      <c r="AN442" s="0" t="n">
        <f aca="false">IF(OR(Ballots!D442="",'Instant Runoff'!$D$12=1),99,Ballots!D442)</f>
        <v>99</v>
      </c>
      <c r="AO442" s="0" t="n">
        <f aca="false">IF(OR(Ballots!E442="",'Instant Runoff'!$E$12=1),99,Ballots!E442)</f>
        <v>99</v>
      </c>
      <c r="AP442" s="0" t="n">
        <f aca="false">IF(OR(Ballots!F442="",'Instant Runoff'!$F$12=1),99,Ballots!F442)</f>
        <v>99</v>
      </c>
      <c r="AQ442" s="0" t="n">
        <f aca="false">IF(OR(Ballots!G442="",'Instant Runoff'!$G$12=1),99,Ballots!G442)</f>
        <v>99</v>
      </c>
      <c r="AR442" s="0" t="n">
        <f aca="false">IF(OR(Ballots!H442="",'Instant Runoff'!$H$12=1),99,Ballots!H442)</f>
        <v>99</v>
      </c>
      <c r="AS442" s="0" t="n">
        <f aca="false">IF(OR(Ballots!I442="",'Instant Runoff'!$I$12=1),99,Ballots!I442)</f>
        <v>99</v>
      </c>
      <c r="AT442" s="0" t="str">
        <f aca="false">IF(MIN(AL442:AS442)=99,"",MATCH(MIN(AL442:AS442),AL442:AS442,0))</f>
        <v/>
      </c>
      <c r="AU442" s="0" t="n">
        <f aca="false">IF(OR(Ballots!B442="",'Instant Runoff'!$B$14=1),99,Ballots!B442)</f>
        <v>99</v>
      </c>
      <c r="AV442" s="0" t="n">
        <f aca="false">IF(OR(Ballots!C442="",'Instant Runoff'!$C$14=1),99,Ballots!C442)</f>
        <v>99</v>
      </c>
      <c r="AW442" s="0" t="n">
        <f aca="false">IF(OR(Ballots!D442="",'Instant Runoff'!$D$14=1),99,Ballots!D442)</f>
        <v>99</v>
      </c>
      <c r="AX442" s="0" t="n">
        <f aca="false">IF(OR(Ballots!E442="",'Instant Runoff'!$E$14=1),99,Ballots!E442)</f>
        <v>99</v>
      </c>
      <c r="AY442" s="0" t="n">
        <f aca="false">IF(OR(Ballots!F442="",'Instant Runoff'!$F$14=1),99,Ballots!F442)</f>
        <v>99</v>
      </c>
      <c r="AZ442" s="0" t="n">
        <f aca="false">IF(OR(Ballots!G442="",'Instant Runoff'!$G$14=1),99,Ballots!G442)</f>
        <v>99</v>
      </c>
      <c r="BA442" s="0" t="n">
        <f aca="false">IF(OR(Ballots!H442="",'Instant Runoff'!$H$14=1),99,Ballots!H442)</f>
        <v>99</v>
      </c>
      <c r="BB442" s="0" t="n">
        <f aca="false">IF(OR(Ballots!I442="",'Instant Runoff'!$I$14=1),99,Ballots!I442)</f>
        <v>99</v>
      </c>
      <c r="BC442" s="0" t="str">
        <f aca="false">IF(MIN(AU442:BB442)=99,"",MATCH(MIN(AU442:BB442),AU442:BB442,0))</f>
        <v/>
      </c>
      <c r="BD442" s="0" t="n">
        <f aca="false">IF(OR(Ballots!B442="",'Instant Runoff'!$B$16=1),99,Ballots!B442)</f>
        <v>99</v>
      </c>
      <c r="BE442" s="0" t="n">
        <f aca="false">IF(OR(Ballots!C442="",'Instant Runoff'!$C$16=1),99,Ballots!C442)</f>
        <v>99</v>
      </c>
      <c r="BF442" s="0" t="n">
        <f aca="false">IF(OR(Ballots!D442="",'Instant Runoff'!$D$16=1),99,Ballots!D442)</f>
        <v>99</v>
      </c>
      <c r="BG442" s="0" t="n">
        <f aca="false">IF(OR(Ballots!E442="",'Instant Runoff'!$E$16=1),99,Ballots!E442)</f>
        <v>99</v>
      </c>
      <c r="BH442" s="0" t="n">
        <f aca="false">IF(OR(Ballots!F442="",'Instant Runoff'!$F$16=1),99,Ballots!F442)</f>
        <v>99</v>
      </c>
      <c r="BI442" s="0" t="n">
        <f aca="false">IF(OR(Ballots!G442="",'Instant Runoff'!$G$16=1),99,Ballots!G442)</f>
        <v>99</v>
      </c>
      <c r="BJ442" s="0" t="n">
        <f aca="false">IF(OR(Ballots!H442="",'Instant Runoff'!$H$16=1),99,Ballots!H442)</f>
        <v>99</v>
      </c>
      <c r="BK442" s="0" t="n">
        <f aca="false">IF(OR(Ballots!I442="",'Instant Runoff'!$I$16=1),99,Ballots!I442)</f>
        <v>99</v>
      </c>
      <c r="BL442" s="0" t="str">
        <f aca="false">IF(MIN(BD442:BK442)=99,"",MATCH(MIN(BD442:BK442),BD442:BK442,0))</f>
        <v/>
      </c>
    </row>
    <row r="443" customFormat="false" ht="15" hidden="false" customHeight="false" outlineLevel="0" collapsed="false">
      <c r="B443" s="0" t="n">
        <f aca="false">IF(OR(Ballots!B443="",'Instant Runoff'!$B$4=1),99,Ballots!B443)</f>
        <v>99</v>
      </c>
      <c r="C443" s="0" t="n">
        <f aca="false">IF(OR(Ballots!C443="",'Instant Runoff'!$C$4=1),99,Ballots!C443)</f>
        <v>99</v>
      </c>
      <c r="D443" s="0" t="n">
        <f aca="false">IF(OR(Ballots!D443="",'Instant Runoff'!$D$4=1),99,Ballots!D443)</f>
        <v>99</v>
      </c>
      <c r="E443" s="0" t="n">
        <f aca="false">IF(OR(Ballots!E443="",'Instant Runoff'!$E$4=1),99,Ballots!E443)</f>
        <v>99</v>
      </c>
      <c r="F443" s="0" t="n">
        <f aca="false">IF(OR(Ballots!F443="",'Instant Runoff'!$F$4=1),99,Ballots!F443)</f>
        <v>99</v>
      </c>
      <c r="G443" s="0" t="n">
        <f aca="false">IF(OR(Ballots!G443="",'Instant Runoff'!$G$4=1),99,Ballots!G443)</f>
        <v>99</v>
      </c>
      <c r="H443" s="0" t="n">
        <f aca="false">IF(OR(Ballots!H443="",'Instant Runoff'!$H$4=1),99,Ballots!H443)</f>
        <v>99</v>
      </c>
      <c r="I443" s="0" t="n">
        <f aca="false">IF(OR(Ballots!I443="",'Instant Runoff'!$I$4=1),99,Ballots!I443)</f>
        <v>99</v>
      </c>
      <c r="J443" s="0" t="str">
        <f aca="false">IF(MIN(B443:I443)=99,"",MATCH(MIN(B443:I443),B443:I443,0))</f>
        <v/>
      </c>
      <c r="K443" s="0" t="n">
        <f aca="false">IF(OR(Ballots!B443="",'Instant Runoff'!$B$6=1),99,Ballots!B443)</f>
        <v>99</v>
      </c>
      <c r="L443" s="0" t="n">
        <f aca="false">IF(OR(Ballots!C443="",'Instant Runoff'!$C$6=1),99,Ballots!C443)</f>
        <v>99</v>
      </c>
      <c r="M443" s="0" t="n">
        <f aca="false">IF(OR(Ballots!D443="",'Instant Runoff'!$D$6=1),99,Ballots!D443)</f>
        <v>99</v>
      </c>
      <c r="N443" s="0" t="n">
        <f aca="false">IF(OR(Ballots!E443="",'Instant Runoff'!$E$6=1),99,Ballots!E443)</f>
        <v>99</v>
      </c>
      <c r="O443" s="0" t="n">
        <f aca="false">IF(OR(Ballots!F443="",'Instant Runoff'!$F$6=1),99,Ballots!F443)</f>
        <v>99</v>
      </c>
      <c r="P443" s="0" t="n">
        <f aca="false">IF(OR(Ballots!G443="",'Instant Runoff'!$G$6=1),99,Ballots!G443)</f>
        <v>99</v>
      </c>
      <c r="Q443" s="0" t="n">
        <f aca="false">IF(OR(Ballots!H443="",'Instant Runoff'!$H$6=1),99,Ballots!H443)</f>
        <v>99</v>
      </c>
      <c r="R443" s="0" t="n">
        <f aca="false">IF(OR(Ballots!I443="",'Instant Runoff'!$I$6=1),99,Ballots!I443)</f>
        <v>99</v>
      </c>
      <c r="S443" s="0" t="str">
        <f aca="false">IF(MIN(K443:R443)=99,"",MATCH(MIN(K443:R443),K443:R443,0))</f>
        <v/>
      </c>
      <c r="T443" s="0" t="n">
        <f aca="false">IF(OR(Ballots!B443="",'Instant Runoff'!$B$8=1),99,Ballots!B443)</f>
        <v>99</v>
      </c>
      <c r="U443" s="0" t="n">
        <f aca="false">IF(OR(Ballots!C443="",'Instant Runoff'!$C$8=1),99,Ballots!C443)</f>
        <v>99</v>
      </c>
      <c r="V443" s="0" t="n">
        <f aca="false">IF(OR(Ballots!D443="",'Instant Runoff'!$D$8=1),99,Ballots!D443)</f>
        <v>99</v>
      </c>
      <c r="W443" s="0" t="n">
        <f aca="false">IF(OR(Ballots!E443="",'Instant Runoff'!$E$8=1),99,Ballots!E443)</f>
        <v>99</v>
      </c>
      <c r="X443" s="0" t="n">
        <f aca="false">IF(OR(Ballots!F443="",'Instant Runoff'!$F$8=1),99,Ballots!F443)</f>
        <v>99</v>
      </c>
      <c r="Y443" s="0" t="n">
        <f aca="false">IF(OR(Ballots!G443="",'Instant Runoff'!$G$8=1),99,Ballots!G443)</f>
        <v>99</v>
      </c>
      <c r="Z443" s="0" t="n">
        <f aca="false">IF(OR(Ballots!H443="",'Instant Runoff'!$H$8=1),99,Ballots!H443)</f>
        <v>99</v>
      </c>
      <c r="AA443" s="0" t="n">
        <f aca="false">IF(OR(Ballots!I443="",'Instant Runoff'!$I$8=1),99,Ballots!I443)</f>
        <v>99</v>
      </c>
      <c r="AB443" s="0" t="str">
        <f aca="false">IF(MIN(T443:AA443)=99,"",MATCH(MIN(T443:AA443),T443:AA443,0))</f>
        <v/>
      </c>
      <c r="AC443" s="0" t="n">
        <f aca="false">IF(OR(Ballots!B443="",'Instant Runoff'!$B$10=1),99,Ballots!B443)</f>
        <v>99</v>
      </c>
      <c r="AD443" s="0" t="n">
        <f aca="false">IF(OR(Ballots!C443="",'Instant Runoff'!$C$10=1),99,Ballots!C443)</f>
        <v>99</v>
      </c>
      <c r="AE443" s="0" t="n">
        <f aca="false">IF(OR(Ballots!D443="",'Instant Runoff'!$D$10=1),99,Ballots!D443)</f>
        <v>99</v>
      </c>
      <c r="AF443" s="0" t="n">
        <f aca="false">IF(OR(Ballots!E443="",'Instant Runoff'!$E$10=1),99,Ballots!E443)</f>
        <v>99</v>
      </c>
      <c r="AG443" s="0" t="n">
        <f aca="false">IF(OR(Ballots!F443="",'Instant Runoff'!$F$10=1),99,Ballots!F443)</f>
        <v>99</v>
      </c>
      <c r="AH443" s="0" t="n">
        <f aca="false">IF(OR(Ballots!G443="",'Instant Runoff'!$G$10=1),99,Ballots!G443)</f>
        <v>99</v>
      </c>
      <c r="AI443" s="0" t="n">
        <f aca="false">IF(OR(Ballots!H443="",'Instant Runoff'!$H$10=1),99,Ballots!H443)</f>
        <v>99</v>
      </c>
      <c r="AJ443" s="0" t="n">
        <f aca="false">IF(OR(Ballots!I443="",'Instant Runoff'!$I$10=1),99,Ballots!I443)</f>
        <v>99</v>
      </c>
      <c r="AK443" s="0" t="str">
        <f aca="false">IF(MIN(AC443:AJ443)=99,"",MATCH(MIN(AC443:AJ443),AC443:AJ443,0))</f>
        <v/>
      </c>
      <c r="AL443" s="0" t="n">
        <f aca="false">IF(OR(Ballots!B443="",'Instant Runoff'!$B$12=1),99,Ballots!B443)</f>
        <v>99</v>
      </c>
      <c r="AM443" s="0" t="n">
        <f aca="false">IF(OR(Ballots!C443="",'Instant Runoff'!$C$12=1),99,Ballots!C443)</f>
        <v>99</v>
      </c>
      <c r="AN443" s="0" t="n">
        <f aca="false">IF(OR(Ballots!D443="",'Instant Runoff'!$D$12=1),99,Ballots!D443)</f>
        <v>99</v>
      </c>
      <c r="AO443" s="0" t="n">
        <f aca="false">IF(OR(Ballots!E443="",'Instant Runoff'!$E$12=1),99,Ballots!E443)</f>
        <v>99</v>
      </c>
      <c r="AP443" s="0" t="n">
        <f aca="false">IF(OR(Ballots!F443="",'Instant Runoff'!$F$12=1),99,Ballots!F443)</f>
        <v>99</v>
      </c>
      <c r="AQ443" s="0" t="n">
        <f aca="false">IF(OR(Ballots!G443="",'Instant Runoff'!$G$12=1),99,Ballots!G443)</f>
        <v>99</v>
      </c>
      <c r="AR443" s="0" t="n">
        <f aca="false">IF(OR(Ballots!H443="",'Instant Runoff'!$H$12=1),99,Ballots!H443)</f>
        <v>99</v>
      </c>
      <c r="AS443" s="0" t="n">
        <f aca="false">IF(OR(Ballots!I443="",'Instant Runoff'!$I$12=1),99,Ballots!I443)</f>
        <v>99</v>
      </c>
      <c r="AT443" s="0" t="str">
        <f aca="false">IF(MIN(AL443:AS443)=99,"",MATCH(MIN(AL443:AS443),AL443:AS443,0))</f>
        <v/>
      </c>
      <c r="AU443" s="0" t="n">
        <f aca="false">IF(OR(Ballots!B443="",'Instant Runoff'!$B$14=1),99,Ballots!B443)</f>
        <v>99</v>
      </c>
      <c r="AV443" s="0" t="n">
        <f aca="false">IF(OR(Ballots!C443="",'Instant Runoff'!$C$14=1),99,Ballots!C443)</f>
        <v>99</v>
      </c>
      <c r="AW443" s="0" t="n">
        <f aca="false">IF(OR(Ballots!D443="",'Instant Runoff'!$D$14=1),99,Ballots!D443)</f>
        <v>99</v>
      </c>
      <c r="AX443" s="0" t="n">
        <f aca="false">IF(OR(Ballots!E443="",'Instant Runoff'!$E$14=1),99,Ballots!E443)</f>
        <v>99</v>
      </c>
      <c r="AY443" s="0" t="n">
        <f aca="false">IF(OR(Ballots!F443="",'Instant Runoff'!$F$14=1),99,Ballots!F443)</f>
        <v>99</v>
      </c>
      <c r="AZ443" s="0" t="n">
        <f aca="false">IF(OR(Ballots!G443="",'Instant Runoff'!$G$14=1),99,Ballots!G443)</f>
        <v>99</v>
      </c>
      <c r="BA443" s="0" t="n">
        <f aca="false">IF(OR(Ballots!H443="",'Instant Runoff'!$H$14=1),99,Ballots!H443)</f>
        <v>99</v>
      </c>
      <c r="BB443" s="0" t="n">
        <f aca="false">IF(OR(Ballots!I443="",'Instant Runoff'!$I$14=1),99,Ballots!I443)</f>
        <v>99</v>
      </c>
      <c r="BC443" s="0" t="str">
        <f aca="false">IF(MIN(AU443:BB443)=99,"",MATCH(MIN(AU443:BB443),AU443:BB443,0))</f>
        <v/>
      </c>
      <c r="BD443" s="0" t="n">
        <f aca="false">IF(OR(Ballots!B443="",'Instant Runoff'!$B$16=1),99,Ballots!B443)</f>
        <v>99</v>
      </c>
      <c r="BE443" s="0" t="n">
        <f aca="false">IF(OR(Ballots!C443="",'Instant Runoff'!$C$16=1),99,Ballots!C443)</f>
        <v>99</v>
      </c>
      <c r="BF443" s="0" t="n">
        <f aca="false">IF(OR(Ballots!D443="",'Instant Runoff'!$D$16=1),99,Ballots!D443)</f>
        <v>99</v>
      </c>
      <c r="BG443" s="0" t="n">
        <f aca="false">IF(OR(Ballots!E443="",'Instant Runoff'!$E$16=1),99,Ballots!E443)</f>
        <v>99</v>
      </c>
      <c r="BH443" s="0" t="n">
        <f aca="false">IF(OR(Ballots!F443="",'Instant Runoff'!$F$16=1),99,Ballots!F443)</f>
        <v>99</v>
      </c>
      <c r="BI443" s="0" t="n">
        <f aca="false">IF(OR(Ballots!G443="",'Instant Runoff'!$G$16=1),99,Ballots!G443)</f>
        <v>99</v>
      </c>
      <c r="BJ443" s="0" t="n">
        <f aca="false">IF(OR(Ballots!H443="",'Instant Runoff'!$H$16=1),99,Ballots!H443)</f>
        <v>99</v>
      </c>
      <c r="BK443" s="0" t="n">
        <f aca="false">IF(OR(Ballots!I443="",'Instant Runoff'!$I$16=1),99,Ballots!I443)</f>
        <v>99</v>
      </c>
      <c r="BL443" s="0" t="str">
        <f aca="false">IF(MIN(BD443:BK443)=99,"",MATCH(MIN(BD443:BK443),BD443:BK443,0))</f>
        <v/>
      </c>
    </row>
    <row r="444" customFormat="false" ht="15" hidden="false" customHeight="false" outlineLevel="0" collapsed="false">
      <c r="B444" s="0" t="n">
        <f aca="false">IF(OR(Ballots!B444="",'Instant Runoff'!$B$4=1),99,Ballots!B444)</f>
        <v>99</v>
      </c>
      <c r="C444" s="0" t="n">
        <f aca="false">IF(OR(Ballots!C444="",'Instant Runoff'!$C$4=1),99,Ballots!C444)</f>
        <v>99</v>
      </c>
      <c r="D444" s="0" t="n">
        <f aca="false">IF(OR(Ballots!D444="",'Instant Runoff'!$D$4=1),99,Ballots!D444)</f>
        <v>99</v>
      </c>
      <c r="E444" s="0" t="n">
        <f aca="false">IF(OR(Ballots!E444="",'Instant Runoff'!$E$4=1),99,Ballots!E444)</f>
        <v>99</v>
      </c>
      <c r="F444" s="0" t="n">
        <f aca="false">IF(OR(Ballots!F444="",'Instant Runoff'!$F$4=1),99,Ballots!F444)</f>
        <v>99</v>
      </c>
      <c r="G444" s="0" t="n">
        <f aca="false">IF(OR(Ballots!G444="",'Instant Runoff'!$G$4=1),99,Ballots!G444)</f>
        <v>99</v>
      </c>
      <c r="H444" s="0" t="n">
        <f aca="false">IF(OR(Ballots!H444="",'Instant Runoff'!$H$4=1),99,Ballots!H444)</f>
        <v>99</v>
      </c>
      <c r="I444" s="0" t="n">
        <f aca="false">IF(OR(Ballots!I444="",'Instant Runoff'!$I$4=1),99,Ballots!I444)</f>
        <v>99</v>
      </c>
      <c r="J444" s="0" t="str">
        <f aca="false">IF(MIN(B444:I444)=99,"",MATCH(MIN(B444:I444),B444:I444,0))</f>
        <v/>
      </c>
      <c r="K444" s="0" t="n">
        <f aca="false">IF(OR(Ballots!B444="",'Instant Runoff'!$B$6=1),99,Ballots!B444)</f>
        <v>99</v>
      </c>
      <c r="L444" s="0" t="n">
        <f aca="false">IF(OR(Ballots!C444="",'Instant Runoff'!$C$6=1),99,Ballots!C444)</f>
        <v>99</v>
      </c>
      <c r="M444" s="0" t="n">
        <f aca="false">IF(OR(Ballots!D444="",'Instant Runoff'!$D$6=1),99,Ballots!D444)</f>
        <v>99</v>
      </c>
      <c r="N444" s="0" t="n">
        <f aca="false">IF(OR(Ballots!E444="",'Instant Runoff'!$E$6=1),99,Ballots!E444)</f>
        <v>99</v>
      </c>
      <c r="O444" s="0" t="n">
        <f aca="false">IF(OR(Ballots!F444="",'Instant Runoff'!$F$6=1),99,Ballots!F444)</f>
        <v>99</v>
      </c>
      <c r="P444" s="0" t="n">
        <f aca="false">IF(OR(Ballots!G444="",'Instant Runoff'!$G$6=1),99,Ballots!G444)</f>
        <v>99</v>
      </c>
      <c r="Q444" s="0" t="n">
        <f aca="false">IF(OR(Ballots!H444="",'Instant Runoff'!$H$6=1),99,Ballots!H444)</f>
        <v>99</v>
      </c>
      <c r="R444" s="0" t="n">
        <f aca="false">IF(OR(Ballots!I444="",'Instant Runoff'!$I$6=1),99,Ballots!I444)</f>
        <v>99</v>
      </c>
      <c r="S444" s="0" t="str">
        <f aca="false">IF(MIN(K444:R444)=99,"",MATCH(MIN(K444:R444),K444:R444,0))</f>
        <v/>
      </c>
      <c r="T444" s="0" t="n">
        <f aca="false">IF(OR(Ballots!B444="",'Instant Runoff'!$B$8=1),99,Ballots!B444)</f>
        <v>99</v>
      </c>
      <c r="U444" s="0" t="n">
        <f aca="false">IF(OR(Ballots!C444="",'Instant Runoff'!$C$8=1),99,Ballots!C444)</f>
        <v>99</v>
      </c>
      <c r="V444" s="0" t="n">
        <f aca="false">IF(OR(Ballots!D444="",'Instant Runoff'!$D$8=1),99,Ballots!D444)</f>
        <v>99</v>
      </c>
      <c r="W444" s="0" t="n">
        <f aca="false">IF(OR(Ballots!E444="",'Instant Runoff'!$E$8=1),99,Ballots!E444)</f>
        <v>99</v>
      </c>
      <c r="X444" s="0" t="n">
        <f aca="false">IF(OR(Ballots!F444="",'Instant Runoff'!$F$8=1),99,Ballots!F444)</f>
        <v>99</v>
      </c>
      <c r="Y444" s="0" t="n">
        <f aca="false">IF(OR(Ballots!G444="",'Instant Runoff'!$G$8=1),99,Ballots!G444)</f>
        <v>99</v>
      </c>
      <c r="Z444" s="0" t="n">
        <f aca="false">IF(OR(Ballots!H444="",'Instant Runoff'!$H$8=1),99,Ballots!H444)</f>
        <v>99</v>
      </c>
      <c r="AA444" s="0" t="n">
        <f aca="false">IF(OR(Ballots!I444="",'Instant Runoff'!$I$8=1),99,Ballots!I444)</f>
        <v>99</v>
      </c>
      <c r="AB444" s="0" t="str">
        <f aca="false">IF(MIN(T444:AA444)=99,"",MATCH(MIN(T444:AA444),T444:AA444,0))</f>
        <v/>
      </c>
      <c r="AC444" s="0" t="n">
        <f aca="false">IF(OR(Ballots!B444="",'Instant Runoff'!$B$10=1),99,Ballots!B444)</f>
        <v>99</v>
      </c>
      <c r="AD444" s="0" t="n">
        <f aca="false">IF(OR(Ballots!C444="",'Instant Runoff'!$C$10=1),99,Ballots!C444)</f>
        <v>99</v>
      </c>
      <c r="AE444" s="0" t="n">
        <f aca="false">IF(OR(Ballots!D444="",'Instant Runoff'!$D$10=1),99,Ballots!D444)</f>
        <v>99</v>
      </c>
      <c r="AF444" s="0" t="n">
        <f aca="false">IF(OR(Ballots!E444="",'Instant Runoff'!$E$10=1),99,Ballots!E444)</f>
        <v>99</v>
      </c>
      <c r="AG444" s="0" t="n">
        <f aca="false">IF(OR(Ballots!F444="",'Instant Runoff'!$F$10=1),99,Ballots!F444)</f>
        <v>99</v>
      </c>
      <c r="AH444" s="0" t="n">
        <f aca="false">IF(OR(Ballots!G444="",'Instant Runoff'!$G$10=1),99,Ballots!G444)</f>
        <v>99</v>
      </c>
      <c r="AI444" s="0" t="n">
        <f aca="false">IF(OR(Ballots!H444="",'Instant Runoff'!$H$10=1),99,Ballots!H444)</f>
        <v>99</v>
      </c>
      <c r="AJ444" s="0" t="n">
        <f aca="false">IF(OR(Ballots!I444="",'Instant Runoff'!$I$10=1),99,Ballots!I444)</f>
        <v>99</v>
      </c>
      <c r="AK444" s="0" t="str">
        <f aca="false">IF(MIN(AC444:AJ444)=99,"",MATCH(MIN(AC444:AJ444),AC444:AJ444,0))</f>
        <v/>
      </c>
      <c r="AL444" s="0" t="n">
        <f aca="false">IF(OR(Ballots!B444="",'Instant Runoff'!$B$12=1),99,Ballots!B444)</f>
        <v>99</v>
      </c>
      <c r="AM444" s="0" t="n">
        <f aca="false">IF(OR(Ballots!C444="",'Instant Runoff'!$C$12=1),99,Ballots!C444)</f>
        <v>99</v>
      </c>
      <c r="AN444" s="0" t="n">
        <f aca="false">IF(OR(Ballots!D444="",'Instant Runoff'!$D$12=1),99,Ballots!D444)</f>
        <v>99</v>
      </c>
      <c r="AO444" s="0" t="n">
        <f aca="false">IF(OR(Ballots!E444="",'Instant Runoff'!$E$12=1),99,Ballots!E444)</f>
        <v>99</v>
      </c>
      <c r="AP444" s="0" t="n">
        <f aca="false">IF(OR(Ballots!F444="",'Instant Runoff'!$F$12=1),99,Ballots!F444)</f>
        <v>99</v>
      </c>
      <c r="AQ444" s="0" t="n">
        <f aca="false">IF(OR(Ballots!G444="",'Instant Runoff'!$G$12=1),99,Ballots!G444)</f>
        <v>99</v>
      </c>
      <c r="AR444" s="0" t="n">
        <f aca="false">IF(OR(Ballots!H444="",'Instant Runoff'!$H$12=1),99,Ballots!H444)</f>
        <v>99</v>
      </c>
      <c r="AS444" s="0" t="n">
        <f aca="false">IF(OR(Ballots!I444="",'Instant Runoff'!$I$12=1),99,Ballots!I444)</f>
        <v>99</v>
      </c>
      <c r="AT444" s="0" t="str">
        <f aca="false">IF(MIN(AL444:AS444)=99,"",MATCH(MIN(AL444:AS444),AL444:AS444,0))</f>
        <v/>
      </c>
      <c r="AU444" s="0" t="n">
        <f aca="false">IF(OR(Ballots!B444="",'Instant Runoff'!$B$14=1),99,Ballots!B444)</f>
        <v>99</v>
      </c>
      <c r="AV444" s="0" t="n">
        <f aca="false">IF(OR(Ballots!C444="",'Instant Runoff'!$C$14=1),99,Ballots!C444)</f>
        <v>99</v>
      </c>
      <c r="AW444" s="0" t="n">
        <f aca="false">IF(OR(Ballots!D444="",'Instant Runoff'!$D$14=1),99,Ballots!D444)</f>
        <v>99</v>
      </c>
      <c r="AX444" s="0" t="n">
        <f aca="false">IF(OR(Ballots!E444="",'Instant Runoff'!$E$14=1),99,Ballots!E444)</f>
        <v>99</v>
      </c>
      <c r="AY444" s="0" t="n">
        <f aca="false">IF(OR(Ballots!F444="",'Instant Runoff'!$F$14=1),99,Ballots!F444)</f>
        <v>99</v>
      </c>
      <c r="AZ444" s="0" t="n">
        <f aca="false">IF(OR(Ballots!G444="",'Instant Runoff'!$G$14=1),99,Ballots!G444)</f>
        <v>99</v>
      </c>
      <c r="BA444" s="0" t="n">
        <f aca="false">IF(OR(Ballots!H444="",'Instant Runoff'!$H$14=1),99,Ballots!H444)</f>
        <v>99</v>
      </c>
      <c r="BB444" s="0" t="n">
        <f aca="false">IF(OR(Ballots!I444="",'Instant Runoff'!$I$14=1),99,Ballots!I444)</f>
        <v>99</v>
      </c>
      <c r="BC444" s="0" t="str">
        <f aca="false">IF(MIN(AU444:BB444)=99,"",MATCH(MIN(AU444:BB444),AU444:BB444,0))</f>
        <v/>
      </c>
      <c r="BD444" s="0" t="n">
        <f aca="false">IF(OR(Ballots!B444="",'Instant Runoff'!$B$16=1),99,Ballots!B444)</f>
        <v>99</v>
      </c>
      <c r="BE444" s="0" t="n">
        <f aca="false">IF(OR(Ballots!C444="",'Instant Runoff'!$C$16=1),99,Ballots!C444)</f>
        <v>99</v>
      </c>
      <c r="BF444" s="0" t="n">
        <f aca="false">IF(OR(Ballots!D444="",'Instant Runoff'!$D$16=1),99,Ballots!D444)</f>
        <v>99</v>
      </c>
      <c r="BG444" s="0" t="n">
        <f aca="false">IF(OR(Ballots!E444="",'Instant Runoff'!$E$16=1),99,Ballots!E444)</f>
        <v>99</v>
      </c>
      <c r="BH444" s="0" t="n">
        <f aca="false">IF(OR(Ballots!F444="",'Instant Runoff'!$F$16=1),99,Ballots!F444)</f>
        <v>99</v>
      </c>
      <c r="BI444" s="0" t="n">
        <f aca="false">IF(OR(Ballots!G444="",'Instant Runoff'!$G$16=1),99,Ballots!G444)</f>
        <v>99</v>
      </c>
      <c r="BJ444" s="0" t="n">
        <f aca="false">IF(OR(Ballots!H444="",'Instant Runoff'!$H$16=1),99,Ballots!H444)</f>
        <v>99</v>
      </c>
      <c r="BK444" s="0" t="n">
        <f aca="false">IF(OR(Ballots!I444="",'Instant Runoff'!$I$16=1),99,Ballots!I444)</f>
        <v>99</v>
      </c>
      <c r="BL444" s="0" t="str">
        <f aca="false">IF(MIN(BD444:BK444)=99,"",MATCH(MIN(BD444:BK444),BD444:BK444,0))</f>
        <v/>
      </c>
    </row>
    <row r="445" customFormat="false" ht="15" hidden="false" customHeight="false" outlineLevel="0" collapsed="false">
      <c r="B445" s="0" t="n">
        <f aca="false">IF(OR(Ballots!B445="",'Instant Runoff'!$B$4=1),99,Ballots!B445)</f>
        <v>99</v>
      </c>
      <c r="C445" s="0" t="n">
        <f aca="false">IF(OR(Ballots!C445="",'Instant Runoff'!$C$4=1),99,Ballots!C445)</f>
        <v>99</v>
      </c>
      <c r="D445" s="0" t="n">
        <f aca="false">IF(OR(Ballots!D445="",'Instant Runoff'!$D$4=1),99,Ballots!D445)</f>
        <v>99</v>
      </c>
      <c r="E445" s="0" t="n">
        <f aca="false">IF(OR(Ballots!E445="",'Instant Runoff'!$E$4=1),99,Ballots!E445)</f>
        <v>99</v>
      </c>
      <c r="F445" s="0" t="n">
        <f aca="false">IF(OR(Ballots!F445="",'Instant Runoff'!$F$4=1),99,Ballots!F445)</f>
        <v>99</v>
      </c>
      <c r="G445" s="0" t="n">
        <f aca="false">IF(OR(Ballots!G445="",'Instant Runoff'!$G$4=1),99,Ballots!G445)</f>
        <v>99</v>
      </c>
      <c r="H445" s="0" t="n">
        <f aca="false">IF(OR(Ballots!H445="",'Instant Runoff'!$H$4=1),99,Ballots!H445)</f>
        <v>99</v>
      </c>
      <c r="I445" s="0" t="n">
        <f aca="false">IF(OR(Ballots!I445="",'Instant Runoff'!$I$4=1),99,Ballots!I445)</f>
        <v>99</v>
      </c>
      <c r="J445" s="0" t="str">
        <f aca="false">IF(MIN(B445:I445)=99,"",MATCH(MIN(B445:I445),B445:I445,0))</f>
        <v/>
      </c>
      <c r="K445" s="0" t="n">
        <f aca="false">IF(OR(Ballots!B445="",'Instant Runoff'!$B$6=1),99,Ballots!B445)</f>
        <v>99</v>
      </c>
      <c r="L445" s="0" t="n">
        <f aca="false">IF(OR(Ballots!C445="",'Instant Runoff'!$C$6=1),99,Ballots!C445)</f>
        <v>99</v>
      </c>
      <c r="M445" s="0" t="n">
        <f aca="false">IF(OR(Ballots!D445="",'Instant Runoff'!$D$6=1),99,Ballots!D445)</f>
        <v>99</v>
      </c>
      <c r="N445" s="0" t="n">
        <f aca="false">IF(OR(Ballots!E445="",'Instant Runoff'!$E$6=1),99,Ballots!E445)</f>
        <v>99</v>
      </c>
      <c r="O445" s="0" t="n">
        <f aca="false">IF(OR(Ballots!F445="",'Instant Runoff'!$F$6=1),99,Ballots!F445)</f>
        <v>99</v>
      </c>
      <c r="P445" s="0" t="n">
        <f aca="false">IF(OR(Ballots!G445="",'Instant Runoff'!$G$6=1),99,Ballots!G445)</f>
        <v>99</v>
      </c>
      <c r="Q445" s="0" t="n">
        <f aca="false">IF(OR(Ballots!H445="",'Instant Runoff'!$H$6=1),99,Ballots!H445)</f>
        <v>99</v>
      </c>
      <c r="R445" s="0" t="n">
        <f aca="false">IF(OR(Ballots!I445="",'Instant Runoff'!$I$6=1),99,Ballots!I445)</f>
        <v>99</v>
      </c>
      <c r="S445" s="0" t="str">
        <f aca="false">IF(MIN(K445:R445)=99,"",MATCH(MIN(K445:R445),K445:R445,0))</f>
        <v/>
      </c>
      <c r="T445" s="0" t="n">
        <f aca="false">IF(OR(Ballots!B445="",'Instant Runoff'!$B$8=1),99,Ballots!B445)</f>
        <v>99</v>
      </c>
      <c r="U445" s="0" t="n">
        <f aca="false">IF(OR(Ballots!C445="",'Instant Runoff'!$C$8=1),99,Ballots!C445)</f>
        <v>99</v>
      </c>
      <c r="V445" s="0" t="n">
        <f aca="false">IF(OR(Ballots!D445="",'Instant Runoff'!$D$8=1),99,Ballots!D445)</f>
        <v>99</v>
      </c>
      <c r="W445" s="0" t="n">
        <f aca="false">IF(OR(Ballots!E445="",'Instant Runoff'!$E$8=1),99,Ballots!E445)</f>
        <v>99</v>
      </c>
      <c r="X445" s="0" t="n">
        <f aca="false">IF(OR(Ballots!F445="",'Instant Runoff'!$F$8=1),99,Ballots!F445)</f>
        <v>99</v>
      </c>
      <c r="Y445" s="0" t="n">
        <f aca="false">IF(OR(Ballots!G445="",'Instant Runoff'!$G$8=1),99,Ballots!G445)</f>
        <v>99</v>
      </c>
      <c r="Z445" s="0" t="n">
        <f aca="false">IF(OR(Ballots!H445="",'Instant Runoff'!$H$8=1),99,Ballots!H445)</f>
        <v>99</v>
      </c>
      <c r="AA445" s="0" t="n">
        <f aca="false">IF(OR(Ballots!I445="",'Instant Runoff'!$I$8=1),99,Ballots!I445)</f>
        <v>99</v>
      </c>
      <c r="AB445" s="0" t="str">
        <f aca="false">IF(MIN(T445:AA445)=99,"",MATCH(MIN(T445:AA445),T445:AA445,0))</f>
        <v/>
      </c>
      <c r="AC445" s="0" t="n">
        <f aca="false">IF(OR(Ballots!B445="",'Instant Runoff'!$B$10=1),99,Ballots!B445)</f>
        <v>99</v>
      </c>
      <c r="AD445" s="0" t="n">
        <f aca="false">IF(OR(Ballots!C445="",'Instant Runoff'!$C$10=1),99,Ballots!C445)</f>
        <v>99</v>
      </c>
      <c r="AE445" s="0" t="n">
        <f aca="false">IF(OR(Ballots!D445="",'Instant Runoff'!$D$10=1),99,Ballots!D445)</f>
        <v>99</v>
      </c>
      <c r="AF445" s="0" t="n">
        <f aca="false">IF(OR(Ballots!E445="",'Instant Runoff'!$E$10=1),99,Ballots!E445)</f>
        <v>99</v>
      </c>
      <c r="AG445" s="0" t="n">
        <f aca="false">IF(OR(Ballots!F445="",'Instant Runoff'!$F$10=1),99,Ballots!F445)</f>
        <v>99</v>
      </c>
      <c r="AH445" s="0" t="n">
        <f aca="false">IF(OR(Ballots!G445="",'Instant Runoff'!$G$10=1),99,Ballots!G445)</f>
        <v>99</v>
      </c>
      <c r="AI445" s="0" t="n">
        <f aca="false">IF(OR(Ballots!H445="",'Instant Runoff'!$H$10=1),99,Ballots!H445)</f>
        <v>99</v>
      </c>
      <c r="AJ445" s="0" t="n">
        <f aca="false">IF(OR(Ballots!I445="",'Instant Runoff'!$I$10=1),99,Ballots!I445)</f>
        <v>99</v>
      </c>
      <c r="AK445" s="0" t="str">
        <f aca="false">IF(MIN(AC445:AJ445)=99,"",MATCH(MIN(AC445:AJ445),AC445:AJ445,0))</f>
        <v/>
      </c>
      <c r="AL445" s="0" t="n">
        <f aca="false">IF(OR(Ballots!B445="",'Instant Runoff'!$B$12=1),99,Ballots!B445)</f>
        <v>99</v>
      </c>
      <c r="AM445" s="0" t="n">
        <f aca="false">IF(OR(Ballots!C445="",'Instant Runoff'!$C$12=1),99,Ballots!C445)</f>
        <v>99</v>
      </c>
      <c r="AN445" s="0" t="n">
        <f aca="false">IF(OR(Ballots!D445="",'Instant Runoff'!$D$12=1),99,Ballots!D445)</f>
        <v>99</v>
      </c>
      <c r="AO445" s="0" t="n">
        <f aca="false">IF(OR(Ballots!E445="",'Instant Runoff'!$E$12=1),99,Ballots!E445)</f>
        <v>99</v>
      </c>
      <c r="AP445" s="0" t="n">
        <f aca="false">IF(OR(Ballots!F445="",'Instant Runoff'!$F$12=1),99,Ballots!F445)</f>
        <v>99</v>
      </c>
      <c r="AQ445" s="0" t="n">
        <f aca="false">IF(OR(Ballots!G445="",'Instant Runoff'!$G$12=1),99,Ballots!G445)</f>
        <v>99</v>
      </c>
      <c r="AR445" s="0" t="n">
        <f aca="false">IF(OR(Ballots!H445="",'Instant Runoff'!$H$12=1),99,Ballots!H445)</f>
        <v>99</v>
      </c>
      <c r="AS445" s="0" t="n">
        <f aca="false">IF(OR(Ballots!I445="",'Instant Runoff'!$I$12=1),99,Ballots!I445)</f>
        <v>99</v>
      </c>
      <c r="AT445" s="0" t="str">
        <f aca="false">IF(MIN(AL445:AS445)=99,"",MATCH(MIN(AL445:AS445),AL445:AS445,0))</f>
        <v/>
      </c>
      <c r="AU445" s="0" t="n">
        <f aca="false">IF(OR(Ballots!B445="",'Instant Runoff'!$B$14=1),99,Ballots!B445)</f>
        <v>99</v>
      </c>
      <c r="AV445" s="0" t="n">
        <f aca="false">IF(OR(Ballots!C445="",'Instant Runoff'!$C$14=1),99,Ballots!C445)</f>
        <v>99</v>
      </c>
      <c r="AW445" s="0" t="n">
        <f aca="false">IF(OR(Ballots!D445="",'Instant Runoff'!$D$14=1),99,Ballots!D445)</f>
        <v>99</v>
      </c>
      <c r="AX445" s="0" t="n">
        <f aca="false">IF(OR(Ballots!E445="",'Instant Runoff'!$E$14=1),99,Ballots!E445)</f>
        <v>99</v>
      </c>
      <c r="AY445" s="0" t="n">
        <f aca="false">IF(OR(Ballots!F445="",'Instant Runoff'!$F$14=1),99,Ballots!F445)</f>
        <v>99</v>
      </c>
      <c r="AZ445" s="0" t="n">
        <f aca="false">IF(OR(Ballots!G445="",'Instant Runoff'!$G$14=1),99,Ballots!G445)</f>
        <v>99</v>
      </c>
      <c r="BA445" s="0" t="n">
        <f aca="false">IF(OR(Ballots!H445="",'Instant Runoff'!$H$14=1),99,Ballots!H445)</f>
        <v>99</v>
      </c>
      <c r="BB445" s="0" t="n">
        <f aca="false">IF(OR(Ballots!I445="",'Instant Runoff'!$I$14=1),99,Ballots!I445)</f>
        <v>99</v>
      </c>
      <c r="BC445" s="0" t="str">
        <f aca="false">IF(MIN(AU445:BB445)=99,"",MATCH(MIN(AU445:BB445),AU445:BB445,0))</f>
        <v/>
      </c>
      <c r="BD445" s="0" t="n">
        <f aca="false">IF(OR(Ballots!B445="",'Instant Runoff'!$B$16=1),99,Ballots!B445)</f>
        <v>99</v>
      </c>
      <c r="BE445" s="0" t="n">
        <f aca="false">IF(OR(Ballots!C445="",'Instant Runoff'!$C$16=1),99,Ballots!C445)</f>
        <v>99</v>
      </c>
      <c r="BF445" s="0" t="n">
        <f aca="false">IF(OR(Ballots!D445="",'Instant Runoff'!$D$16=1),99,Ballots!D445)</f>
        <v>99</v>
      </c>
      <c r="BG445" s="0" t="n">
        <f aca="false">IF(OR(Ballots!E445="",'Instant Runoff'!$E$16=1),99,Ballots!E445)</f>
        <v>99</v>
      </c>
      <c r="BH445" s="0" t="n">
        <f aca="false">IF(OR(Ballots!F445="",'Instant Runoff'!$F$16=1),99,Ballots!F445)</f>
        <v>99</v>
      </c>
      <c r="BI445" s="0" t="n">
        <f aca="false">IF(OR(Ballots!G445="",'Instant Runoff'!$G$16=1),99,Ballots!G445)</f>
        <v>99</v>
      </c>
      <c r="BJ445" s="0" t="n">
        <f aca="false">IF(OR(Ballots!H445="",'Instant Runoff'!$H$16=1),99,Ballots!H445)</f>
        <v>99</v>
      </c>
      <c r="BK445" s="0" t="n">
        <f aca="false">IF(OR(Ballots!I445="",'Instant Runoff'!$I$16=1),99,Ballots!I445)</f>
        <v>99</v>
      </c>
      <c r="BL445" s="0" t="str">
        <f aca="false">IF(MIN(BD445:BK445)=99,"",MATCH(MIN(BD445:BK445),BD445:BK445,0))</f>
        <v/>
      </c>
    </row>
    <row r="446" customFormat="false" ht="15" hidden="false" customHeight="false" outlineLevel="0" collapsed="false">
      <c r="B446" s="0" t="n">
        <f aca="false">IF(OR(Ballots!B446="",'Instant Runoff'!$B$4=1),99,Ballots!B446)</f>
        <v>99</v>
      </c>
      <c r="C446" s="0" t="n">
        <f aca="false">IF(OR(Ballots!C446="",'Instant Runoff'!$C$4=1),99,Ballots!C446)</f>
        <v>99</v>
      </c>
      <c r="D446" s="0" t="n">
        <f aca="false">IF(OR(Ballots!D446="",'Instant Runoff'!$D$4=1),99,Ballots!D446)</f>
        <v>99</v>
      </c>
      <c r="E446" s="0" t="n">
        <f aca="false">IF(OR(Ballots!E446="",'Instant Runoff'!$E$4=1),99,Ballots!E446)</f>
        <v>99</v>
      </c>
      <c r="F446" s="0" t="n">
        <f aca="false">IF(OR(Ballots!F446="",'Instant Runoff'!$F$4=1),99,Ballots!F446)</f>
        <v>99</v>
      </c>
      <c r="G446" s="0" t="n">
        <f aca="false">IF(OR(Ballots!G446="",'Instant Runoff'!$G$4=1),99,Ballots!G446)</f>
        <v>99</v>
      </c>
      <c r="H446" s="0" t="n">
        <f aca="false">IF(OR(Ballots!H446="",'Instant Runoff'!$H$4=1),99,Ballots!H446)</f>
        <v>99</v>
      </c>
      <c r="I446" s="0" t="n">
        <f aca="false">IF(OR(Ballots!I446="",'Instant Runoff'!$I$4=1),99,Ballots!I446)</f>
        <v>99</v>
      </c>
      <c r="J446" s="0" t="str">
        <f aca="false">IF(MIN(B446:I446)=99,"",MATCH(MIN(B446:I446),B446:I446,0))</f>
        <v/>
      </c>
      <c r="K446" s="0" t="n">
        <f aca="false">IF(OR(Ballots!B446="",'Instant Runoff'!$B$6=1),99,Ballots!B446)</f>
        <v>99</v>
      </c>
      <c r="L446" s="0" t="n">
        <f aca="false">IF(OR(Ballots!C446="",'Instant Runoff'!$C$6=1),99,Ballots!C446)</f>
        <v>99</v>
      </c>
      <c r="M446" s="0" t="n">
        <f aca="false">IF(OR(Ballots!D446="",'Instant Runoff'!$D$6=1),99,Ballots!D446)</f>
        <v>99</v>
      </c>
      <c r="N446" s="0" t="n">
        <f aca="false">IF(OR(Ballots!E446="",'Instant Runoff'!$E$6=1),99,Ballots!E446)</f>
        <v>99</v>
      </c>
      <c r="O446" s="0" t="n">
        <f aca="false">IF(OR(Ballots!F446="",'Instant Runoff'!$F$6=1),99,Ballots!F446)</f>
        <v>99</v>
      </c>
      <c r="P446" s="0" t="n">
        <f aca="false">IF(OR(Ballots!G446="",'Instant Runoff'!$G$6=1),99,Ballots!G446)</f>
        <v>99</v>
      </c>
      <c r="Q446" s="0" t="n">
        <f aca="false">IF(OR(Ballots!H446="",'Instant Runoff'!$H$6=1),99,Ballots!H446)</f>
        <v>99</v>
      </c>
      <c r="R446" s="0" t="n">
        <f aca="false">IF(OR(Ballots!I446="",'Instant Runoff'!$I$6=1),99,Ballots!I446)</f>
        <v>99</v>
      </c>
      <c r="S446" s="0" t="str">
        <f aca="false">IF(MIN(K446:R446)=99,"",MATCH(MIN(K446:R446),K446:R446,0))</f>
        <v/>
      </c>
      <c r="T446" s="0" t="n">
        <f aca="false">IF(OR(Ballots!B446="",'Instant Runoff'!$B$8=1),99,Ballots!B446)</f>
        <v>99</v>
      </c>
      <c r="U446" s="0" t="n">
        <f aca="false">IF(OR(Ballots!C446="",'Instant Runoff'!$C$8=1),99,Ballots!C446)</f>
        <v>99</v>
      </c>
      <c r="V446" s="0" t="n">
        <f aca="false">IF(OR(Ballots!D446="",'Instant Runoff'!$D$8=1),99,Ballots!D446)</f>
        <v>99</v>
      </c>
      <c r="W446" s="0" t="n">
        <f aca="false">IF(OR(Ballots!E446="",'Instant Runoff'!$E$8=1),99,Ballots!E446)</f>
        <v>99</v>
      </c>
      <c r="X446" s="0" t="n">
        <f aca="false">IF(OR(Ballots!F446="",'Instant Runoff'!$F$8=1),99,Ballots!F446)</f>
        <v>99</v>
      </c>
      <c r="Y446" s="0" t="n">
        <f aca="false">IF(OR(Ballots!G446="",'Instant Runoff'!$G$8=1),99,Ballots!G446)</f>
        <v>99</v>
      </c>
      <c r="Z446" s="0" t="n">
        <f aca="false">IF(OR(Ballots!H446="",'Instant Runoff'!$H$8=1),99,Ballots!H446)</f>
        <v>99</v>
      </c>
      <c r="AA446" s="0" t="n">
        <f aca="false">IF(OR(Ballots!I446="",'Instant Runoff'!$I$8=1),99,Ballots!I446)</f>
        <v>99</v>
      </c>
      <c r="AB446" s="0" t="str">
        <f aca="false">IF(MIN(T446:AA446)=99,"",MATCH(MIN(T446:AA446),T446:AA446,0))</f>
        <v/>
      </c>
      <c r="AC446" s="0" t="n">
        <f aca="false">IF(OR(Ballots!B446="",'Instant Runoff'!$B$10=1),99,Ballots!B446)</f>
        <v>99</v>
      </c>
      <c r="AD446" s="0" t="n">
        <f aca="false">IF(OR(Ballots!C446="",'Instant Runoff'!$C$10=1),99,Ballots!C446)</f>
        <v>99</v>
      </c>
      <c r="AE446" s="0" t="n">
        <f aca="false">IF(OR(Ballots!D446="",'Instant Runoff'!$D$10=1),99,Ballots!D446)</f>
        <v>99</v>
      </c>
      <c r="AF446" s="0" t="n">
        <f aca="false">IF(OR(Ballots!E446="",'Instant Runoff'!$E$10=1),99,Ballots!E446)</f>
        <v>99</v>
      </c>
      <c r="AG446" s="0" t="n">
        <f aca="false">IF(OR(Ballots!F446="",'Instant Runoff'!$F$10=1),99,Ballots!F446)</f>
        <v>99</v>
      </c>
      <c r="AH446" s="0" t="n">
        <f aca="false">IF(OR(Ballots!G446="",'Instant Runoff'!$G$10=1),99,Ballots!G446)</f>
        <v>99</v>
      </c>
      <c r="AI446" s="0" t="n">
        <f aca="false">IF(OR(Ballots!H446="",'Instant Runoff'!$H$10=1),99,Ballots!H446)</f>
        <v>99</v>
      </c>
      <c r="AJ446" s="0" t="n">
        <f aca="false">IF(OR(Ballots!I446="",'Instant Runoff'!$I$10=1),99,Ballots!I446)</f>
        <v>99</v>
      </c>
      <c r="AK446" s="0" t="str">
        <f aca="false">IF(MIN(AC446:AJ446)=99,"",MATCH(MIN(AC446:AJ446),AC446:AJ446,0))</f>
        <v/>
      </c>
      <c r="AL446" s="0" t="n">
        <f aca="false">IF(OR(Ballots!B446="",'Instant Runoff'!$B$12=1),99,Ballots!B446)</f>
        <v>99</v>
      </c>
      <c r="AM446" s="0" t="n">
        <f aca="false">IF(OR(Ballots!C446="",'Instant Runoff'!$C$12=1),99,Ballots!C446)</f>
        <v>99</v>
      </c>
      <c r="AN446" s="0" t="n">
        <f aca="false">IF(OR(Ballots!D446="",'Instant Runoff'!$D$12=1),99,Ballots!D446)</f>
        <v>99</v>
      </c>
      <c r="AO446" s="0" t="n">
        <f aca="false">IF(OR(Ballots!E446="",'Instant Runoff'!$E$12=1),99,Ballots!E446)</f>
        <v>99</v>
      </c>
      <c r="AP446" s="0" t="n">
        <f aca="false">IF(OR(Ballots!F446="",'Instant Runoff'!$F$12=1),99,Ballots!F446)</f>
        <v>99</v>
      </c>
      <c r="AQ446" s="0" t="n">
        <f aca="false">IF(OR(Ballots!G446="",'Instant Runoff'!$G$12=1),99,Ballots!G446)</f>
        <v>99</v>
      </c>
      <c r="AR446" s="0" t="n">
        <f aca="false">IF(OR(Ballots!H446="",'Instant Runoff'!$H$12=1),99,Ballots!H446)</f>
        <v>99</v>
      </c>
      <c r="AS446" s="0" t="n">
        <f aca="false">IF(OR(Ballots!I446="",'Instant Runoff'!$I$12=1),99,Ballots!I446)</f>
        <v>99</v>
      </c>
      <c r="AT446" s="0" t="str">
        <f aca="false">IF(MIN(AL446:AS446)=99,"",MATCH(MIN(AL446:AS446),AL446:AS446,0))</f>
        <v/>
      </c>
      <c r="AU446" s="0" t="n">
        <f aca="false">IF(OR(Ballots!B446="",'Instant Runoff'!$B$14=1),99,Ballots!B446)</f>
        <v>99</v>
      </c>
      <c r="AV446" s="0" t="n">
        <f aca="false">IF(OR(Ballots!C446="",'Instant Runoff'!$C$14=1),99,Ballots!C446)</f>
        <v>99</v>
      </c>
      <c r="AW446" s="0" t="n">
        <f aca="false">IF(OR(Ballots!D446="",'Instant Runoff'!$D$14=1),99,Ballots!D446)</f>
        <v>99</v>
      </c>
      <c r="AX446" s="0" t="n">
        <f aca="false">IF(OR(Ballots!E446="",'Instant Runoff'!$E$14=1),99,Ballots!E446)</f>
        <v>99</v>
      </c>
      <c r="AY446" s="0" t="n">
        <f aca="false">IF(OR(Ballots!F446="",'Instant Runoff'!$F$14=1),99,Ballots!F446)</f>
        <v>99</v>
      </c>
      <c r="AZ446" s="0" t="n">
        <f aca="false">IF(OR(Ballots!G446="",'Instant Runoff'!$G$14=1),99,Ballots!G446)</f>
        <v>99</v>
      </c>
      <c r="BA446" s="0" t="n">
        <f aca="false">IF(OR(Ballots!H446="",'Instant Runoff'!$H$14=1),99,Ballots!H446)</f>
        <v>99</v>
      </c>
      <c r="BB446" s="0" t="n">
        <f aca="false">IF(OR(Ballots!I446="",'Instant Runoff'!$I$14=1),99,Ballots!I446)</f>
        <v>99</v>
      </c>
      <c r="BC446" s="0" t="str">
        <f aca="false">IF(MIN(AU446:BB446)=99,"",MATCH(MIN(AU446:BB446),AU446:BB446,0))</f>
        <v/>
      </c>
      <c r="BD446" s="0" t="n">
        <f aca="false">IF(OR(Ballots!B446="",'Instant Runoff'!$B$16=1),99,Ballots!B446)</f>
        <v>99</v>
      </c>
      <c r="BE446" s="0" t="n">
        <f aca="false">IF(OR(Ballots!C446="",'Instant Runoff'!$C$16=1),99,Ballots!C446)</f>
        <v>99</v>
      </c>
      <c r="BF446" s="0" t="n">
        <f aca="false">IF(OR(Ballots!D446="",'Instant Runoff'!$D$16=1),99,Ballots!D446)</f>
        <v>99</v>
      </c>
      <c r="BG446" s="0" t="n">
        <f aca="false">IF(OR(Ballots!E446="",'Instant Runoff'!$E$16=1),99,Ballots!E446)</f>
        <v>99</v>
      </c>
      <c r="BH446" s="0" t="n">
        <f aca="false">IF(OR(Ballots!F446="",'Instant Runoff'!$F$16=1),99,Ballots!F446)</f>
        <v>99</v>
      </c>
      <c r="BI446" s="0" t="n">
        <f aca="false">IF(OR(Ballots!G446="",'Instant Runoff'!$G$16=1),99,Ballots!G446)</f>
        <v>99</v>
      </c>
      <c r="BJ446" s="0" t="n">
        <f aca="false">IF(OR(Ballots!H446="",'Instant Runoff'!$H$16=1),99,Ballots!H446)</f>
        <v>99</v>
      </c>
      <c r="BK446" s="0" t="n">
        <f aca="false">IF(OR(Ballots!I446="",'Instant Runoff'!$I$16=1),99,Ballots!I446)</f>
        <v>99</v>
      </c>
      <c r="BL446" s="0" t="str">
        <f aca="false">IF(MIN(BD446:BK446)=99,"",MATCH(MIN(BD446:BK446),BD446:BK446,0))</f>
        <v/>
      </c>
    </row>
    <row r="447" customFormat="false" ht="15" hidden="false" customHeight="false" outlineLevel="0" collapsed="false">
      <c r="B447" s="0" t="n">
        <f aca="false">IF(OR(Ballots!B447="",'Instant Runoff'!$B$4=1),99,Ballots!B447)</f>
        <v>99</v>
      </c>
      <c r="C447" s="0" t="n">
        <f aca="false">IF(OR(Ballots!C447="",'Instant Runoff'!$C$4=1),99,Ballots!C447)</f>
        <v>99</v>
      </c>
      <c r="D447" s="0" t="n">
        <f aca="false">IF(OR(Ballots!D447="",'Instant Runoff'!$D$4=1),99,Ballots!D447)</f>
        <v>99</v>
      </c>
      <c r="E447" s="0" t="n">
        <f aca="false">IF(OR(Ballots!E447="",'Instant Runoff'!$E$4=1),99,Ballots!E447)</f>
        <v>99</v>
      </c>
      <c r="F447" s="0" t="n">
        <f aca="false">IF(OR(Ballots!F447="",'Instant Runoff'!$F$4=1),99,Ballots!F447)</f>
        <v>99</v>
      </c>
      <c r="G447" s="0" t="n">
        <f aca="false">IF(OR(Ballots!G447="",'Instant Runoff'!$G$4=1),99,Ballots!G447)</f>
        <v>99</v>
      </c>
      <c r="H447" s="0" t="n">
        <f aca="false">IF(OR(Ballots!H447="",'Instant Runoff'!$H$4=1),99,Ballots!H447)</f>
        <v>99</v>
      </c>
      <c r="I447" s="0" t="n">
        <f aca="false">IF(OR(Ballots!I447="",'Instant Runoff'!$I$4=1),99,Ballots!I447)</f>
        <v>99</v>
      </c>
      <c r="J447" s="0" t="str">
        <f aca="false">IF(MIN(B447:I447)=99,"",MATCH(MIN(B447:I447),B447:I447,0))</f>
        <v/>
      </c>
      <c r="K447" s="0" t="n">
        <f aca="false">IF(OR(Ballots!B447="",'Instant Runoff'!$B$6=1),99,Ballots!B447)</f>
        <v>99</v>
      </c>
      <c r="L447" s="0" t="n">
        <f aca="false">IF(OR(Ballots!C447="",'Instant Runoff'!$C$6=1),99,Ballots!C447)</f>
        <v>99</v>
      </c>
      <c r="M447" s="0" t="n">
        <f aca="false">IF(OR(Ballots!D447="",'Instant Runoff'!$D$6=1),99,Ballots!D447)</f>
        <v>99</v>
      </c>
      <c r="N447" s="0" t="n">
        <f aca="false">IF(OR(Ballots!E447="",'Instant Runoff'!$E$6=1),99,Ballots!E447)</f>
        <v>99</v>
      </c>
      <c r="O447" s="0" t="n">
        <f aca="false">IF(OR(Ballots!F447="",'Instant Runoff'!$F$6=1),99,Ballots!F447)</f>
        <v>99</v>
      </c>
      <c r="P447" s="0" t="n">
        <f aca="false">IF(OR(Ballots!G447="",'Instant Runoff'!$G$6=1),99,Ballots!G447)</f>
        <v>99</v>
      </c>
      <c r="Q447" s="0" t="n">
        <f aca="false">IF(OR(Ballots!H447="",'Instant Runoff'!$H$6=1),99,Ballots!H447)</f>
        <v>99</v>
      </c>
      <c r="R447" s="0" t="n">
        <f aca="false">IF(OR(Ballots!I447="",'Instant Runoff'!$I$6=1),99,Ballots!I447)</f>
        <v>99</v>
      </c>
      <c r="S447" s="0" t="str">
        <f aca="false">IF(MIN(K447:R447)=99,"",MATCH(MIN(K447:R447),K447:R447,0))</f>
        <v/>
      </c>
      <c r="T447" s="0" t="n">
        <f aca="false">IF(OR(Ballots!B447="",'Instant Runoff'!$B$8=1),99,Ballots!B447)</f>
        <v>99</v>
      </c>
      <c r="U447" s="0" t="n">
        <f aca="false">IF(OR(Ballots!C447="",'Instant Runoff'!$C$8=1),99,Ballots!C447)</f>
        <v>99</v>
      </c>
      <c r="V447" s="0" t="n">
        <f aca="false">IF(OR(Ballots!D447="",'Instant Runoff'!$D$8=1),99,Ballots!D447)</f>
        <v>99</v>
      </c>
      <c r="W447" s="0" t="n">
        <f aca="false">IF(OR(Ballots!E447="",'Instant Runoff'!$E$8=1),99,Ballots!E447)</f>
        <v>99</v>
      </c>
      <c r="X447" s="0" t="n">
        <f aca="false">IF(OR(Ballots!F447="",'Instant Runoff'!$F$8=1),99,Ballots!F447)</f>
        <v>99</v>
      </c>
      <c r="Y447" s="0" t="n">
        <f aca="false">IF(OR(Ballots!G447="",'Instant Runoff'!$G$8=1),99,Ballots!G447)</f>
        <v>99</v>
      </c>
      <c r="Z447" s="0" t="n">
        <f aca="false">IF(OR(Ballots!H447="",'Instant Runoff'!$H$8=1),99,Ballots!H447)</f>
        <v>99</v>
      </c>
      <c r="AA447" s="0" t="n">
        <f aca="false">IF(OR(Ballots!I447="",'Instant Runoff'!$I$8=1),99,Ballots!I447)</f>
        <v>99</v>
      </c>
      <c r="AB447" s="0" t="str">
        <f aca="false">IF(MIN(T447:AA447)=99,"",MATCH(MIN(T447:AA447),T447:AA447,0))</f>
        <v/>
      </c>
      <c r="AC447" s="0" t="n">
        <f aca="false">IF(OR(Ballots!B447="",'Instant Runoff'!$B$10=1),99,Ballots!B447)</f>
        <v>99</v>
      </c>
      <c r="AD447" s="0" t="n">
        <f aca="false">IF(OR(Ballots!C447="",'Instant Runoff'!$C$10=1),99,Ballots!C447)</f>
        <v>99</v>
      </c>
      <c r="AE447" s="0" t="n">
        <f aca="false">IF(OR(Ballots!D447="",'Instant Runoff'!$D$10=1),99,Ballots!D447)</f>
        <v>99</v>
      </c>
      <c r="AF447" s="0" t="n">
        <f aca="false">IF(OR(Ballots!E447="",'Instant Runoff'!$E$10=1),99,Ballots!E447)</f>
        <v>99</v>
      </c>
      <c r="AG447" s="0" t="n">
        <f aca="false">IF(OR(Ballots!F447="",'Instant Runoff'!$F$10=1),99,Ballots!F447)</f>
        <v>99</v>
      </c>
      <c r="AH447" s="0" t="n">
        <f aca="false">IF(OR(Ballots!G447="",'Instant Runoff'!$G$10=1),99,Ballots!G447)</f>
        <v>99</v>
      </c>
      <c r="AI447" s="0" t="n">
        <f aca="false">IF(OR(Ballots!H447="",'Instant Runoff'!$H$10=1),99,Ballots!H447)</f>
        <v>99</v>
      </c>
      <c r="AJ447" s="0" t="n">
        <f aca="false">IF(OR(Ballots!I447="",'Instant Runoff'!$I$10=1),99,Ballots!I447)</f>
        <v>99</v>
      </c>
      <c r="AK447" s="0" t="str">
        <f aca="false">IF(MIN(AC447:AJ447)=99,"",MATCH(MIN(AC447:AJ447),AC447:AJ447,0))</f>
        <v/>
      </c>
      <c r="AL447" s="0" t="n">
        <f aca="false">IF(OR(Ballots!B447="",'Instant Runoff'!$B$12=1),99,Ballots!B447)</f>
        <v>99</v>
      </c>
      <c r="AM447" s="0" t="n">
        <f aca="false">IF(OR(Ballots!C447="",'Instant Runoff'!$C$12=1),99,Ballots!C447)</f>
        <v>99</v>
      </c>
      <c r="AN447" s="0" t="n">
        <f aca="false">IF(OR(Ballots!D447="",'Instant Runoff'!$D$12=1),99,Ballots!D447)</f>
        <v>99</v>
      </c>
      <c r="AO447" s="0" t="n">
        <f aca="false">IF(OR(Ballots!E447="",'Instant Runoff'!$E$12=1),99,Ballots!E447)</f>
        <v>99</v>
      </c>
      <c r="AP447" s="0" t="n">
        <f aca="false">IF(OR(Ballots!F447="",'Instant Runoff'!$F$12=1),99,Ballots!F447)</f>
        <v>99</v>
      </c>
      <c r="AQ447" s="0" t="n">
        <f aca="false">IF(OR(Ballots!G447="",'Instant Runoff'!$G$12=1),99,Ballots!G447)</f>
        <v>99</v>
      </c>
      <c r="AR447" s="0" t="n">
        <f aca="false">IF(OR(Ballots!H447="",'Instant Runoff'!$H$12=1),99,Ballots!H447)</f>
        <v>99</v>
      </c>
      <c r="AS447" s="0" t="n">
        <f aca="false">IF(OR(Ballots!I447="",'Instant Runoff'!$I$12=1),99,Ballots!I447)</f>
        <v>99</v>
      </c>
      <c r="AT447" s="0" t="str">
        <f aca="false">IF(MIN(AL447:AS447)=99,"",MATCH(MIN(AL447:AS447),AL447:AS447,0))</f>
        <v/>
      </c>
      <c r="AU447" s="0" t="n">
        <f aca="false">IF(OR(Ballots!B447="",'Instant Runoff'!$B$14=1),99,Ballots!B447)</f>
        <v>99</v>
      </c>
      <c r="AV447" s="0" t="n">
        <f aca="false">IF(OR(Ballots!C447="",'Instant Runoff'!$C$14=1),99,Ballots!C447)</f>
        <v>99</v>
      </c>
      <c r="AW447" s="0" t="n">
        <f aca="false">IF(OR(Ballots!D447="",'Instant Runoff'!$D$14=1),99,Ballots!D447)</f>
        <v>99</v>
      </c>
      <c r="AX447" s="0" t="n">
        <f aca="false">IF(OR(Ballots!E447="",'Instant Runoff'!$E$14=1),99,Ballots!E447)</f>
        <v>99</v>
      </c>
      <c r="AY447" s="0" t="n">
        <f aca="false">IF(OR(Ballots!F447="",'Instant Runoff'!$F$14=1),99,Ballots!F447)</f>
        <v>99</v>
      </c>
      <c r="AZ447" s="0" t="n">
        <f aca="false">IF(OR(Ballots!G447="",'Instant Runoff'!$G$14=1),99,Ballots!G447)</f>
        <v>99</v>
      </c>
      <c r="BA447" s="0" t="n">
        <f aca="false">IF(OR(Ballots!H447="",'Instant Runoff'!$H$14=1),99,Ballots!H447)</f>
        <v>99</v>
      </c>
      <c r="BB447" s="0" t="n">
        <f aca="false">IF(OR(Ballots!I447="",'Instant Runoff'!$I$14=1),99,Ballots!I447)</f>
        <v>99</v>
      </c>
      <c r="BC447" s="0" t="str">
        <f aca="false">IF(MIN(AU447:BB447)=99,"",MATCH(MIN(AU447:BB447),AU447:BB447,0))</f>
        <v/>
      </c>
      <c r="BD447" s="0" t="n">
        <f aca="false">IF(OR(Ballots!B447="",'Instant Runoff'!$B$16=1),99,Ballots!B447)</f>
        <v>99</v>
      </c>
      <c r="BE447" s="0" t="n">
        <f aca="false">IF(OR(Ballots!C447="",'Instant Runoff'!$C$16=1),99,Ballots!C447)</f>
        <v>99</v>
      </c>
      <c r="BF447" s="0" t="n">
        <f aca="false">IF(OR(Ballots!D447="",'Instant Runoff'!$D$16=1),99,Ballots!D447)</f>
        <v>99</v>
      </c>
      <c r="BG447" s="0" t="n">
        <f aca="false">IF(OR(Ballots!E447="",'Instant Runoff'!$E$16=1),99,Ballots!E447)</f>
        <v>99</v>
      </c>
      <c r="BH447" s="0" t="n">
        <f aca="false">IF(OR(Ballots!F447="",'Instant Runoff'!$F$16=1),99,Ballots!F447)</f>
        <v>99</v>
      </c>
      <c r="BI447" s="0" t="n">
        <f aca="false">IF(OR(Ballots!G447="",'Instant Runoff'!$G$16=1),99,Ballots!G447)</f>
        <v>99</v>
      </c>
      <c r="BJ447" s="0" t="n">
        <f aca="false">IF(OR(Ballots!H447="",'Instant Runoff'!$H$16=1),99,Ballots!H447)</f>
        <v>99</v>
      </c>
      <c r="BK447" s="0" t="n">
        <f aca="false">IF(OR(Ballots!I447="",'Instant Runoff'!$I$16=1),99,Ballots!I447)</f>
        <v>99</v>
      </c>
      <c r="BL447" s="0" t="str">
        <f aca="false">IF(MIN(BD447:BK447)=99,"",MATCH(MIN(BD447:BK447),BD447:BK447,0))</f>
        <v/>
      </c>
    </row>
    <row r="448" customFormat="false" ht="15" hidden="false" customHeight="false" outlineLevel="0" collapsed="false">
      <c r="B448" s="0" t="n">
        <f aca="false">IF(OR(Ballots!B448="",'Instant Runoff'!$B$4=1),99,Ballots!B448)</f>
        <v>99</v>
      </c>
      <c r="C448" s="0" t="n">
        <f aca="false">IF(OR(Ballots!C448="",'Instant Runoff'!$C$4=1),99,Ballots!C448)</f>
        <v>99</v>
      </c>
      <c r="D448" s="0" t="n">
        <f aca="false">IF(OR(Ballots!D448="",'Instant Runoff'!$D$4=1),99,Ballots!D448)</f>
        <v>99</v>
      </c>
      <c r="E448" s="0" t="n">
        <f aca="false">IF(OR(Ballots!E448="",'Instant Runoff'!$E$4=1),99,Ballots!E448)</f>
        <v>99</v>
      </c>
      <c r="F448" s="0" t="n">
        <f aca="false">IF(OR(Ballots!F448="",'Instant Runoff'!$F$4=1),99,Ballots!F448)</f>
        <v>99</v>
      </c>
      <c r="G448" s="0" t="n">
        <f aca="false">IF(OR(Ballots!G448="",'Instant Runoff'!$G$4=1),99,Ballots!G448)</f>
        <v>99</v>
      </c>
      <c r="H448" s="0" t="n">
        <f aca="false">IF(OR(Ballots!H448="",'Instant Runoff'!$H$4=1),99,Ballots!H448)</f>
        <v>99</v>
      </c>
      <c r="I448" s="0" t="n">
        <f aca="false">IF(OR(Ballots!I448="",'Instant Runoff'!$I$4=1),99,Ballots!I448)</f>
        <v>99</v>
      </c>
      <c r="J448" s="0" t="str">
        <f aca="false">IF(MIN(B448:I448)=99,"",MATCH(MIN(B448:I448),B448:I448,0))</f>
        <v/>
      </c>
      <c r="K448" s="0" t="n">
        <f aca="false">IF(OR(Ballots!B448="",'Instant Runoff'!$B$6=1),99,Ballots!B448)</f>
        <v>99</v>
      </c>
      <c r="L448" s="0" t="n">
        <f aca="false">IF(OR(Ballots!C448="",'Instant Runoff'!$C$6=1),99,Ballots!C448)</f>
        <v>99</v>
      </c>
      <c r="M448" s="0" t="n">
        <f aca="false">IF(OR(Ballots!D448="",'Instant Runoff'!$D$6=1),99,Ballots!D448)</f>
        <v>99</v>
      </c>
      <c r="N448" s="0" t="n">
        <f aca="false">IF(OR(Ballots!E448="",'Instant Runoff'!$E$6=1),99,Ballots!E448)</f>
        <v>99</v>
      </c>
      <c r="O448" s="0" t="n">
        <f aca="false">IF(OR(Ballots!F448="",'Instant Runoff'!$F$6=1),99,Ballots!F448)</f>
        <v>99</v>
      </c>
      <c r="P448" s="0" t="n">
        <f aca="false">IF(OR(Ballots!G448="",'Instant Runoff'!$G$6=1),99,Ballots!G448)</f>
        <v>99</v>
      </c>
      <c r="Q448" s="0" t="n">
        <f aca="false">IF(OR(Ballots!H448="",'Instant Runoff'!$H$6=1),99,Ballots!H448)</f>
        <v>99</v>
      </c>
      <c r="R448" s="0" t="n">
        <f aca="false">IF(OR(Ballots!I448="",'Instant Runoff'!$I$6=1),99,Ballots!I448)</f>
        <v>99</v>
      </c>
      <c r="S448" s="0" t="str">
        <f aca="false">IF(MIN(K448:R448)=99,"",MATCH(MIN(K448:R448),K448:R448,0))</f>
        <v/>
      </c>
      <c r="T448" s="0" t="n">
        <f aca="false">IF(OR(Ballots!B448="",'Instant Runoff'!$B$8=1),99,Ballots!B448)</f>
        <v>99</v>
      </c>
      <c r="U448" s="0" t="n">
        <f aca="false">IF(OR(Ballots!C448="",'Instant Runoff'!$C$8=1),99,Ballots!C448)</f>
        <v>99</v>
      </c>
      <c r="V448" s="0" t="n">
        <f aca="false">IF(OR(Ballots!D448="",'Instant Runoff'!$D$8=1),99,Ballots!D448)</f>
        <v>99</v>
      </c>
      <c r="W448" s="0" t="n">
        <f aca="false">IF(OR(Ballots!E448="",'Instant Runoff'!$E$8=1),99,Ballots!E448)</f>
        <v>99</v>
      </c>
      <c r="X448" s="0" t="n">
        <f aca="false">IF(OR(Ballots!F448="",'Instant Runoff'!$F$8=1),99,Ballots!F448)</f>
        <v>99</v>
      </c>
      <c r="Y448" s="0" t="n">
        <f aca="false">IF(OR(Ballots!G448="",'Instant Runoff'!$G$8=1),99,Ballots!G448)</f>
        <v>99</v>
      </c>
      <c r="Z448" s="0" t="n">
        <f aca="false">IF(OR(Ballots!H448="",'Instant Runoff'!$H$8=1),99,Ballots!H448)</f>
        <v>99</v>
      </c>
      <c r="AA448" s="0" t="n">
        <f aca="false">IF(OR(Ballots!I448="",'Instant Runoff'!$I$8=1),99,Ballots!I448)</f>
        <v>99</v>
      </c>
      <c r="AB448" s="0" t="str">
        <f aca="false">IF(MIN(T448:AA448)=99,"",MATCH(MIN(T448:AA448),T448:AA448,0))</f>
        <v/>
      </c>
      <c r="AC448" s="0" t="n">
        <f aca="false">IF(OR(Ballots!B448="",'Instant Runoff'!$B$10=1),99,Ballots!B448)</f>
        <v>99</v>
      </c>
      <c r="AD448" s="0" t="n">
        <f aca="false">IF(OR(Ballots!C448="",'Instant Runoff'!$C$10=1),99,Ballots!C448)</f>
        <v>99</v>
      </c>
      <c r="AE448" s="0" t="n">
        <f aca="false">IF(OR(Ballots!D448="",'Instant Runoff'!$D$10=1),99,Ballots!D448)</f>
        <v>99</v>
      </c>
      <c r="AF448" s="0" t="n">
        <f aca="false">IF(OR(Ballots!E448="",'Instant Runoff'!$E$10=1),99,Ballots!E448)</f>
        <v>99</v>
      </c>
      <c r="AG448" s="0" t="n">
        <f aca="false">IF(OR(Ballots!F448="",'Instant Runoff'!$F$10=1),99,Ballots!F448)</f>
        <v>99</v>
      </c>
      <c r="AH448" s="0" t="n">
        <f aca="false">IF(OR(Ballots!G448="",'Instant Runoff'!$G$10=1),99,Ballots!G448)</f>
        <v>99</v>
      </c>
      <c r="AI448" s="0" t="n">
        <f aca="false">IF(OR(Ballots!H448="",'Instant Runoff'!$H$10=1),99,Ballots!H448)</f>
        <v>99</v>
      </c>
      <c r="AJ448" s="0" t="n">
        <f aca="false">IF(OR(Ballots!I448="",'Instant Runoff'!$I$10=1),99,Ballots!I448)</f>
        <v>99</v>
      </c>
      <c r="AK448" s="0" t="str">
        <f aca="false">IF(MIN(AC448:AJ448)=99,"",MATCH(MIN(AC448:AJ448),AC448:AJ448,0))</f>
        <v/>
      </c>
      <c r="AL448" s="0" t="n">
        <f aca="false">IF(OR(Ballots!B448="",'Instant Runoff'!$B$12=1),99,Ballots!B448)</f>
        <v>99</v>
      </c>
      <c r="AM448" s="0" t="n">
        <f aca="false">IF(OR(Ballots!C448="",'Instant Runoff'!$C$12=1),99,Ballots!C448)</f>
        <v>99</v>
      </c>
      <c r="AN448" s="0" t="n">
        <f aca="false">IF(OR(Ballots!D448="",'Instant Runoff'!$D$12=1),99,Ballots!D448)</f>
        <v>99</v>
      </c>
      <c r="AO448" s="0" t="n">
        <f aca="false">IF(OR(Ballots!E448="",'Instant Runoff'!$E$12=1),99,Ballots!E448)</f>
        <v>99</v>
      </c>
      <c r="AP448" s="0" t="n">
        <f aca="false">IF(OR(Ballots!F448="",'Instant Runoff'!$F$12=1),99,Ballots!F448)</f>
        <v>99</v>
      </c>
      <c r="AQ448" s="0" t="n">
        <f aca="false">IF(OR(Ballots!G448="",'Instant Runoff'!$G$12=1),99,Ballots!G448)</f>
        <v>99</v>
      </c>
      <c r="AR448" s="0" t="n">
        <f aca="false">IF(OR(Ballots!H448="",'Instant Runoff'!$H$12=1),99,Ballots!H448)</f>
        <v>99</v>
      </c>
      <c r="AS448" s="0" t="n">
        <f aca="false">IF(OR(Ballots!I448="",'Instant Runoff'!$I$12=1),99,Ballots!I448)</f>
        <v>99</v>
      </c>
      <c r="AT448" s="0" t="str">
        <f aca="false">IF(MIN(AL448:AS448)=99,"",MATCH(MIN(AL448:AS448),AL448:AS448,0))</f>
        <v/>
      </c>
      <c r="AU448" s="0" t="n">
        <f aca="false">IF(OR(Ballots!B448="",'Instant Runoff'!$B$14=1),99,Ballots!B448)</f>
        <v>99</v>
      </c>
      <c r="AV448" s="0" t="n">
        <f aca="false">IF(OR(Ballots!C448="",'Instant Runoff'!$C$14=1),99,Ballots!C448)</f>
        <v>99</v>
      </c>
      <c r="AW448" s="0" t="n">
        <f aca="false">IF(OR(Ballots!D448="",'Instant Runoff'!$D$14=1),99,Ballots!D448)</f>
        <v>99</v>
      </c>
      <c r="AX448" s="0" t="n">
        <f aca="false">IF(OR(Ballots!E448="",'Instant Runoff'!$E$14=1),99,Ballots!E448)</f>
        <v>99</v>
      </c>
      <c r="AY448" s="0" t="n">
        <f aca="false">IF(OR(Ballots!F448="",'Instant Runoff'!$F$14=1),99,Ballots!F448)</f>
        <v>99</v>
      </c>
      <c r="AZ448" s="0" t="n">
        <f aca="false">IF(OR(Ballots!G448="",'Instant Runoff'!$G$14=1),99,Ballots!G448)</f>
        <v>99</v>
      </c>
      <c r="BA448" s="0" t="n">
        <f aca="false">IF(OR(Ballots!H448="",'Instant Runoff'!$H$14=1),99,Ballots!H448)</f>
        <v>99</v>
      </c>
      <c r="BB448" s="0" t="n">
        <f aca="false">IF(OR(Ballots!I448="",'Instant Runoff'!$I$14=1),99,Ballots!I448)</f>
        <v>99</v>
      </c>
      <c r="BC448" s="0" t="str">
        <f aca="false">IF(MIN(AU448:BB448)=99,"",MATCH(MIN(AU448:BB448),AU448:BB448,0))</f>
        <v/>
      </c>
      <c r="BD448" s="0" t="n">
        <f aca="false">IF(OR(Ballots!B448="",'Instant Runoff'!$B$16=1),99,Ballots!B448)</f>
        <v>99</v>
      </c>
      <c r="BE448" s="0" t="n">
        <f aca="false">IF(OR(Ballots!C448="",'Instant Runoff'!$C$16=1),99,Ballots!C448)</f>
        <v>99</v>
      </c>
      <c r="BF448" s="0" t="n">
        <f aca="false">IF(OR(Ballots!D448="",'Instant Runoff'!$D$16=1),99,Ballots!D448)</f>
        <v>99</v>
      </c>
      <c r="BG448" s="0" t="n">
        <f aca="false">IF(OR(Ballots!E448="",'Instant Runoff'!$E$16=1),99,Ballots!E448)</f>
        <v>99</v>
      </c>
      <c r="BH448" s="0" t="n">
        <f aca="false">IF(OR(Ballots!F448="",'Instant Runoff'!$F$16=1),99,Ballots!F448)</f>
        <v>99</v>
      </c>
      <c r="BI448" s="0" t="n">
        <f aca="false">IF(OR(Ballots!G448="",'Instant Runoff'!$G$16=1),99,Ballots!G448)</f>
        <v>99</v>
      </c>
      <c r="BJ448" s="0" t="n">
        <f aca="false">IF(OR(Ballots!H448="",'Instant Runoff'!$H$16=1),99,Ballots!H448)</f>
        <v>99</v>
      </c>
      <c r="BK448" s="0" t="n">
        <f aca="false">IF(OR(Ballots!I448="",'Instant Runoff'!$I$16=1),99,Ballots!I448)</f>
        <v>99</v>
      </c>
      <c r="BL448" s="0" t="str">
        <f aca="false">IF(MIN(BD448:BK448)=99,"",MATCH(MIN(BD448:BK448),BD448:BK448,0))</f>
        <v/>
      </c>
    </row>
    <row r="449" customFormat="false" ht="15" hidden="false" customHeight="false" outlineLevel="0" collapsed="false">
      <c r="B449" s="0" t="n">
        <f aca="false">IF(OR(Ballots!B449="",'Instant Runoff'!$B$4=1),99,Ballots!B449)</f>
        <v>99</v>
      </c>
      <c r="C449" s="0" t="n">
        <f aca="false">IF(OR(Ballots!C449="",'Instant Runoff'!$C$4=1),99,Ballots!C449)</f>
        <v>99</v>
      </c>
      <c r="D449" s="0" t="n">
        <f aca="false">IF(OR(Ballots!D449="",'Instant Runoff'!$D$4=1),99,Ballots!D449)</f>
        <v>99</v>
      </c>
      <c r="E449" s="0" t="n">
        <f aca="false">IF(OR(Ballots!E449="",'Instant Runoff'!$E$4=1),99,Ballots!E449)</f>
        <v>99</v>
      </c>
      <c r="F449" s="0" t="n">
        <f aca="false">IF(OR(Ballots!F449="",'Instant Runoff'!$F$4=1),99,Ballots!F449)</f>
        <v>99</v>
      </c>
      <c r="G449" s="0" t="n">
        <f aca="false">IF(OR(Ballots!G449="",'Instant Runoff'!$G$4=1),99,Ballots!G449)</f>
        <v>99</v>
      </c>
      <c r="H449" s="0" t="n">
        <f aca="false">IF(OR(Ballots!H449="",'Instant Runoff'!$H$4=1),99,Ballots!H449)</f>
        <v>99</v>
      </c>
      <c r="I449" s="0" t="n">
        <f aca="false">IF(OR(Ballots!I449="",'Instant Runoff'!$I$4=1),99,Ballots!I449)</f>
        <v>99</v>
      </c>
      <c r="J449" s="0" t="str">
        <f aca="false">IF(MIN(B449:I449)=99,"",MATCH(MIN(B449:I449),B449:I449,0))</f>
        <v/>
      </c>
      <c r="K449" s="0" t="n">
        <f aca="false">IF(OR(Ballots!B449="",'Instant Runoff'!$B$6=1),99,Ballots!B449)</f>
        <v>99</v>
      </c>
      <c r="L449" s="0" t="n">
        <f aca="false">IF(OR(Ballots!C449="",'Instant Runoff'!$C$6=1),99,Ballots!C449)</f>
        <v>99</v>
      </c>
      <c r="M449" s="0" t="n">
        <f aca="false">IF(OR(Ballots!D449="",'Instant Runoff'!$D$6=1),99,Ballots!D449)</f>
        <v>99</v>
      </c>
      <c r="N449" s="0" t="n">
        <f aca="false">IF(OR(Ballots!E449="",'Instant Runoff'!$E$6=1),99,Ballots!E449)</f>
        <v>99</v>
      </c>
      <c r="O449" s="0" t="n">
        <f aca="false">IF(OR(Ballots!F449="",'Instant Runoff'!$F$6=1),99,Ballots!F449)</f>
        <v>99</v>
      </c>
      <c r="P449" s="0" t="n">
        <f aca="false">IF(OR(Ballots!G449="",'Instant Runoff'!$G$6=1),99,Ballots!G449)</f>
        <v>99</v>
      </c>
      <c r="Q449" s="0" t="n">
        <f aca="false">IF(OR(Ballots!H449="",'Instant Runoff'!$H$6=1),99,Ballots!H449)</f>
        <v>99</v>
      </c>
      <c r="R449" s="0" t="n">
        <f aca="false">IF(OR(Ballots!I449="",'Instant Runoff'!$I$6=1),99,Ballots!I449)</f>
        <v>99</v>
      </c>
      <c r="S449" s="0" t="str">
        <f aca="false">IF(MIN(K449:R449)=99,"",MATCH(MIN(K449:R449),K449:R449,0))</f>
        <v/>
      </c>
      <c r="T449" s="0" t="n">
        <f aca="false">IF(OR(Ballots!B449="",'Instant Runoff'!$B$8=1),99,Ballots!B449)</f>
        <v>99</v>
      </c>
      <c r="U449" s="0" t="n">
        <f aca="false">IF(OR(Ballots!C449="",'Instant Runoff'!$C$8=1),99,Ballots!C449)</f>
        <v>99</v>
      </c>
      <c r="V449" s="0" t="n">
        <f aca="false">IF(OR(Ballots!D449="",'Instant Runoff'!$D$8=1),99,Ballots!D449)</f>
        <v>99</v>
      </c>
      <c r="W449" s="0" t="n">
        <f aca="false">IF(OR(Ballots!E449="",'Instant Runoff'!$E$8=1),99,Ballots!E449)</f>
        <v>99</v>
      </c>
      <c r="X449" s="0" t="n">
        <f aca="false">IF(OR(Ballots!F449="",'Instant Runoff'!$F$8=1),99,Ballots!F449)</f>
        <v>99</v>
      </c>
      <c r="Y449" s="0" t="n">
        <f aca="false">IF(OR(Ballots!G449="",'Instant Runoff'!$G$8=1),99,Ballots!G449)</f>
        <v>99</v>
      </c>
      <c r="Z449" s="0" t="n">
        <f aca="false">IF(OR(Ballots!H449="",'Instant Runoff'!$H$8=1),99,Ballots!H449)</f>
        <v>99</v>
      </c>
      <c r="AA449" s="0" t="n">
        <f aca="false">IF(OR(Ballots!I449="",'Instant Runoff'!$I$8=1),99,Ballots!I449)</f>
        <v>99</v>
      </c>
      <c r="AB449" s="0" t="str">
        <f aca="false">IF(MIN(T449:AA449)=99,"",MATCH(MIN(T449:AA449),T449:AA449,0))</f>
        <v/>
      </c>
      <c r="AC449" s="0" t="n">
        <f aca="false">IF(OR(Ballots!B449="",'Instant Runoff'!$B$10=1),99,Ballots!B449)</f>
        <v>99</v>
      </c>
      <c r="AD449" s="0" t="n">
        <f aca="false">IF(OR(Ballots!C449="",'Instant Runoff'!$C$10=1),99,Ballots!C449)</f>
        <v>99</v>
      </c>
      <c r="AE449" s="0" t="n">
        <f aca="false">IF(OR(Ballots!D449="",'Instant Runoff'!$D$10=1),99,Ballots!D449)</f>
        <v>99</v>
      </c>
      <c r="AF449" s="0" t="n">
        <f aca="false">IF(OR(Ballots!E449="",'Instant Runoff'!$E$10=1),99,Ballots!E449)</f>
        <v>99</v>
      </c>
      <c r="AG449" s="0" t="n">
        <f aca="false">IF(OR(Ballots!F449="",'Instant Runoff'!$F$10=1),99,Ballots!F449)</f>
        <v>99</v>
      </c>
      <c r="AH449" s="0" t="n">
        <f aca="false">IF(OR(Ballots!G449="",'Instant Runoff'!$G$10=1),99,Ballots!G449)</f>
        <v>99</v>
      </c>
      <c r="AI449" s="0" t="n">
        <f aca="false">IF(OR(Ballots!H449="",'Instant Runoff'!$H$10=1),99,Ballots!H449)</f>
        <v>99</v>
      </c>
      <c r="AJ449" s="0" t="n">
        <f aca="false">IF(OR(Ballots!I449="",'Instant Runoff'!$I$10=1),99,Ballots!I449)</f>
        <v>99</v>
      </c>
      <c r="AK449" s="0" t="str">
        <f aca="false">IF(MIN(AC449:AJ449)=99,"",MATCH(MIN(AC449:AJ449),AC449:AJ449,0))</f>
        <v/>
      </c>
      <c r="AL449" s="0" t="n">
        <f aca="false">IF(OR(Ballots!B449="",'Instant Runoff'!$B$12=1),99,Ballots!B449)</f>
        <v>99</v>
      </c>
      <c r="AM449" s="0" t="n">
        <f aca="false">IF(OR(Ballots!C449="",'Instant Runoff'!$C$12=1),99,Ballots!C449)</f>
        <v>99</v>
      </c>
      <c r="AN449" s="0" t="n">
        <f aca="false">IF(OR(Ballots!D449="",'Instant Runoff'!$D$12=1),99,Ballots!D449)</f>
        <v>99</v>
      </c>
      <c r="AO449" s="0" t="n">
        <f aca="false">IF(OR(Ballots!E449="",'Instant Runoff'!$E$12=1),99,Ballots!E449)</f>
        <v>99</v>
      </c>
      <c r="AP449" s="0" t="n">
        <f aca="false">IF(OR(Ballots!F449="",'Instant Runoff'!$F$12=1),99,Ballots!F449)</f>
        <v>99</v>
      </c>
      <c r="AQ449" s="0" t="n">
        <f aca="false">IF(OR(Ballots!G449="",'Instant Runoff'!$G$12=1),99,Ballots!G449)</f>
        <v>99</v>
      </c>
      <c r="AR449" s="0" t="n">
        <f aca="false">IF(OR(Ballots!H449="",'Instant Runoff'!$H$12=1),99,Ballots!H449)</f>
        <v>99</v>
      </c>
      <c r="AS449" s="0" t="n">
        <f aca="false">IF(OR(Ballots!I449="",'Instant Runoff'!$I$12=1),99,Ballots!I449)</f>
        <v>99</v>
      </c>
      <c r="AT449" s="0" t="str">
        <f aca="false">IF(MIN(AL449:AS449)=99,"",MATCH(MIN(AL449:AS449),AL449:AS449,0))</f>
        <v/>
      </c>
      <c r="AU449" s="0" t="n">
        <f aca="false">IF(OR(Ballots!B449="",'Instant Runoff'!$B$14=1),99,Ballots!B449)</f>
        <v>99</v>
      </c>
      <c r="AV449" s="0" t="n">
        <f aca="false">IF(OR(Ballots!C449="",'Instant Runoff'!$C$14=1),99,Ballots!C449)</f>
        <v>99</v>
      </c>
      <c r="AW449" s="0" t="n">
        <f aca="false">IF(OR(Ballots!D449="",'Instant Runoff'!$D$14=1),99,Ballots!D449)</f>
        <v>99</v>
      </c>
      <c r="AX449" s="0" t="n">
        <f aca="false">IF(OR(Ballots!E449="",'Instant Runoff'!$E$14=1),99,Ballots!E449)</f>
        <v>99</v>
      </c>
      <c r="AY449" s="0" t="n">
        <f aca="false">IF(OR(Ballots!F449="",'Instant Runoff'!$F$14=1),99,Ballots!F449)</f>
        <v>99</v>
      </c>
      <c r="AZ449" s="0" t="n">
        <f aca="false">IF(OR(Ballots!G449="",'Instant Runoff'!$G$14=1),99,Ballots!G449)</f>
        <v>99</v>
      </c>
      <c r="BA449" s="0" t="n">
        <f aca="false">IF(OR(Ballots!H449="",'Instant Runoff'!$H$14=1),99,Ballots!H449)</f>
        <v>99</v>
      </c>
      <c r="BB449" s="0" t="n">
        <f aca="false">IF(OR(Ballots!I449="",'Instant Runoff'!$I$14=1),99,Ballots!I449)</f>
        <v>99</v>
      </c>
      <c r="BC449" s="0" t="str">
        <f aca="false">IF(MIN(AU449:BB449)=99,"",MATCH(MIN(AU449:BB449),AU449:BB449,0))</f>
        <v/>
      </c>
      <c r="BD449" s="0" t="n">
        <f aca="false">IF(OR(Ballots!B449="",'Instant Runoff'!$B$16=1),99,Ballots!B449)</f>
        <v>99</v>
      </c>
      <c r="BE449" s="0" t="n">
        <f aca="false">IF(OR(Ballots!C449="",'Instant Runoff'!$C$16=1),99,Ballots!C449)</f>
        <v>99</v>
      </c>
      <c r="BF449" s="0" t="n">
        <f aca="false">IF(OR(Ballots!D449="",'Instant Runoff'!$D$16=1),99,Ballots!D449)</f>
        <v>99</v>
      </c>
      <c r="BG449" s="0" t="n">
        <f aca="false">IF(OR(Ballots!E449="",'Instant Runoff'!$E$16=1),99,Ballots!E449)</f>
        <v>99</v>
      </c>
      <c r="BH449" s="0" t="n">
        <f aca="false">IF(OR(Ballots!F449="",'Instant Runoff'!$F$16=1),99,Ballots!F449)</f>
        <v>99</v>
      </c>
      <c r="BI449" s="0" t="n">
        <f aca="false">IF(OR(Ballots!G449="",'Instant Runoff'!$G$16=1),99,Ballots!G449)</f>
        <v>99</v>
      </c>
      <c r="BJ449" s="0" t="n">
        <f aca="false">IF(OR(Ballots!H449="",'Instant Runoff'!$H$16=1),99,Ballots!H449)</f>
        <v>99</v>
      </c>
      <c r="BK449" s="0" t="n">
        <f aca="false">IF(OR(Ballots!I449="",'Instant Runoff'!$I$16=1),99,Ballots!I449)</f>
        <v>99</v>
      </c>
      <c r="BL449" s="0" t="str">
        <f aca="false">IF(MIN(BD449:BK449)=99,"",MATCH(MIN(BD449:BK449),BD449:BK449,0))</f>
        <v/>
      </c>
    </row>
    <row r="450" customFormat="false" ht="15" hidden="false" customHeight="false" outlineLevel="0" collapsed="false">
      <c r="B450" s="0" t="n">
        <f aca="false">IF(OR(Ballots!B450="",'Instant Runoff'!$B$4=1),99,Ballots!B450)</f>
        <v>99</v>
      </c>
      <c r="C450" s="0" t="n">
        <f aca="false">IF(OR(Ballots!C450="",'Instant Runoff'!$C$4=1),99,Ballots!C450)</f>
        <v>99</v>
      </c>
      <c r="D450" s="0" t="n">
        <f aca="false">IF(OR(Ballots!D450="",'Instant Runoff'!$D$4=1),99,Ballots!D450)</f>
        <v>99</v>
      </c>
      <c r="E450" s="0" t="n">
        <f aca="false">IF(OR(Ballots!E450="",'Instant Runoff'!$E$4=1),99,Ballots!E450)</f>
        <v>99</v>
      </c>
      <c r="F450" s="0" t="n">
        <f aca="false">IF(OR(Ballots!F450="",'Instant Runoff'!$F$4=1),99,Ballots!F450)</f>
        <v>99</v>
      </c>
      <c r="G450" s="0" t="n">
        <f aca="false">IF(OR(Ballots!G450="",'Instant Runoff'!$G$4=1),99,Ballots!G450)</f>
        <v>99</v>
      </c>
      <c r="H450" s="0" t="n">
        <f aca="false">IF(OR(Ballots!H450="",'Instant Runoff'!$H$4=1),99,Ballots!H450)</f>
        <v>99</v>
      </c>
      <c r="I450" s="0" t="n">
        <f aca="false">IF(OR(Ballots!I450="",'Instant Runoff'!$I$4=1),99,Ballots!I450)</f>
        <v>99</v>
      </c>
      <c r="J450" s="0" t="str">
        <f aca="false">IF(MIN(B450:I450)=99,"",MATCH(MIN(B450:I450),B450:I450,0))</f>
        <v/>
      </c>
      <c r="K450" s="0" t="n">
        <f aca="false">IF(OR(Ballots!B450="",'Instant Runoff'!$B$6=1),99,Ballots!B450)</f>
        <v>99</v>
      </c>
      <c r="L450" s="0" t="n">
        <f aca="false">IF(OR(Ballots!C450="",'Instant Runoff'!$C$6=1),99,Ballots!C450)</f>
        <v>99</v>
      </c>
      <c r="M450" s="0" t="n">
        <f aca="false">IF(OR(Ballots!D450="",'Instant Runoff'!$D$6=1),99,Ballots!D450)</f>
        <v>99</v>
      </c>
      <c r="N450" s="0" t="n">
        <f aca="false">IF(OR(Ballots!E450="",'Instant Runoff'!$E$6=1),99,Ballots!E450)</f>
        <v>99</v>
      </c>
      <c r="O450" s="0" t="n">
        <f aca="false">IF(OR(Ballots!F450="",'Instant Runoff'!$F$6=1),99,Ballots!F450)</f>
        <v>99</v>
      </c>
      <c r="P450" s="0" t="n">
        <f aca="false">IF(OR(Ballots!G450="",'Instant Runoff'!$G$6=1),99,Ballots!G450)</f>
        <v>99</v>
      </c>
      <c r="Q450" s="0" t="n">
        <f aca="false">IF(OR(Ballots!H450="",'Instant Runoff'!$H$6=1),99,Ballots!H450)</f>
        <v>99</v>
      </c>
      <c r="R450" s="0" t="n">
        <f aca="false">IF(OR(Ballots!I450="",'Instant Runoff'!$I$6=1),99,Ballots!I450)</f>
        <v>99</v>
      </c>
      <c r="S450" s="0" t="str">
        <f aca="false">IF(MIN(K450:R450)=99,"",MATCH(MIN(K450:R450),K450:R450,0))</f>
        <v/>
      </c>
      <c r="T450" s="0" t="n">
        <f aca="false">IF(OR(Ballots!B450="",'Instant Runoff'!$B$8=1),99,Ballots!B450)</f>
        <v>99</v>
      </c>
      <c r="U450" s="0" t="n">
        <f aca="false">IF(OR(Ballots!C450="",'Instant Runoff'!$C$8=1),99,Ballots!C450)</f>
        <v>99</v>
      </c>
      <c r="V450" s="0" t="n">
        <f aca="false">IF(OR(Ballots!D450="",'Instant Runoff'!$D$8=1),99,Ballots!D450)</f>
        <v>99</v>
      </c>
      <c r="W450" s="0" t="n">
        <f aca="false">IF(OR(Ballots!E450="",'Instant Runoff'!$E$8=1),99,Ballots!E450)</f>
        <v>99</v>
      </c>
      <c r="X450" s="0" t="n">
        <f aca="false">IF(OR(Ballots!F450="",'Instant Runoff'!$F$8=1),99,Ballots!F450)</f>
        <v>99</v>
      </c>
      <c r="Y450" s="0" t="n">
        <f aca="false">IF(OR(Ballots!G450="",'Instant Runoff'!$G$8=1),99,Ballots!G450)</f>
        <v>99</v>
      </c>
      <c r="Z450" s="0" t="n">
        <f aca="false">IF(OR(Ballots!H450="",'Instant Runoff'!$H$8=1),99,Ballots!H450)</f>
        <v>99</v>
      </c>
      <c r="AA450" s="0" t="n">
        <f aca="false">IF(OR(Ballots!I450="",'Instant Runoff'!$I$8=1),99,Ballots!I450)</f>
        <v>99</v>
      </c>
      <c r="AB450" s="0" t="str">
        <f aca="false">IF(MIN(T450:AA450)=99,"",MATCH(MIN(T450:AA450),T450:AA450,0))</f>
        <v/>
      </c>
      <c r="AC450" s="0" t="n">
        <f aca="false">IF(OR(Ballots!B450="",'Instant Runoff'!$B$10=1),99,Ballots!B450)</f>
        <v>99</v>
      </c>
      <c r="AD450" s="0" t="n">
        <f aca="false">IF(OR(Ballots!C450="",'Instant Runoff'!$C$10=1),99,Ballots!C450)</f>
        <v>99</v>
      </c>
      <c r="AE450" s="0" t="n">
        <f aca="false">IF(OR(Ballots!D450="",'Instant Runoff'!$D$10=1),99,Ballots!D450)</f>
        <v>99</v>
      </c>
      <c r="AF450" s="0" t="n">
        <f aca="false">IF(OR(Ballots!E450="",'Instant Runoff'!$E$10=1),99,Ballots!E450)</f>
        <v>99</v>
      </c>
      <c r="AG450" s="0" t="n">
        <f aca="false">IF(OR(Ballots!F450="",'Instant Runoff'!$F$10=1),99,Ballots!F450)</f>
        <v>99</v>
      </c>
      <c r="AH450" s="0" t="n">
        <f aca="false">IF(OR(Ballots!G450="",'Instant Runoff'!$G$10=1),99,Ballots!G450)</f>
        <v>99</v>
      </c>
      <c r="AI450" s="0" t="n">
        <f aca="false">IF(OR(Ballots!H450="",'Instant Runoff'!$H$10=1),99,Ballots!H450)</f>
        <v>99</v>
      </c>
      <c r="AJ450" s="0" t="n">
        <f aca="false">IF(OR(Ballots!I450="",'Instant Runoff'!$I$10=1),99,Ballots!I450)</f>
        <v>99</v>
      </c>
      <c r="AK450" s="0" t="str">
        <f aca="false">IF(MIN(AC450:AJ450)=99,"",MATCH(MIN(AC450:AJ450),AC450:AJ450,0))</f>
        <v/>
      </c>
      <c r="AL450" s="0" t="n">
        <f aca="false">IF(OR(Ballots!B450="",'Instant Runoff'!$B$12=1),99,Ballots!B450)</f>
        <v>99</v>
      </c>
      <c r="AM450" s="0" t="n">
        <f aca="false">IF(OR(Ballots!C450="",'Instant Runoff'!$C$12=1),99,Ballots!C450)</f>
        <v>99</v>
      </c>
      <c r="AN450" s="0" t="n">
        <f aca="false">IF(OR(Ballots!D450="",'Instant Runoff'!$D$12=1),99,Ballots!D450)</f>
        <v>99</v>
      </c>
      <c r="AO450" s="0" t="n">
        <f aca="false">IF(OR(Ballots!E450="",'Instant Runoff'!$E$12=1),99,Ballots!E450)</f>
        <v>99</v>
      </c>
      <c r="AP450" s="0" t="n">
        <f aca="false">IF(OR(Ballots!F450="",'Instant Runoff'!$F$12=1),99,Ballots!F450)</f>
        <v>99</v>
      </c>
      <c r="AQ450" s="0" t="n">
        <f aca="false">IF(OR(Ballots!G450="",'Instant Runoff'!$G$12=1),99,Ballots!G450)</f>
        <v>99</v>
      </c>
      <c r="AR450" s="0" t="n">
        <f aca="false">IF(OR(Ballots!H450="",'Instant Runoff'!$H$12=1),99,Ballots!H450)</f>
        <v>99</v>
      </c>
      <c r="AS450" s="0" t="n">
        <f aca="false">IF(OR(Ballots!I450="",'Instant Runoff'!$I$12=1),99,Ballots!I450)</f>
        <v>99</v>
      </c>
      <c r="AT450" s="0" t="str">
        <f aca="false">IF(MIN(AL450:AS450)=99,"",MATCH(MIN(AL450:AS450),AL450:AS450,0))</f>
        <v/>
      </c>
      <c r="AU450" s="0" t="n">
        <f aca="false">IF(OR(Ballots!B450="",'Instant Runoff'!$B$14=1),99,Ballots!B450)</f>
        <v>99</v>
      </c>
      <c r="AV450" s="0" t="n">
        <f aca="false">IF(OR(Ballots!C450="",'Instant Runoff'!$C$14=1),99,Ballots!C450)</f>
        <v>99</v>
      </c>
      <c r="AW450" s="0" t="n">
        <f aca="false">IF(OR(Ballots!D450="",'Instant Runoff'!$D$14=1),99,Ballots!D450)</f>
        <v>99</v>
      </c>
      <c r="AX450" s="0" t="n">
        <f aca="false">IF(OR(Ballots!E450="",'Instant Runoff'!$E$14=1),99,Ballots!E450)</f>
        <v>99</v>
      </c>
      <c r="AY450" s="0" t="n">
        <f aca="false">IF(OR(Ballots!F450="",'Instant Runoff'!$F$14=1),99,Ballots!F450)</f>
        <v>99</v>
      </c>
      <c r="AZ450" s="0" t="n">
        <f aca="false">IF(OR(Ballots!G450="",'Instant Runoff'!$G$14=1),99,Ballots!G450)</f>
        <v>99</v>
      </c>
      <c r="BA450" s="0" t="n">
        <f aca="false">IF(OR(Ballots!H450="",'Instant Runoff'!$H$14=1),99,Ballots!H450)</f>
        <v>99</v>
      </c>
      <c r="BB450" s="0" t="n">
        <f aca="false">IF(OR(Ballots!I450="",'Instant Runoff'!$I$14=1),99,Ballots!I450)</f>
        <v>99</v>
      </c>
      <c r="BC450" s="0" t="str">
        <f aca="false">IF(MIN(AU450:BB450)=99,"",MATCH(MIN(AU450:BB450),AU450:BB450,0))</f>
        <v/>
      </c>
      <c r="BD450" s="0" t="n">
        <f aca="false">IF(OR(Ballots!B450="",'Instant Runoff'!$B$16=1),99,Ballots!B450)</f>
        <v>99</v>
      </c>
      <c r="BE450" s="0" t="n">
        <f aca="false">IF(OR(Ballots!C450="",'Instant Runoff'!$C$16=1),99,Ballots!C450)</f>
        <v>99</v>
      </c>
      <c r="BF450" s="0" t="n">
        <f aca="false">IF(OR(Ballots!D450="",'Instant Runoff'!$D$16=1),99,Ballots!D450)</f>
        <v>99</v>
      </c>
      <c r="BG450" s="0" t="n">
        <f aca="false">IF(OR(Ballots!E450="",'Instant Runoff'!$E$16=1),99,Ballots!E450)</f>
        <v>99</v>
      </c>
      <c r="BH450" s="0" t="n">
        <f aca="false">IF(OR(Ballots!F450="",'Instant Runoff'!$F$16=1),99,Ballots!F450)</f>
        <v>99</v>
      </c>
      <c r="BI450" s="0" t="n">
        <f aca="false">IF(OR(Ballots!G450="",'Instant Runoff'!$G$16=1),99,Ballots!G450)</f>
        <v>99</v>
      </c>
      <c r="BJ450" s="0" t="n">
        <f aca="false">IF(OR(Ballots!H450="",'Instant Runoff'!$H$16=1),99,Ballots!H450)</f>
        <v>99</v>
      </c>
      <c r="BK450" s="0" t="n">
        <f aca="false">IF(OR(Ballots!I450="",'Instant Runoff'!$I$16=1),99,Ballots!I450)</f>
        <v>99</v>
      </c>
      <c r="BL450" s="0" t="str">
        <f aca="false">IF(MIN(BD450:BK450)=99,"",MATCH(MIN(BD450:BK450),BD450:BK450,0))</f>
        <v/>
      </c>
    </row>
    <row r="451" customFormat="false" ht="15" hidden="false" customHeight="false" outlineLevel="0" collapsed="false">
      <c r="B451" s="0" t="n">
        <f aca="false">IF(OR(Ballots!B451="",'Instant Runoff'!$B$4=1),99,Ballots!B451)</f>
        <v>99</v>
      </c>
      <c r="C451" s="0" t="n">
        <f aca="false">IF(OR(Ballots!C451="",'Instant Runoff'!$C$4=1),99,Ballots!C451)</f>
        <v>99</v>
      </c>
      <c r="D451" s="0" t="n">
        <f aca="false">IF(OR(Ballots!D451="",'Instant Runoff'!$D$4=1),99,Ballots!D451)</f>
        <v>99</v>
      </c>
      <c r="E451" s="0" t="n">
        <f aca="false">IF(OR(Ballots!E451="",'Instant Runoff'!$E$4=1),99,Ballots!E451)</f>
        <v>99</v>
      </c>
      <c r="F451" s="0" t="n">
        <f aca="false">IF(OR(Ballots!F451="",'Instant Runoff'!$F$4=1),99,Ballots!F451)</f>
        <v>99</v>
      </c>
      <c r="G451" s="0" t="n">
        <f aca="false">IF(OR(Ballots!G451="",'Instant Runoff'!$G$4=1),99,Ballots!G451)</f>
        <v>99</v>
      </c>
      <c r="H451" s="0" t="n">
        <f aca="false">IF(OR(Ballots!H451="",'Instant Runoff'!$H$4=1),99,Ballots!H451)</f>
        <v>99</v>
      </c>
      <c r="I451" s="0" t="n">
        <f aca="false">IF(OR(Ballots!I451="",'Instant Runoff'!$I$4=1),99,Ballots!I451)</f>
        <v>99</v>
      </c>
      <c r="J451" s="0" t="str">
        <f aca="false">IF(MIN(B451:I451)=99,"",MATCH(MIN(B451:I451),B451:I451,0))</f>
        <v/>
      </c>
      <c r="K451" s="0" t="n">
        <f aca="false">IF(OR(Ballots!B451="",'Instant Runoff'!$B$6=1),99,Ballots!B451)</f>
        <v>99</v>
      </c>
      <c r="L451" s="0" t="n">
        <f aca="false">IF(OR(Ballots!C451="",'Instant Runoff'!$C$6=1),99,Ballots!C451)</f>
        <v>99</v>
      </c>
      <c r="M451" s="0" t="n">
        <f aca="false">IF(OR(Ballots!D451="",'Instant Runoff'!$D$6=1),99,Ballots!D451)</f>
        <v>99</v>
      </c>
      <c r="N451" s="0" t="n">
        <f aca="false">IF(OR(Ballots!E451="",'Instant Runoff'!$E$6=1),99,Ballots!E451)</f>
        <v>99</v>
      </c>
      <c r="O451" s="0" t="n">
        <f aca="false">IF(OR(Ballots!F451="",'Instant Runoff'!$F$6=1),99,Ballots!F451)</f>
        <v>99</v>
      </c>
      <c r="P451" s="0" t="n">
        <f aca="false">IF(OR(Ballots!G451="",'Instant Runoff'!$G$6=1),99,Ballots!G451)</f>
        <v>99</v>
      </c>
      <c r="Q451" s="0" t="n">
        <f aca="false">IF(OR(Ballots!H451="",'Instant Runoff'!$H$6=1),99,Ballots!H451)</f>
        <v>99</v>
      </c>
      <c r="R451" s="0" t="n">
        <f aca="false">IF(OR(Ballots!I451="",'Instant Runoff'!$I$6=1),99,Ballots!I451)</f>
        <v>99</v>
      </c>
      <c r="S451" s="0" t="str">
        <f aca="false">IF(MIN(K451:R451)=99,"",MATCH(MIN(K451:R451),K451:R451,0))</f>
        <v/>
      </c>
      <c r="T451" s="0" t="n">
        <f aca="false">IF(OR(Ballots!B451="",'Instant Runoff'!$B$8=1),99,Ballots!B451)</f>
        <v>99</v>
      </c>
      <c r="U451" s="0" t="n">
        <f aca="false">IF(OR(Ballots!C451="",'Instant Runoff'!$C$8=1),99,Ballots!C451)</f>
        <v>99</v>
      </c>
      <c r="V451" s="0" t="n">
        <f aca="false">IF(OR(Ballots!D451="",'Instant Runoff'!$D$8=1),99,Ballots!D451)</f>
        <v>99</v>
      </c>
      <c r="W451" s="0" t="n">
        <f aca="false">IF(OR(Ballots!E451="",'Instant Runoff'!$E$8=1),99,Ballots!E451)</f>
        <v>99</v>
      </c>
      <c r="X451" s="0" t="n">
        <f aca="false">IF(OR(Ballots!F451="",'Instant Runoff'!$F$8=1),99,Ballots!F451)</f>
        <v>99</v>
      </c>
      <c r="Y451" s="0" t="n">
        <f aca="false">IF(OR(Ballots!G451="",'Instant Runoff'!$G$8=1),99,Ballots!G451)</f>
        <v>99</v>
      </c>
      <c r="Z451" s="0" t="n">
        <f aca="false">IF(OR(Ballots!H451="",'Instant Runoff'!$H$8=1),99,Ballots!H451)</f>
        <v>99</v>
      </c>
      <c r="AA451" s="0" t="n">
        <f aca="false">IF(OR(Ballots!I451="",'Instant Runoff'!$I$8=1),99,Ballots!I451)</f>
        <v>99</v>
      </c>
      <c r="AB451" s="0" t="str">
        <f aca="false">IF(MIN(T451:AA451)=99,"",MATCH(MIN(T451:AA451),T451:AA451,0))</f>
        <v/>
      </c>
      <c r="AC451" s="0" t="n">
        <f aca="false">IF(OR(Ballots!B451="",'Instant Runoff'!$B$10=1),99,Ballots!B451)</f>
        <v>99</v>
      </c>
      <c r="AD451" s="0" t="n">
        <f aca="false">IF(OR(Ballots!C451="",'Instant Runoff'!$C$10=1),99,Ballots!C451)</f>
        <v>99</v>
      </c>
      <c r="AE451" s="0" t="n">
        <f aca="false">IF(OR(Ballots!D451="",'Instant Runoff'!$D$10=1),99,Ballots!D451)</f>
        <v>99</v>
      </c>
      <c r="AF451" s="0" t="n">
        <f aca="false">IF(OR(Ballots!E451="",'Instant Runoff'!$E$10=1),99,Ballots!E451)</f>
        <v>99</v>
      </c>
      <c r="AG451" s="0" t="n">
        <f aca="false">IF(OR(Ballots!F451="",'Instant Runoff'!$F$10=1),99,Ballots!F451)</f>
        <v>99</v>
      </c>
      <c r="AH451" s="0" t="n">
        <f aca="false">IF(OR(Ballots!G451="",'Instant Runoff'!$G$10=1),99,Ballots!G451)</f>
        <v>99</v>
      </c>
      <c r="AI451" s="0" t="n">
        <f aca="false">IF(OR(Ballots!H451="",'Instant Runoff'!$H$10=1),99,Ballots!H451)</f>
        <v>99</v>
      </c>
      <c r="AJ451" s="0" t="n">
        <f aca="false">IF(OR(Ballots!I451="",'Instant Runoff'!$I$10=1),99,Ballots!I451)</f>
        <v>99</v>
      </c>
      <c r="AK451" s="0" t="str">
        <f aca="false">IF(MIN(AC451:AJ451)=99,"",MATCH(MIN(AC451:AJ451),AC451:AJ451,0))</f>
        <v/>
      </c>
      <c r="AL451" s="0" t="n">
        <f aca="false">IF(OR(Ballots!B451="",'Instant Runoff'!$B$12=1),99,Ballots!B451)</f>
        <v>99</v>
      </c>
      <c r="AM451" s="0" t="n">
        <f aca="false">IF(OR(Ballots!C451="",'Instant Runoff'!$C$12=1),99,Ballots!C451)</f>
        <v>99</v>
      </c>
      <c r="AN451" s="0" t="n">
        <f aca="false">IF(OR(Ballots!D451="",'Instant Runoff'!$D$12=1),99,Ballots!D451)</f>
        <v>99</v>
      </c>
      <c r="AO451" s="0" t="n">
        <f aca="false">IF(OR(Ballots!E451="",'Instant Runoff'!$E$12=1),99,Ballots!E451)</f>
        <v>99</v>
      </c>
      <c r="AP451" s="0" t="n">
        <f aca="false">IF(OR(Ballots!F451="",'Instant Runoff'!$F$12=1),99,Ballots!F451)</f>
        <v>99</v>
      </c>
      <c r="AQ451" s="0" t="n">
        <f aca="false">IF(OR(Ballots!G451="",'Instant Runoff'!$G$12=1),99,Ballots!G451)</f>
        <v>99</v>
      </c>
      <c r="AR451" s="0" t="n">
        <f aca="false">IF(OR(Ballots!H451="",'Instant Runoff'!$H$12=1),99,Ballots!H451)</f>
        <v>99</v>
      </c>
      <c r="AS451" s="0" t="n">
        <f aca="false">IF(OR(Ballots!I451="",'Instant Runoff'!$I$12=1),99,Ballots!I451)</f>
        <v>99</v>
      </c>
      <c r="AT451" s="0" t="str">
        <f aca="false">IF(MIN(AL451:AS451)=99,"",MATCH(MIN(AL451:AS451),AL451:AS451,0))</f>
        <v/>
      </c>
      <c r="AU451" s="0" t="n">
        <f aca="false">IF(OR(Ballots!B451="",'Instant Runoff'!$B$14=1),99,Ballots!B451)</f>
        <v>99</v>
      </c>
      <c r="AV451" s="0" t="n">
        <f aca="false">IF(OR(Ballots!C451="",'Instant Runoff'!$C$14=1),99,Ballots!C451)</f>
        <v>99</v>
      </c>
      <c r="AW451" s="0" t="n">
        <f aca="false">IF(OR(Ballots!D451="",'Instant Runoff'!$D$14=1),99,Ballots!D451)</f>
        <v>99</v>
      </c>
      <c r="AX451" s="0" t="n">
        <f aca="false">IF(OR(Ballots!E451="",'Instant Runoff'!$E$14=1),99,Ballots!E451)</f>
        <v>99</v>
      </c>
      <c r="AY451" s="0" t="n">
        <f aca="false">IF(OR(Ballots!F451="",'Instant Runoff'!$F$14=1),99,Ballots!F451)</f>
        <v>99</v>
      </c>
      <c r="AZ451" s="0" t="n">
        <f aca="false">IF(OR(Ballots!G451="",'Instant Runoff'!$G$14=1),99,Ballots!G451)</f>
        <v>99</v>
      </c>
      <c r="BA451" s="0" t="n">
        <f aca="false">IF(OR(Ballots!H451="",'Instant Runoff'!$H$14=1),99,Ballots!H451)</f>
        <v>99</v>
      </c>
      <c r="BB451" s="0" t="n">
        <f aca="false">IF(OR(Ballots!I451="",'Instant Runoff'!$I$14=1),99,Ballots!I451)</f>
        <v>99</v>
      </c>
      <c r="BC451" s="0" t="str">
        <f aca="false">IF(MIN(AU451:BB451)=99,"",MATCH(MIN(AU451:BB451),AU451:BB451,0))</f>
        <v/>
      </c>
      <c r="BD451" s="0" t="n">
        <f aca="false">IF(OR(Ballots!B451="",'Instant Runoff'!$B$16=1),99,Ballots!B451)</f>
        <v>99</v>
      </c>
      <c r="BE451" s="0" t="n">
        <f aca="false">IF(OR(Ballots!C451="",'Instant Runoff'!$C$16=1),99,Ballots!C451)</f>
        <v>99</v>
      </c>
      <c r="BF451" s="0" t="n">
        <f aca="false">IF(OR(Ballots!D451="",'Instant Runoff'!$D$16=1),99,Ballots!D451)</f>
        <v>99</v>
      </c>
      <c r="BG451" s="0" t="n">
        <f aca="false">IF(OR(Ballots!E451="",'Instant Runoff'!$E$16=1),99,Ballots!E451)</f>
        <v>99</v>
      </c>
      <c r="BH451" s="0" t="n">
        <f aca="false">IF(OR(Ballots!F451="",'Instant Runoff'!$F$16=1),99,Ballots!F451)</f>
        <v>99</v>
      </c>
      <c r="BI451" s="0" t="n">
        <f aca="false">IF(OR(Ballots!G451="",'Instant Runoff'!$G$16=1),99,Ballots!G451)</f>
        <v>99</v>
      </c>
      <c r="BJ451" s="0" t="n">
        <f aca="false">IF(OR(Ballots!H451="",'Instant Runoff'!$H$16=1),99,Ballots!H451)</f>
        <v>99</v>
      </c>
      <c r="BK451" s="0" t="n">
        <f aca="false">IF(OR(Ballots!I451="",'Instant Runoff'!$I$16=1),99,Ballots!I451)</f>
        <v>99</v>
      </c>
      <c r="BL451" s="0" t="str">
        <f aca="false">IF(MIN(BD451:BK451)=99,"",MATCH(MIN(BD451:BK451),BD451:BK451,0))</f>
        <v/>
      </c>
    </row>
    <row r="452" customFormat="false" ht="15" hidden="false" customHeight="false" outlineLevel="0" collapsed="false">
      <c r="B452" s="0" t="n">
        <f aca="false">IF(OR(Ballots!B452="",'Instant Runoff'!$B$4=1),99,Ballots!B452)</f>
        <v>99</v>
      </c>
      <c r="C452" s="0" t="n">
        <f aca="false">IF(OR(Ballots!C452="",'Instant Runoff'!$C$4=1),99,Ballots!C452)</f>
        <v>99</v>
      </c>
      <c r="D452" s="0" t="n">
        <f aca="false">IF(OR(Ballots!D452="",'Instant Runoff'!$D$4=1),99,Ballots!D452)</f>
        <v>99</v>
      </c>
      <c r="E452" s="0" t="n">
        <f aca="false">IF(OR(Ballots!E452="",'Instant Runoff'!$E$4=1),99,Ballots!E452)</f>
        <v>99</v>
      </c>
      <c r="F452" s="0" t="n">
        <f aca="false">IF(OR(Ballots!F452="",'Instant Runoff'!$F$4=1),99,Ballots!F452)</f>
        <v>99</v>
      </c>
      <c r="G452" s="0" t="n">
        <f aca="false">IF(OR(Ballots!G452="",'Instant Runoff'!$G$4=1),99,Ballots!G452)</f>
        <v>99</v>
      </c>
      <c r="H452" s="0" t="n">
        <f aca="false">IF(OR(Ballots!H452="",'Instant Runoff'!$H$4=1),99,Ballots!H452)</f>
        <v>99</v>
      </c>
      <c r="I452" s="0" t="n">
        <f aca="false">IF(OR(Ballots!I452="",'Instant Runoff'!$I$4=1),99,Ballots!I452)</f>
        <v>99</v>
      </c>
      <c r="J452" s="0" t="str">
        <f aca="false">IF(MIN(B452:I452)=99,"",MATCH(MIN(B452:I452),B452:I452,0))</f>
        <v/>
      </c>
      <c r="K452" s="0" t="n">
        <f aca="false">IF(OR(Ballots!B452="",'Instant Runoff'!$B$6=1),99,Ballots!B452)</f>
        <v>99</v>
      </c>
      <c r="L452" s="0" t="n">
        <f aca="false">IF(OR(Ballots!C452="",'Instant Runoff'!$C$6=1),99,Ballots!C452)</f>
        <v>99</v>
      </c>
      <c r="M452" s="0" t="n">
        <f aca="false">IF(OR(Ballots!D452="",'Instant Runoff'!$D$6=1),99,Ballots!D452)</f>
        <v>99</v>
      </c>
      <c r="N452" s="0" t="n">
        <f aca="false">IF(OR(Ballots!E452="",'Instant Runoff'!$E$6=1),99,Ballots!E452)</f>
        <v>99</v>
      </c>
      <c r="O452" s="0" t="n">
        <f aca="false">IF(OR(Ballots!F452="",'Instant Runoff'!$F$6=1),99,Ballots!F452)</f>
        <v>99</v>
      </c>
      <c r="P452" s="0" t="n">
        <f aca="false">IF(OR(Ballots!G452="",'Instant Runoff'!$G$6=1),99,Ballots!G452)</f>
        <v>99</v>
      </c>
      <c r="Q452" s="0" t="n">
        <f aca="false">IF(OR(Ballots!H452="",'Instant Runoff'!$H$6=1),99,Ballots!H452)</f>
        <v>99</v>
      </c>
      <c r="R452" s="0" t="n">
        <f aca="false">IF(OR(Ballots!I452="",'Instant Runoff'!$I$6=1),99,Ballots!I452)</f>
        <v>99</v>
      </c>
      <c r="S452" s="0" t="str">
        <f aca="false">IF(MIN(K452:R452)=99,"",MATCH(MIN(K452:R452),K452:R452,0))</f>
        <v/>
      </c>
      <c r="T452" s="0" t="n">
        <f aca="false">IF(OR(Ballots!B452="",'Instant Runoff'!$B$8=1),99,Ballots!B452)</f>
        <v>99</v>
      </c>
      <c r="U452" s="0" t="n">
        <f aca="false">IF(OR(Ballots!C452="",'Instant Runoff'!$C$8=1),99,Ballots!C452)</f>
        <v>99</v>
      </c>
      <c r="V452" s="0" t="n">
        <f aca="false">IF(OR(Ballots!D452="",'Instant Runoff'!$D$8=1),99,Ballots!D452)</f>
        <v>99</v>
      </c>
      <c r="W452" s="0" t="n">
        <f aca="false">IF(OR(Ballots!E452="",'Instant Runoff'!$E$8=1),99,Ballots!E452)</f>
        <v>99</v>
      </c>
      <c r="X452" s="0" t="n">
        <f aca="false">IF(OR(Ballots!F452="",'Instant Runoff'!$F$8=1),99,Ballots!F452)</f>
        <v>99</v>
      </c>
      <c r="Y452" s="0" t="n">
        <f aca="false">IF(OR(Ballots!G452="",'Instant Runoff'!$G$8=1),99,Ballots!G452)</f>
        <v>99</v>
      </c>
      <c r="Z452" s="0" t="n">
        <f aca="false">IF(OR(Ballots!H452="",'Instant Runoff'!$H$8=1),99,Ballots!H452)</f>
        <v>99</v>
      </c>
      <c r="AA452" s="0" t="n">
        <f aca="false">IF(OR(Ballots!I452="",'Instant Runoff'!$I$8=1),99,Ballots!I452)</f>
        <v>99</v>
      </c>
      <c r="AB452" s="0" t="str">
        <f aca="false">IF(MIN(T452:AA452)=99,"",MATCH(MIN(T452:AA452),T452:AA452,0))</f>
        <v/>
      </c>
      <c r="AC452" s="0" t="n">
        <f aca="false">IF(OR(Ballots!B452="",'Instant Runoff'!$B$10=1),99,Ballots!B452)</f>
        <v>99</v>
      </c>
      <c r="AD452" s="0" t="n">
        <f aca="false">IF(OR(Ballots!C452="",'Instant Runoff'!$C$10=1),99,Ballots!C452)</f>
        <v>99</v>
      </c>
      <c r="AE452" s="0" t="n">
        <f aca="false">IF(OR(Ballots!D452="",'Instant Runoff'!$D$10=1),99,Ballots!D452)</f>
        <v>99</v>
      </c>
      <c r="AF452" s="0" t="n">
        <f aca="false">IF(OR(Ballots!E452="",'Instant Runoff'!$E$10=1),99,Ballots!E452)</f>
        <v>99</v>
      </c>
      <c r="AG452" s="0" t="n">
        <f aca="false">IF(OR(Ballots!F452="",'Instant Runoff'!$F$10=1),99,Ballots!F452)</f>
        <v>99</v>
      </c>
      <c r="AH452" s="0" t="n">
        <f aca="false">IF(OR(Ballots!G452="",'Instant Runoff'!$G$10=1),99,Ballots!G452)</f>
        <v>99</v>
      </c>
      <c r="AI452" s="0" t="n">
        <f aca="false">IF(OR(Ballots!H452="",'Instant Runoff'!$H$10=1),99,Ballots!H452)</f>
        <v>99</v>
      </c>
      <c r="AJ452" s="0" t="n">
        <f aca="false">IF(OR(Ballots!I452="",'Instant Runoff'!$I$10=1),99,Ballots!I452)</f>
        <v>99</v>
      </c>
      <c r="AK452" s="0" t="str">
        <f aca="false">IF(MIN(AC452:AJ452)=99,"",MATCH(MIN(AC452:AJ452),AC452:AJ452,0))</f>
        <v/>
      </c>
      <c r="AL452" s="0" t="n">
        <f aca="false">IF(OR(Ballots!B452="",'Instant Runoff'!$B$12=1),99,Ballots!B452)</f>
        <v>99</v>
      </c>
      <c r="AM452" s="0" t="n">
        <f aca="false">IF(OR(Ballots!C452="",'Instant Runoff'!$C$12=1),99,Ballots!C452)</f>
        <v>99</v>
      </c>
      <c r="AN452" s="0" t="n">
        <f aca="false">IF(OR(Ballots!D452="",'Instant Runoff'!$D$12=1),99,Ballots!D452)</f>
        <v>99</v>
      </c>
      <c r="AO452" s="0" t="n">
        <f aca="false">IF(OR(Ballots!E452="",'Instant Runoff'!$E$12=1),99,Ballots!E452)</f>
        <v>99</v>
      </c>
      <c r="AP452" s="0" t="n">
        <f aca="false">IF(OR(Ballots!F452="",'Instant Runoff'!$F$12=1),99,Ballots!F452)</f>
        <v>99</v>
      </c>
      <c r="AQ452" s="0" t="n">
        <f aca="false">IF(OR(Ballots!G452="",'Instant Runoff'!$G$12=1),99,Ballots!G452)</f>
        <v>99</v>
      </c>
      <c r="AR452" s="0" t="n">
        <f aca="false">IF(OR(Ballots!H452="",'Instant Runoff'!$H$12=1),99,Ballots!H452)</f>
        <v>99</v>
      </c>
      <c r="AS452" s="0" t="n">
        <f aca="false">IF(OR(Ballots!I452="",'Instant Runoff'!$I$12=1),99,Ballots!I452)</f>
        <v>99</v>
      </c>
      <c r="AT452" s="0" t="str">
        <f aca="false">IF(MIN(AL452:AS452)=99,"",MATCH(MIN(AL452:AS452),AL452:AS452,0))</f>
        <v/>
      </c>
      <c r="AU452" s="0" t="n">
        <f aca="false">IF(OR(Ballots!B452="",'Instant Runoff'!$B$14=1),99,Ballots!B452)</f>
        <v>99</v>
      </c>
      <c r="AV452" s="0" t="n">
        <f aca="false">IF(OR(Ballots!C452="",'Instant Runoff'!$C$14=1),99,Ballots!C452)</f>
        <v>99</v>
      </c>
      <c r="AW452" s="0" t="n">
        <f aca="false">IF(OR(Ballots!D452="",'Instant Runoff'!$D$14=1),99,Ballots!D452)</f>
        <v>99</v>
      </c>
      <c r="AX452" s="0" t="n">
        <f aca="false">IF(OR(Ballots!E452="",'Instant Runoff'!$E$14=1),99,Ballots!E452)</f>
        <v>99</v>
      </c>
      <c r="AY452" s="0" t="n">
        <f aca="false">IF(OR(Ballots!F452="",'Instant Runoff'!$F$14=1),99,Ballots!F452)</f>
        <v>99</v>
      </c>
      <c r="AZ452" s="0" t="n">
        <f aca="false">IF(OR(Ballots!G452="",'Instant Runoff'!$G$14=1),99,Ballots!G452)</f>
        <v>99</v>
      </c>
      <c r="BA452" s="0" t="n">
        <f aca="false">IF(OR(Ballots!H452="",'Instant Runoff'!$H$14=1),99,Ballots!H452)</f>
        <v>99</v>
      </c>
      <c r="BB452" s="0" t="n">
        <f aca="false">IF(OR(Ballots!I452="",'Instant Runoff'!$I$14=1),99,Ballots!I452)</f>
        <v>99</v>
      </c>
      <c r="BC452" s="0" t="str">
        <f aca="false">IF(MIN(AU452:BB452)=99,"",MATCH(MIN(AU452:BB452),AU452:BB452,0))</f>
        <v/>
      </c>
      <c r="BD452" s="0" t="n">
        <f aca="false">IF(OR(Ballots!B452="",'Instant Runoff'!$B$16=1),99,Ballots!B452)</f>
        <v>99</v>
      </c>
      <c r="BE452" s="0" t="n">
        <f aca="false">IF(OR(Ballots!C452="",'Instant Runoff'!$C$16=1),99,Ballots!C452)</f>
        <v>99</v>
      </c>
      <c r="BF452" s="0" t="n">
        <f aca="false">IF(OR(Ballots!D452="",'Instant Runoff'!$D$16=1),99,Ballots!D452)</f>
        <v>99</v>
      </c>
      <c r="BG452" s="0" t="n">
        <f aca="false">IF(OR(Ballots!E452="",'Instant Runoff'!$E$16=1),99,Ballots!E452)</f>
        <v>99</v>
      </c>
      <c r="BH452" s="0" t="n">
        <f aca="false">IF(OR(Ballots!F452="",'Instant Runoff'!$F$16=1),99,Ballots!F452)</f>
        <v>99</v>
      </c>
      <c r="BI452" s="0" t="n">
        <f aca="false">IF(OR(Ballots!G452="",'Instant Runoff'!$G$16=1),99,Ballots!G452)</f>
        <v>99</v>
      </c>
      <c r="BJ452" s="0" t="n">
        <f aca="false">IF(OR(Ballots!H452="",'Instant Runoff'!$H$16=1),99,Ballots!H452)</f>
        <v>99</v>
      </c>
      <c r="BK452" s="0" t="n">
        <f aca="false">IF(OR(Ballots!I452="",'Instant Runoff'!$I$16=1),99,Ballots!I452)</f>
        <v>99</v>
      </c>
      <c r="BL452" s="0" t="str">
        <f aca="false">IF(MIN(BD452:BK452)=99,"",MATCH(MIN(BD452:BK452),BD452:BK452,0))</f>
        <v/>
      </c>
    </row>
    <row r="453" customFormat="false" ht="15" hidden="false" customHeight="false" outlineLevel="0" collapsed="false">
      <c r="B453" s="0" t="n">
        <f aca="false">IF(OR(Ballots!B453="",'Instant Runoff'!$B$4=1),99,Ballots!B453)</f>
        <v>99</v>
      </c>
      <c r="C453" s="0" t="n">
        <f aca="false">IF(OR(Ballots!C453="",'Instant Runoff'!$C$4=1),99,Ballots!C453)</f>
        <v>99</v>
      </c>
      <c r="D453" s="0" t="n">
        <f aca="false">IF(OR(Ballots!D453="",'Instant Runoff'!$D$4=1),99,Ballots!D453)</f>
        <v>99</v>
      </c>
      <c r="E453" s="0" t="n">
        <f aca="false">IF(OR(Ballots!E453="",'Instant Runoff'!$E$4=1),99,Ballots!E453)</f>
        <v>99</v>
      </c>
      <c r="F453" s="0" t="n">
        <f aca="false">IF(OR(Ballots!F453="",'Instant Runoff'!$F$4=1),99,Ballots!F453)</f>
        <v>99</v>
      </c>
      <c r="G453" s="0" t="n">
        <f aca="false">IF(OR(Ballots!G453="",'Instant Runoff'!$G$4=1),99,Ballots!G453)</f>
        <v>99</v>
      </c>
      <c r="H453" s="0" t="n">
        <f aca="false">IF(OR(Ballots!H453="",'Instant Runoff'!$H$4=1),99,Ballots!H453)</f>
        <v>99</v>
      </c>
      <c r="I453" s="0" t="n">
        <f aca="false">IF(OR(Ballots!I453="",'Instant Runoff'!$I$4=1),99,Ballots!I453)</f>
        <v>99</v>
      </c>
      <c r="J453" s="0" t="str">
        <f aca="false">IF(MIN(B453:I453)=99,"",MATCH(MIN(B453:I453),B453:I453,0))</f>
        <v/>
      </c>
      <c r="K453" s="0" t="n">
        <f aca="false">IF(OR(Ballots!B453="",'Instant Runoff'!$B$6=1),99,Ballots!B453)</f>
        <v>99</v>
      </c>
      <c r="L453" s="0" t="n">
        <f aca="false">IF(OR(Ballots!C453="",'Instant Runoff'!$C$6=1),99,Ballots!C453)</f>
        <v>99</v>
      </c>
      <c r="M453" s="0" t="n">
        <f aca="false">IF(OR(Ballots!D453="",'Instant Runoff'!$D$6=1),99,Ballots!D453)</f>
        <v>99</v>
      </c>
      <c r="N453" s="0" t="n">
        <f aca="false">IF(OR(Ballots!E453="",'Instant Runoff'!$E$6=1),99,Ballots!E453)</f>
        <v>99</v>
      </c>
      <c r="O453" s="0" t="n">
        <f aca="false">IF(OR(Ballots!F453="",'Instant Runoff'!$F$6=1),99,Ballots!F453)</f>
        <v>99</v>
      </c>
      <c r="P453" s="0" t="n">
        <f aca="false">IF(OR(Ballots!G453="",'Instant Runoff'!$G$6=1),99,Ballots!G453)</f>
        <v>99</v>
      </c>
      <c r="Q453" s="0" t="n">
        <f aca="false">IF(OR(Ballots!H453="",'Instant Runoff'!$H$6=1),99,Ballots!H453)</f>
        <v>99</v>
      </c>
      <c r="R453" s="0" t="n">
        <f aca="false">IF(OR(Ballots!I453="",'Instant Runoff'!$I$6=1),99,Ballots!I453)</f>
        <v>99</v>
      </c>
      <c r="S453" s="0" t="str">
        <f aca="false">IF(MIN(K453:R453)=99,"",MATCH(MIN(K453:R453),K453:R453,0))</f>
        <v/>
      </c>
      <c r="T453" s="0" t="n">
        <f aca="false">IF(OR(Ballots!B453="",'Instant Runoff'!$B$8=1),99,Ballots!B453)</f>
        <v>99</v>
      </c>
      <c r="U453" s="0" t="n">
        <f aca="false">IF(OR(Ballots!C453="",'Instant Runoff'!$C$8=1),99,Ballots!C453)</f>
        <v>99</v>
      </c>
      <c r="V453" s="0" t="n">
        <f aca="false">IF(OR(Ballots!D453="",'Instant Runoff'!$D$8=1),99,Ballots!D453)</f>
        <v>99</v>
      </c>
      <c r="W453" s="0" t="n">
        <f aca="false">IF(OR(Ballots!E453="",'Instant Runoff'!$E$8=1),99,Ballots!E453)</f>
        <v>99</v>
      </c>
      <c r="X453" s="0" t="n">
        <f aca="false">IF(OR(Ballots!F453="",'Instant Runoff'!$F$8=1),99,Ballots!F453)</f>
        <v>99</v>
      </c>
      <c r="Y453" s="0" t="n">
        <f aca="false">IF(OR(Ballots!G453="",'Instant Runoff'!$G$8=1),99,Ballots!G453)</f>
        <v>99</v>
      </c>
      <c r="Z453" s="0" t="n">
        <f aca="false">IF(OR(Ballots!H453="",'Instant Runoff'!$H$8=1),99,Ballots!H453)</f>
        <v>99</v>
      </c>
      <c r="AA453" s="0" t="n">
        <f aca="false">IF(OR(Ballots!I453="",'Instant Runoff'!$I$8=1),99,Ballots!I453)</f>
        <v>99</v>
      </c>
      <c r="AB453" s="0" t="str">
        <f aca="false">IF(MIN(T453:AA453)=99,"",MATCH(MIN(T453:AA453),T453:AA453,0))</f>
        <v/>
      </c>
      <c r="AC453" s="0" t="n">
        <f aca="false">IF(OR(Ballots!B453="",'Instant Runoff'!$B$10=1),99,Ballots!B453)</f>
        <v>99</v>
      </c>
      <c r="AD453" s="0" t="n">
        <f aca="false">IF(OR(Ballots!C453="",'Instant Runoff'!$C$10=1),99,Ballots!C453)</f>
        <v>99</v>
      </c>
      <c r="AE453" s="0" t="n">
        <f aca="false">IF(OR(Ballots!D453="",'Instant Runoff'!$D$10=1),99,Ballots!D453)</f>
        <v>99</v>
      </c>
      <c r="AF453" s="0" t="n">
        <f aca="false">IF(OR(Ballots!E453="",'Instant Runoff'!$E$10=1),99,Ballots!E453)</f>
        <v>99</v>
      </c>
      <c r="AG453" s="0" t="n">
        <f aca="false">IF(OR(Ballots!F453="",'Instant Runoff'!$F$10=1),99,Ballots!F453)</f>
        <v>99</v>
      </c>
      <c r="AH453" s="0" t="n">
        <f aca="false">IF(OR(Ballots!G453="",'Instant Runoff'!$G$10=1),99,Ballots!G453)</f>
        <v>99</v>
      </c>
      <c r="AI453" s="0" t="n">
        <f aca="false">IF(OR(Ballots!H453="",'Instant Runoff'!$H$10=1),99,Ballots!H453)</f>
        <v>99</v>
      </c>
      <c r="AJ453" s="0" t="n">
        <f aca="false">IF(OR(Ballots!I453="",'Instant Runoff'!$I$10=1),99,Ballots!I453)</f>
        <v>99</v>
      </c>
      <c r="AK453" s="0" t="str">
        <f aca="false">IF(MIN(AC453:AJ453)=99,"",MATCH(MIN(AC453:AJ453),AC453:AJ453,0))</f>
        <v/>
      </c>
      <c r="AL453" s="0" t="n">
        <f aca="false">IF(OR(Ballots!B453="",'Instant Runoff'!$B$12=1),99,Ballots!B453)</f>
        <v>99</v>
      </c>
      <c r="AM453" s="0" t="n">
        <f aca="false">IF(OR(Ballots!C453="",'Instant Runoff'!$C$12=1),99,Ballots!C453)</f>
        <v>99</v>
      </c>
      <c r="AN453" s="0" t="n">
        <f aca="false">IF(OR(Ballots!D453="",'Instant Runoff'!$D$12=1),99,Ballots!D453)</f>
        <v>99</v>
      </c>
      <c r="AO453" s="0" t="n">
        <f aca="false">IF(OR(Ballots!E453="",'Instant Runoff'!$E$12=1),99,Ballots!E453)</f>
        <v>99</v>
      </c>
      <c r="AP453" s="0" t="n">
        <f aca="false">IF(OR(Ballots!F453="",'Instant Runoff'!$F$12=1),99,Ballots!F453)</f>
        <v>99</v>
      </c>
      <c r="AQ453" s="0" t="n">
        <f aca="false">IF(OR(Ballots!G453="",'Instant Runoff'!$G$12=1),99,Ballots!G453)</f>
        <v>99</v>
      </c>
      <c r="AR453" s="0" t="n">
        <f aca="false">IF(OR(Ballots!H453="",'Instant Runoff'!$H$12=1),99,Ballots!H453)</f>
        <v>99</v>
      </c>
      <c r="AS453" s="0" t="n">
        <f aca="false">IF(OR(Ballots!I453="",'Instant Runoff'!$I$12=1),99,Ballots!I453)</f>
        <v>99</v>
      </c>
      <c r="AT453" s="0" t="str">
        <f aca="false">IF(MIN(AL453:AS453)=99,"",MATCH(MIN(AL453:AS453),AL453:AS453,0))</f>
        <v/>
      </c>
      <c r="AU453" s="0" t="n">
        <f aca="false">IF(OR(Ballots!B453="",'Instant Runoff'!$B$14=1),99,Ballots!B453)</f>
        <v>99</v>
      </c>
      <c r="AV453" s="0" t="n">
        <f aca="false">IF(OR(Ballots!C453="",'Instant Runoff'!$C$14=1),99,Ballots!C453)</f>
        <v>99</v>
      </c>
      <c r="AW453" s="0" t="n">
        <f aca="false">IF(OR(Ballots!D453="",'Instant Runoff'!$D$14=1),99,Ballots!D453)</f>
        <v>99</v>
      </c>
      <c r="AX453" s="0" t="n">
        <f aca="false">IF(OR(Ballots!E453="",'Instant Runoff'!$E$14=1),99,Ballots!E453)</f>
        <v>99</v>
      </c>
      <c r="AY453" s="0" t="n">
        <f aca="false">IF(OR(Ballots!F453="",'Instant Runoff'!$F$14=1),99,Ballots!F453)</f>
        <v>99</v>
      </c>
      <c r="AZ453" s="0" t="n">
        <f aca="false">IF(OR(Ballots!G453="",'Instant Runoff'!$G$14=1),99,Ballots!G453)</f>
        <v>99</v>
      </c>
      <c r="BA453" s="0" t="n">
        <f aca="false">IF(OR(Ballots!H453="",'Instant Runoff'!$H$14=1),99,Ballots!H453)</f>
        <v>99</v>
      </c>
      <c r="BB453" s="0" t="n">
        <f aca="false">IF(OR(Ballots!I453="",'Instant Runoff'!$I$14=1),99,Ballots!I453)</f>
        <v>99</v>
      </c>
      <c r="BC453" s="0" t="str">
        <f aca="false">IF(MIN(AU453:BB453)=99,"",MATCH(MIN(AU453:BB453),AU453:BB453,0))</f>
        <v/>
      </c>
      <c r="BD453" s="0" t="n">
        <f aca="false">IF(OR(Ballots!B453="",'Instant Runoff'!$B$16=1),99,Ballots!B453)</f>
        <v>99</v>
      </c>
      <c r="BE453" s="0" t="n">
        <f aca="false">IF(OR(Ballots!C453="",'Instant Runoff'!$C$16=1),99,Ballots!C453)</f>
        <v>99</v>
      </c>
      <c r="BF453" s="0" t="n">
        <f aca="false">IF(OR(Ballots!D453="",'Instant Runoff'!$D$16=1),99,Ballots!D453)</f>
        <v>99</v>
      </c>
      <c r="BG453" s="0" t="n">
        <f aca="false">IF(OR(Ballots!E453="",'Instant Runoff'!$E$16=1),99,Ballots!E453)</f>
        <v>99</v>
      </c>
      <c r="BH453" s="0" t="n">
        <f aca="false">IF(OR(Ballots!F453="",'Instant Runoff'!$F$16=1),99,Ballots!F453)</f>
        <v>99</v>
      </c>
      <c r="BI453" s="0" t="n">
        <f aca="false">IF(OR(Ballots!G453="",'Instant Runoff'!$G$16=1),99,Ballots!G453)</f>
        <v>99</v>
      </c>
      <c r="BJ453" s="0" t="n">
        <f aca="false">IF(OR(Ballots!H453="",'Instant Runoff'!$H$16=1),99,Ballots!H453)</f>
        <v>99</v>
      </c>
      <c r="BK453" s="0" t="n">
        <f aca="false">IF(OR(Ballots!I453="",'Instant Runoff'!$I$16=1),99,Ballots!I453)</f>
        <v>99</v>
      </c>
      <c r="BL453" s="0" t="str">
        <f aca="false">IF(MIN(BD453:BK453)=99,"",MATCH(MIN(BD453:BK453),BD453:BK453,0))</f>
        <v/>
      </c>
    </row>
    <row r="454" customFormat="false" ht="15" hidden="false" customHeight="false" outlineLevel="0" collapsed="false">
      <c r="B454" s="0" t="n">
        <f aca="false">IF(OR(Ballots!B454="",'Instant Runoff'!$B$4=1),99,Ballots!B454)</f>
        <v>99</v>
      </c>
      <c r="C454" s="0" t="n">
        <f aca="false">IF(OR(Ballots!C454="",'Instant Runoff'!$C$4=1),99,Ballots!C454)</f>
        <v>99</v>
      </c>
      <c r="D454" s="0" t="n">
        <f aca="false">IF(OR(Ballots!D454="",'Instant Runoff'!$D$4=1),99,Ballots!D454)</f>
        <v>99</v>
      </c>
      <c r="E454" s="0" t="n">
        <f aca="false">IF(OR(Ballots!E454="",'Instant Runoff'!$E$4=1),99,Ballots!E454)</f>
        <v>99</v>
      </c>
      <c r="F454" s="0" t="n">
        <f aca="false">IF(OR(Ballots!F454="",'Instant Runoff'!$F$4=1),99,Ballots!F454)</f>
        <v>99</v>
      </c>
      <c r="G454" s="0" t="n">
        <f aca="false">IF(OR(Ballots!G454="",'Instant Runoff'!$G$4=1),99,Ballots!G454)</f>
        <v>99</v>
      </c>
      <c r="H454" s="0" t="n">
        <f aca="false">IF(OR(Ballots!H454="",'Instant Runoff'!$H$4=1),99,Ballots!H454)</f>
        <v>99</v>
      </c>
      <c r="I454" s="0" t="n">
        <f aca="false">IF(OR(Ballots!I454="",'Instant Runoff'!$I$4=1),99,Ballots!I454)</f>
        <v>99</v>
      </c>
      <c r="J454" s="0" t="str">
        <f aca="false">IF(MIN(B454:I454)=99,"",MATCH(MIN(B454:I454),B454:I454,0))</f>
        <v/>
      </c>
      <c r="K454" s="0" t="n">
        <f aca="false">IF(OR(Ballots!B454="",'Instant Runoff'!$B$6=1),99,Ballots!B454)</f>
        <v>99</v>
      </c>
      <c r="L454" s="0" t="n">
        <f aca="false">IF(OR(Ballots!C454="",'Instant Runoff'!$C$6=1),99,Ballots!C454)</f>
        <v>99</v>
      </c>
      <c r="M454" s="0" t="n">
        <f aca="false">IF(OR(Ballots!D454="",'Instant Runoff'!$D$6=1),99,Ballots!D454)</f>
        <v>99</v>
      </c>
      <c r="N454" s="0" t="n">
        <f aca="false">IF(OR(Ballots!E454="",'Instant Runoff'!$E$6=1),99,Ballots!E454)</f>
        <v>99</v>
      </c>
      <c r="O454" s="0" t="n">
        <f aca="false">IF(OR(Ballots!F454="",'Instant Runoff'!$F$6=1),99,Ballots!F454)</f>
        <v>99</v>
      </c>
      <c r="P454" s="0" t="n">
        <f aca="false">IF(OR(Ballots!G454="",'Instant Runoff'!$G$6=1),99,Ballots!G454)</f>
        <v>99</v>
      </c>
      <c r="Q454" s="0" t="n">
        <f aca="false">IF(OR(Ballots!H454="",'Instant Runoff'!$H$6=1),99,Ballots!H454)</f>
        <v>99</v>
      </c>
      <c r="R454" s="0" t="n">
        <f aca="false">IF(OR(Ballots!I454="",'Instant Runoff'!$I$6=1),99,Ballots!I454)</f>
        <v>99</v>
      </c>
      <c r="S454" s="0" t="str">
        <f aca="false">IF(MIN(K454:R454)=99,"",MATCH(MIN(K454:R454),K454:R454,0))</f>
        <v/>
      </c>
      <c r="T454" s="0" t="n">
        <f aca="false">IF(OR(Ballots!B454="",'Instant Runoff'!$B$8=1),99,Ballots!B454)</f>
        <v>99</v>
      </c>
      <c r="U454" s="0" t="n">
        <f aca="false">IF(OR(Ballots!C454="",'Instant Runoff'!$C$8=1),99,Ballots!C454)</f>
        <v>99</v>
      </c>
      <c r="V454" s="0" t="n">
        <f aca="false">IF(OR(Ballots!D454="",'Instant Runoff'!$D$8=1),99,Ballots!D454)</f>
        <v>99</v>
      </c>
      <c r="W454" s="0" t="n">
        <f aca="false">IF(OR(Ballots!E454="",'Instant Runoff'!$E$8=1),99,Ballots!E454)</f>
        <v>99</v>
      </c>
      <c r="X454" s="0" t="n">
        <f aca="false">IF(OR(Ballots!F454="",'Instant Runoff'!$F$8=1),99,Ballots!F454)</f>
        <v>99</v>
      </c>
      <c r="Y454" s="0" t="n">
        <f aca="false">IF(OR(Ballots!G454="",'Instant Runoff'!$G$8=1),99,Ballots!G454)</f>
        <v>99</v>
      </c>
      <c r="Z454" s="0" t="n">
        <f aca="false">IF(OR(Ballots!H454="",'Instant Runoff'!$H$8=1),99,Ballots!H454)</f>
        <v>99</v>
      </c>
      <c r="AA454" s="0" t="n">
        <f aca="false">IF(OR(Ballots!I454="",'Instant Runoff'!$I$8=1),99,Ballots!I454)</f>
        <v>99</v>
      </c>
      <c r="AB454" s="0" t="str">
        <f aca="false">IF(MIN(T454:AA454)=99,"",MATCH(MIN(T454:AA454),T454:AA454,0))</f>
        <v/>
      </c>
      <c r="AC454" s="0" t="n">
        <f aca="false">IF(OR(Ballots!B454="",'Instant Runoff'!$B$10=1),99,Ballots!B454)</f>
        <v>99</v>
      </c>
      <c r="AD454" s="0" t="n">
        <f aca="false">IF(OR(Ballots!C454="",'Instant Runoff'!$C$10=1),99,Ballots!C454)</f>
        <v>99</v>
      </c>
      <c r="AE454" s="0" t="n">
        <f aca="false">IF(OR(Ballots!D454="",'Instant Runoff'!$D$10=1),99,Ballots!D454)</f>
        <v>99</v>
      </c>
      <c r="AF454" s="0" t="n">
        <f aca="false">IF(OR(Ballots!E454="",'Instant Runoff'!$E$10=1),99,Ballots!E454)</f>
        <v>99</v>
      </c>
      <c r="AG454" s="0" t="n">
        <f aca="false">IF(OR(Ballots!F454="",'Instant Runoff'!$F$10=1),99,Ballots!F454)</f>
        <v>99</v>
      </c>
      <c r="AH454" s="0" t="n">
        <f aca="false">IF(OR(Ballots!G454="",'Instant Runoff'!$G$10=1),99,Ballots!G454)</f>
        <v>99</v>
      </c>
      <c r="AI454" s="0" t="n">
        <f aca="false">IF(OR(Ballots!H454="",'Instant Runoff'!$H$10=1),99,Ballots!H454)</f>
        <v>99</v>
      </c>
      <c r="AJ454" s="0" t="n">
        <f aca="false">IF(OR(Ballots!I454="",'Instant Runoff'!$I$10=1),99,Ballots!I454)</f>
        <v>99</v>
      </c>
      <c r="AK454" s="0" t="str">
        <f aca="false">IF(MIN(AC454:AJ454)=99,"",MATCH(MIN(AC454:AJ454),AC454:AJ454,0))</f>
        <v/>
      </c>
      <c r="AL454" s="0" t="n">
        <f aca="false">IF(OR(Ballots!B454="",'Instant Runoff'!$B$12=1),99,Ballots!B454)</f>
        <v>99</v>
      </c>
      <c r="AM454" s="0" t="n">
        <f aca="false">IF(OR(Ballots!C454="",'Instant Runoff'!$C$12=1),99,Ballots!C454)</f>
        <v>99</v>
      </c>
      <c r="AN454" s="0" t="n">
        <f aca="false">IF(OR(Ballots!D454="",'Instant Runoff'!$D$12=1),99,Ballots!D454)</f>
        <v>99</v>
      </c>
      <c r="AO454" s="0" t="n">
        <f aca="false">IF(OR(Ballots!E454="",'Instant Runoff'!$E$12=1),99,Ballots!E454)</f>
        <v>99</v>
      </c>
      <c r="AP454" s="0" t="n">
        <f aca="false">IF(OR(Ballots!F454="",'Instant Runoff'!$F$12=1),99,Ballots!F454)</f>
        <v>99</v>
      </c>
      <c r="AQ454" s="0" t="n">
        <f aca="false">IF(OR(Ballots!G454="",'Instant Runoff'!$G$12=1),99,Ballots!G454)</f>
        <v>99</v>
      </c>
      <c r="AR454" s="0" t="n">
        <f aca="false">IF(OR(Ballots!H454="",'Instant Runoff'!$H$12=1),99,Ballots!H454)</f>
        <v>99</v>
      </c>
      <c r="AS454" s="0" t="n">
        <f aca="false">IF(OR(Ballots!I454="",'Instant Runoff'!$I$12=1),99,Ballots!I454)</f>
        <v>99</v>
      </c>
      <c r="AT454" s="0" t="str">
        <f aca="false">IF(MIN(AL454:AS454)=99,"",MATCH(MIN(AL454:AS454),AL454:AS454,0))</f>
        <v/>
      </c>
      <c r="AU454" s="0" t="n">
        <f aca="false">IF(OR(Ballots!B454="",'Instant Runoff'!$B$14=1),99,Ballots!B454)</f>
        <v>99</v>
      </c>
      <c r="AV454" s="0" t="n">
        <f aca="false">IF(OR(Ballots!C454="",'Instant Runoff'!$C$14=1),99,Ballots!C454)</f>
        <v>99</v>
      </c>
      <c r="AW454" s="0" t="n">
        <f aca="false">IF(OR(Ballots!D454="",'Instant Runoff'!$D$14=1),99,Ballots!D454)</f>
        <v>99</v>
      </c>
      <c r="AX454" s="0" t="n">
        <f aca="false">IF(OR(Ballots!E454="",'Instant Runoff'!$E$14=1),99,Ballots!E454)</f>
        <v>99</v>
      </c>
      <c r="AY454" s="0" t="n">
        <f aca="false">IF(OR(Ballots!F454="",'Instant Runoff'!$F$14=1),99,Ballots!F454)</f>
        <v>99</v>
      </c>
      <c r="AZ454" s="0" t="n">
        <f aca="false">IF(OR(Ballots!G454="",'Instant Runoff'!$G$14=1),99,Ballots!G454)</f>
        <v>99</v>
      </c>
      <c r="BA454" s="0" t="n">
        <f aca="false">IF(OR(Ballots!H454="",'Instant Runoff'!$H$14=1),99,Ballots!H454)</f>
        <v>99</v>
      </c>
      <c r="BB454" s="0" t="n">
        <f aca="false">IF(OR(Ballots!I454="",'Instant Runoff'!$I$14=1),99,Ballots!I454)</f>
        <v>99</v>
      </c>
      <c r="BC454" s="0" t="str">
        <f aca="false">IF(MIN(AU454:BB454)=99,"",MATCH(MIN(AU454:BB454),AU454:BB454,0))</f>
        <v/>
      </c>
      <c r="BD454" s="0" t="n">
        <f aca="false">IF(OR(Ballots!B454="",'Instant Runoff'!$B$16=1),99,Ballots!B454)</f>
        <v>99</v>
      </c>
      <c r="BE454" s="0" t="n">
        <f aca="false">IF(OR(Ballots!C454="",'Instant Runoff'!$C$16=1),99,Ballots!C454)</f>
        <v>99</v>
      </c>
      <c r="BF454" s="0" t="n">
        <f aca="false">IF(OR(Ballots!D454="",'Instant Runoff'!$D$16=1),99,Ballots!D454)</f>
        <v>99</v>
      </c>
      <c r="BG454" s="0" t="n">
        <f aca="false">IF(OR(Ballots!E454="",'Instant Runoff'!$E$16=1),99,Ballots!E454)</f>
        <v>99</v>
      </c>
      <c r="BH454" s="0" t="n">
        <f aca="false">IF(OR(Ballots!F454="",'Instant Runoff'!$F$16=1),99,Ballots!F454)</f>
        <v>99</v>
      </c>
      <c r="BI454" s="0" t="n">
        <f aca="false">IF(OR(Ballots!G454="",'Instant Runoff'!$G$16=1),99,Ballots!G454)</f>
        <v>99</v>
      </c>
      <c r="BJ454" s="0" t="n">
        <f aca="false">IF(OR(Ballots!H454="",'Instant Runoff'!$H$16=1),99,Ballots!H454)</f>
        <v>99</v>
      </c>
      <c r="BK454" s="0" t="n">
        <f aca="false">IF(OR(Ballots!I454="",'Instant Runoff'!$I$16=1),99,Ballots!I454)</f>
        <v>99</v>
      </c>
      <c r="BL454" s="0" t="str">
        <f aca="false">IF(MIN(BD454:BK454)=99,"",MATCH(MIN(BD454:BK454),BD454:BK454,0))</f>
        <v/>
      </c>
    </row>
    <row r="455" customFormat="false" ht="15" hidden="false" customHeight="false" outlineLevel="0" collapsed="false">
      <c r="B455" s="0" t="n">
        <f aca="false">IF(OR(Ballots!B455="",'Instant Runoff'!$B$4=1),99,Ballots!B455)</f>
        <v>99</v>
      </c>
      <c r="C455" s="0" t="n">
        <f aca="false">IF(OR(Ballots!C455="",'Instant Runoff'!$C$4=1),99,Ballots!C455)</f>
        <v>99</v>
      </c>
      <c r="D455" s="0" t="n">
        <f aca="false">IF(OR(Ballots!D455="",'Instant Runoff'!$D$4=1),99,Ballots!D455)</f>
        <v>99</v>
      </c>
      <c r="E455" s="0" t="n">
        <f aca="false">IF(OR(Ballots!E455="",'Instant Runoff'!$E$4=1),99,Ballots!E455)</f>
        <v>99</v>
      </c>
      <c r="F455" s="0" t="n">
        <f aca="false">IF(OR(Ballots!F455="",'Instant Runoff'!$F$4=1),99,Ballots!F455)</f>
        <v>99</v>
      </c>
      <c r="G455" s="0" t="n">
        <f aca="false">IF(OR(Ballots!G455="",'Instant Runoff'!$G$4=1),99,Ballots!G455)</f>
        <v>99</v>
      </c>
      <c r="H455" s="0" t="n">
        <f aca="false">IF(OR(Ballots!H455="",'Instant Runoff'!$H$4=1),99,Ballots!H455)</f>
        <v>99</v>
      </c>
      <c r="I455" s="0" t="n">
        <f aca="false">IF(OR(Ballots!I455="",'Instant Runoff'!$I$4=1),99,Ballots!I455)</f>
        <v>99</v>
      </c>
      <c r="J455" s="0" t="str">
        <f aca="false">IF(MIN(B455:I455)=99,"",MATCH(MIN(B455:I455),B455:I455,0))</f>
        <v/>
      </c>
      <c r="K455" s="0" t="n">
        <f aca="false">IF(OR(Ballots!B455="",'Instant Runoff'!$B$6=1),99,Ballots!B455)</f>
        <v>99</v>
      </c>
      <c r="L455" s="0" t="n">
        <f aca="false">IF(OR(Ballots!C455="",'Instant Runoff'!$C$6=1),99,Ballots!C455)</f>
        <v>99</v>
      </c>
      <c r="M455" s="0" t="n">
        <f aca="false">IF(OR(Ballots!D455="",'Instant Runoff'!$D$6=1),99,Ballots!D455)</f>
        <v>99</v>
      </c>
      <c r="N455" s="0" t="n">
        <f aca="false">IF(OR(Ballots!E455="",'Instant Runoff'!$E$6=1),99,Ballots!E455)</f>
        <v>99</v>
      </c>
      <c r="O455" s="0" t="n">
        <f aca="false">IF(OR(Ballots!F455="",'Instant Runoff'!$F$6=1),99,Ballots!F455)</f>
        <v>99</v>
      </c>
      <c r="P455" s="0" t="n">
        <f aca="false">IF(OR(Ballots!G455="",'Instant Runoff'!$G$6=1),99,Ballots!G455)</f>
        <v>99</v>
      </c>
      <c r="Q455" s="0" t="n">
        <f aca="false">IF(OR(Ballots!H455="",'Instant Runoff'!$H$6=1),99,Ballots!H455)</f>
        <v>99</v>
      </c>
      <c r="R455" s="0" t="n">
        <f aca="false">IF(OR(Ballots!I455="",'Instant Runoff'!$I$6=1),99,Ballots!I455)</f>
        <v>99</v>
      </c>
      <c r="S455" s="0" t="str">
        <f aca="false">IF(MIN(K455:R455)=99,"",MATCH(MIN(K455:R455),K455:R455,0))</f>
        <v/>
      </c>
      <c r="T455" s="0" t="n">
        <f aca="false">IF(OR(Ballots!B455="",'Instant Runoff'!$B$8=1),99,Ballots!B455)</f>
        <v>99</v>
      </c>
      <c r="U455" s="0" t="n">
        <f aca="false">IF(OR(Ballots!C455="",'Instant Runoff'!$C$8=1),99,Ballots!C455)</f>
        <v>99</v>
      </c>
      <c r="V455" s="0" t="n">
        <f aca="false">IF(OR(Ballots!D455="",'Instant Runoff'!$D$8=1),99,Ballots!D455)</f>
        <v>99</v>
      </c>
      <c r="W455" s="0" t="n">
        <f aca="false">IF(OR(Ballots!E455="",'Instant Runoff'!$E$8=1),99,Ballots!E455)</f>
        <v>99</v>
      </c>
      <c r="X455" s="0" t="n">
        <f aca="false">IF(OR(Ballots!F455="",'Instant Runoff'!$F$8=1),99,Ballots!F455)</f>
        <v>99</v>
      </c>
      <c r="Y455" s="0" t="n">
        <f aca="false">IF(OR(Ballots!G455="",'Instant Runoff'!$G$8=1),99,Ballots!G455)</f>
        <v>99</v>
      </c>
      <c r="Z455" s="0" t="n">
        <f aca="false">IF(OR(Ballots!H455="",'Instant Runoff'!$H$8=1),99,Ballots!H455)</f>
        <v>99</v>
      </c>
      <c r="AA455" s="0" t="n">
        <f aca="false">IF(OR(Ballots!I455="",'Instant Runoff'!$I$8=1),99,Ballots!I455)</f>
        <v>99</v>
      </c>
      <c r="AB455" s="0" t="str">
        <f aca="false">IF(MIN(T455:AA455)=99,"",MATCH(MIN(T455:AA455),T455:AA455,0))</f>
        <v/>
      </c>
      <c r="AC455" s="0" t="n">
        <f aca="false">IF(OR(Ballots!B455="",'Instant Runoff'!$B$10=1),99,Ballots!B455)</f>
        <v>99</v>
      </c>
      <c r="AD455" s="0" t="n">
        <f aca="false">IF(OR(Ballots!C455="",'Instant Runoff'!$C$10=1),99,Ballots!C455)</f>
        <v>99</v>
      </c>
      <c r="AE455" s="0" t="n">
        <f aca="false">IF(OR(Ballots!D455="",'Instant Runoff'!$D$10=1),99,Ballots!D455)</f>
        <v>99</v>
      </c>
      <c r="AF455" s="0" t="n">
        <f aca="false">IF(OR(Ballots!E455="",'Instant Runoff'!$E$10=1),99,Ballots!E455)</f>
        <v>99</v>
      </c>
      <c r="AG455" s="0" t="n">
        <f aca="false">IF(OR(Ballots!F455="",'Instant Runoff'!$F$10=1),99,Ballots!F455)</f>
        <v>99</v>
      </c>
      <c r="AH455" s="0" t="n">
        <f aca="false">IF(OR(Ballots!G455="",'Instant Runoff'!$G$10=1),99,Ballots!G455)</f>
        <v>99</v>
      </c>
      <c r="AI455" s="0" t="n">
        <f aca="false">IF(OR(Ballots!H455="",'Instant Runoff'!$H$10=1),99,Ballots!H455)</f>
        <v>99</v>
      </c>
      <c r="AJ455" s="0" t="n">
        <f aca="false">IF(OR(Ballots!I455="",'Instant Runoff'!$I$10=1),99,Ballots!I455)</f>
        <v>99</v>
      </c>
      <c r="AK455" s="0" t="str">
        <f aca="false">IF(MIN(AC455:AJ455)=99,"",MATCH(MIN(AC455:AJ455),AC455:AJ455,0))</f>
        <v/>
      </c>
      <c r="AL455" s="0" t="n">
        <f aca="false">IF(OR(Ballots!B455="",'Instant Runoff'!$B$12=1),99,Ballots!B455)</f>
        <v>99</v>
      </c>
      <c r="AM455" s="0" t="n">
        <f aca="false">IF(OR(Ballots!C455="",'Instant Runoff'!$C$12=1),99,Ballots!C455)</f>
        <v>99</v>
      </c>
      <c r="AN455" s="0" t="n">
        <f aca="false">IF(OR(Ballots!D455="",'Instant Runoff'!$D$12=1),99,Ballots!D455)</f>
        <v>99</v>
      </c>
      <c r="AO455" s="0" t="n">
        <f aca="false">IF(OR(Ballots!E455="",'Instant Runoff'!$E$12=1),99,Ballots!E455)</f>
        <v>99</v>
      </c>
      <c r="AP455" s="0" t="n">
        <f aca="false">IF(OR(Ballots!F455="",'Instant Runoff'!$F$12=1),99,Ballots!F455)</f>
        <v>99</v>
      </c>
      <c r="AQ455" s="0" t="n">
        <f aca="false">IF(OR(Ballots!G455="",'Instant Runoff'!$G$12=1),99,Ballots!G455)</f>
        <v>99</v>
      </c>
      <c r="AR455" s="0" t="n">
        <f aca="false">IF(OR(Ballots!H455="",'Instant Runoff'!$H$12=1),99,Ballots!H455)</f>
        <v>99</v>
      </c>
      <c r="AS455" s="0" t="n">
        <f aca="false">IF(OR(Ballots!I455="",'Instant Runoff'!$I$12=1),99,Ballots!I455)</f>
        <v>99</v>
      </c>
      <c r="AT455" s="0" t="str">
        <f aca="false">IF(MIN(AL455:AS455)=99,"",MATCH(MIN(AL455:AS455),AL455:AS455,0))</f>
        <v/>
      </c>
      <c r="AU455" s="0" t="n">
        <f aca="false">IF(OR(Ballots!B455="",'Instant Runoff'!$B$14=1),99,Ballots!B455)</f>
        <v>99</v>
      </c>
      <c r="AV455" s="0" t="n">
        <f aca="false">IF(OR(Ballots!C455="",'Instant Runoff'!$C$14=1),99,Ballots!C455)</f>
        <v>99</v>
      </c>
      <c r="AW455" s="0" t="n">
        <f aca="false">IF(OR(Ballots!D455="",'Instant Runoff'!$D$14=1),99,Ballots!D455)</f>
        <v>99</v>
      </c>
      <c r="AX455" s="0" t="n">
        <f aca="false">IF(OR(Ballots!E455="",'Instant Runoff'!$E$14=1),99,Ballots!E455)</f>
        <v>99</v>
      </c>
      <c r="AY455" s="0" t="n">
        <f aca="false">IF(OR(Ballots!F455="",'Instant Runoff'!$F$14=1),99,Ballots!F455)</f>
        <v>99</v>
      </c>
      <c r="AZ455" s="0" t="n">
        <f aca="false">IF(OR(Ballots!G455="",'Instant Runoff'!$G$14=1),99,Ballots!G455)</f>
        <v>99</v>
      </c>
      <c r="BA455" s="0" t="n">
        <f aca="false">IF(OR(Ballots!H455="",'Instant Runoff'!$H$14=1),99,Ballots!H455)</f>
        <v>99</v>
      </c>
      <c r="BB455" s="0" t="n">
        <f aca="false">IF(OR(Ballots!I455="",'Instant Runoff'!$I$14=1),99,Ballots!I455)</f>
        <v>99</v>
      </c>
      <c r="BC455" s="0" t="str">
        <f aca="false">IF(MIN(AU455:BB455)=99,"",MATCH(MIN(AU455:BB455),AU455:BB455,0))</f>
        <v/>
      </c>
      <c r="BD455" s="0" t="n">
        <f aca="false">IF(OR(Ballots!B455="",'Instant Runoff'!$B$16=1),99,Ballots!B455)</f>
        <v>99</v>
      </c>
      <c r="BE455" s="0" t="n">
        <f aca="false">IF(OR(Ballots!C455="",'Instant Runoff'!$C$16=1),99,Ballots!C455)</f>
        <v>99</v>
      </c>
      <c r="BF455" s="0" t="n">
        <f aca="false">IF(OR(Ballots!D455="",'Instant Runoff'!$D$16=1),99,Ballots!D455)</f>
        <v>99</v>
      </c>
      <c r="BG455" s="0" t="n">
        <f aca="false">IF(OR(Ballots!E455="",'Instant Runoff'!$E$16=1),99,Ballots!E455)</f>
        <v>99</v>
      </c>
      <c r="BH455" s="0" t="n">
        <f aca="false">IF(OR(Ballots!F455="",'Instant Runoff'!$F$16=1),99,Ballots!F455)</f>
        <v>99</v>
      </c>
      <c r="BI455" s="0" t="n">
        <f aca="false">IF(OR(Ballots!G455="",'Instant Runoff'!$G$16=1),99,Ballots!G455)</f>
        <v>99</v>
      </c>
      <c r="BJ455" s="0" t="n">
        <f aca="false">IF(OR(Ballots!H455="",'Instant Runoff'!$H$16=1),99,Ballots!H455)</f>
        <v>99</v>
      </c>
      <c r="BK455" s="0" t="n">
        <f aca="false">IF(OR(Ballots!I455="",'Instant Runoff'!$I$16=1),99,Ballots!I455)</f>
        <v>99</v>
      </c>
      <c r="BL455" s="0" t="str">
        <f aca="false">IF(MIN(BD455:BK455)=99,"",MATCH(MIN(BD455:BK455),BD455:BK455,0))</f>
        <v/>
      </c>
    </row>
    <row r="456" customFormat="false" ht="15" hidden="false" customHeight="false" outlineLevel="0" collapsed="false">
      <c r="B456" s="0" t="n">
        <f aca="false">IF(OR(Ballots!B456="",'Instant Runoff'!$B$4=1),99,Ballots!B456)</f>
        <v>99</v>
      </c>
      <c r="C456" s="0" t="n">
        <f aca="false">IF(OR(Ballots!C456="",'Instant Runoff'!$C$4=1),99,Ballots!C456)</f>
        <v>99</v>
      </c>
      <c r="D456" s="0" t="n">
        <f aca="false">IF(OR(Ballots!D456="",'Instant Runoff'!$D$4=1),99,Ballots!D456)</f>
        <v>99</v>
      </c>
      <c r="E456" s="0" t="n">
        <f aca="false">IF(OR(Ballots!E456="",'Instant Runoff'!$E$4=1),99,Ballots!E456)</f>
        <v>99</v>
      </c>
      <c r="F456" s="0" t="n">
        <f aca="false">IF(OR(Ballots!F456="",'Instant Runoff'!$F$4=1),99,Ballots!F456)</f>
        <v>99</v>
      </c>
      <c r="G456" s="0" t="n">
        <f aca="false">IF(OR(Ballots!G456="",'Instant Runoff'!$G$4=1),99,Ballots!G456)</f>
        <v>99</v>
      </c>
      <c r="H456" s="0" t="n">
        <f aca="false">IF(OR(Ballots!H456="",'Instant Runoff'!$H$4=1),99,Ballots!H456)</f>
        <v>99</v>
      </c>
      <c r="I456" s="0" t="n">
        <f aca="false">IF(OR(Ballots!I456="",'Instant Runoff'!$I$4=1),99,Ballots!I456)</f>
        <v>99</v>
      </c>
      <c r="J456" s="0" t="str">
        <f aca="false">IF(MIN(B456:I456)=99,"",MATCH(MIN(B456:I456),B456:I456,0))</f>
        <v/>
      </c>
      <c r="K456" s="0" t="n">
        <f aca="false">IF(OR(Ballots!B456="",'Instant Runoff'!$B$6=1),99,Ballots!B456)</f>
        <v>99</v>
      </c>
      <c r="L456" s="0" t="n">
        <f aca="false">IF(OR(Ballots!C456="",'Instant Runoff'!$C$6=1),99,Ballots!C456)</f>
        <v>99</v>
      </c>
      <c r="M456" s="0" t="n">
        <f aca="false">IF(OR(Ballots!D456="",'Instant Runoff'!$D$6=1),99,Ballots!D456)</f>
        <v>99</v>
      </c>
      <c r="N456" s="0" t="n">
        <f aca="false">IF(OR(Ballots!E456="",'Instant Runoff'!$E$6=1),99,Ballots!E456)</f>
        <v>99</v>
      </c>
      <c r="O456" s="0" t="n">
        <f aca="false">IF(OR(Ballots!F456="",'Instant Runoff'!$F$6=1),99,Ballots!F456)</f>
        <v>99</v>
      </c>
      <c r="P456" s="0" t="n">
        <f aca="false">IF(OR(Ballots!G456="",'Instant Runoff'!$G$6=1),99,Ballots!G456)</f>
        <v>99</v>
      </c>
      <c r="Q456" s="0" t="n">
        <f aca="false">IF(OR(Ballots!H456="",'Instant Runoff'!$H$6=1),99,Ballots!H456)</f>
        <v>99</v>
      </c>
      <c r="R456" s="0" t="n">
        <f aca="false">IF(OR(Ballots!I456="",'Instant Runoff'!$I$6=1),99,Ballots!I456)</f>
        <v>99</v>
      </c>
      <c r="S456" s="0" t="str">
        <f aca="false">IF(MIN(K456:R456)=99,"",MATCH(MIN(K456:R456),K456:R456,0))</f>
        <v/>
      </c>
      <c r="T456" s="0" t="n">
        <f aca="false">IF(OR(Ballots!B456="",'Instant Runoff'!$B$8=1),99,Ballots!B456)</f>
        <v>99</v>
      </c>
      <c r="U456" s="0" t="n">
        <f aca="false">IF(OR(Ballots!C456="",'Instant Runoff'!$C$8=1),99,Ballots!C456)</f>
        <v>99</v>
      </c>
      <c r="V456" s="0" t="n">
        <f aca="false">IF(OR(Ballots!D456="",'Instant Runoff'!$D$8=1),99,Ballots!D456)</f>
        <v>99</v>
      </c>
      <c r="W456" s="0" t="n">
        <f aca="false">IF(OR(Ballots!E456="",'Instant Runoff'!$E$8=1),99,Ballots!E456)</f>
        <v>99</v>
      </c>
      <c r="X456" s="0" t="n">
        <f aca="false">IF(OR(Ballots!F456="",'Instant Runoff'!$F$8=1),99,Ballots!F456)</f>
        <v>99</v>
      </c>
      <c r="Y456" s="0" t="n">
        <f aca="false">IF(OR(Ballots!G456="",'Instant Runoff'!$G$8=1),99,Ballots!G456)</f>
        <v>99</v>
      </c>
      <c r="Z456" s="0" t="n">
        <f aca="false">IF(OR(Ballots!H456="",'Instant Runoff'!$H$8=1),99,Ballots!H456)</f>
        <v>99</v>
      </c>
      <c r="AA456" s="0" t="n">
        <f aca="false">IF(OR(Ballots!I456="",'Instant Runoff'!$I$8=1),99,Ballots!I456)</f>
        <v>99</v>
      </c>
      <c r="AB456" s="0" t="str">
        <f aca="false">IF(MIN(T456:AA456)=99,"",MATCH(MIN(T456:AA456),T456:AA456,0))</f>
        <v/>
      </c>
      <c r="AC456" s="0" t="n">
        <f aca="false">IF(OR(Ballots!B456="",'Instant Runoff'!$B$10=1),99,Ballots!B456)</f>
        <v>99</v>
      </c>
      <c r="AD456" s="0" t="n">
        <f aca="false">IF(OR(Ballots!C456="",'Instant Runoff'!$C$10=1),99,Ballots!C456)</f>
        <v>99</v>
      </c>
      <c r="AE456" s="0" t="n">
        <f aca="false">IF(OR(Ballots!D456="",'Instant Runoff'!$D$10=1),99,Ballots!D456)</f>
        <v>99</v>
      </c>
      <c r="AF456" s="0" t="n">
        <f aca="false">IF(OR(Ballots!E456="",'Instant Runoff'!$E$10=1),99,Ballots!E456)</f>
        <v>99</v>
      </c>
      <c r="AG456" s="0" t="n">
        <f aca="false">IF(OR(Ballots!F456="",'Instant Runoff'!$F$10=1),99,Ballots!F456)</f>
        <v>99</v>
      </c>
      <c r="AH456" s="0" t="n">
        <f aca="false">IF(OR(Ballots!G456="",'Instant Runoff'!$G$10=1),99,Ballots!G456)</f>
        <v>99</v>
      </c>
      <c r="AI456" s="0" t="n">
        <f aca="false">IF(OR(Ballots!H456="",'Instant Runoff'!$H$10=1),99,Ballots!H456)</f>
        <v>99</v>
      </c>
      <c r="AJ456" s="0" t="n">
        <f aca="false">IF(OR(Ballots!I456="",'Instant Runoff'!$I$10=1),99,Ballots!I456)</f>
        <v>99</v>
      </c>
      <c r="AK456" s="0" t="str">
        <f aca="false">IF(MIN(AC456:AJ456)=99,"",MATCH(MIN(AC456:AJ456),AC456:AJ456,0))</f>
        <v/>
      </c>
      <c r="AL456" s="0" t="n">
        <f aca="false">IF(OR(Ballots!B456="",'Instant Runoff'!$B$12=1),99,Ballots!B456)</f>
        <v>99</v>
      </c>
      <c r="AM456" s="0" t="n">
        <f aca="false">IF(OR(Ballots!C456="",'Instant Runoff'!$C$12=1),99,Ballots!C456)</f>
        <v>99</v>
      </c>
      <c r="AN456" s="0" t="n">
        <f aca="false">IF(OR(Ballots!D456="",'Instant Runoff'!$D$12=1),99,Ballots!D456)</f>
        <v>99</v>
      </c>
      <c r="AO456" s="0" t="n">
        <f aca="false">IF(OR(Ballots!E456="",'Instant Runoff'!$E$12=1),99,Ballots!E456)</f>
        <v>99</v>
      </c>
      <c r="AP456" s="0" t="n">
        <f aca="false">IF(OR(Ballots!F456="",'Instant Runoff'!$F$12=1),99,Ballots!F456)</f>
        <v>99</v>
      </c>
      <c r="AQ456" s="0" t="n">
        <f aca="false">IF(OR(Ballots!G456="",'Instant Runoff'!$G$12=1),99,Ballots!G456)</f>
        <v>99</v>
      </c>
      <c r="AR456" s="0" t="n">
        <f aca="false">IF(OR(Ballots!H456="",'Instant Runoff'!$H$12=1),99,Ballots!H456)</f>
        <v>99</v>
      </c>
      <c r="AS456" s="0" t="n">
        <f aca="false">IF(OR(Ballots!I456="",'Instant Runoff'!$I$12=1),99,Ballots!I456)</f>
        <v>99</v>
      </c>
      <c r="AT456" s="0" t="str">
        <f aca="false">IF(MIN(AL456:AS456)=99,"",MATCH(MIN(AL456:AS456),AL456:AS456,0))</f>
        <v/>
      </c>
      <c r="AU456" s="0" t="n">
        <f aca="false">IF(OR(Ballots!B456="",'Instant Runoff'!$B$14=1),99,Ballots!B456)</f>
        <v>99</v>
      </c>
      <c r="AV456" s="0" t="n">
        <f aca="false">IF(OR(Ballots!C456="",'Instant Runoff'!$C$14=1),99,Ballots!C456)</f>
        <v>99</v>
      </c>
      <c r="AW456" s="0" t="n">
        <f aca="false">IF(OR(Ballots!D456="",'Instant Runoff'!$D$14=1),99,Ballots!D456)</f>
        <v>99</v>
      </c>
      <c r="AX456" s="0" t="n">
        <f aca="false">IF(OR(Ballots!E456="",'Instant Runoff'!$E$14=1),99,Ballots!E456)</f>
        <v>99</v>
      </c>
      <c r="AY456" s="0" t="n">
        <f aca="false">IF(OR(Ballots!F456="",'Instant Runoff'!$F$14=1),99,Ballots!F456)</f>
        <v>99</v>
      </c>
      <c r="AZ456" s="0" t="n">
        <f aca="false">IF(OR(Ballots!G456="",'Instant Runoff'!$G$14=1),99,Ballots!G456)</f>
        <v>99</v>
      </c>
      <c r="BA456" s="0" t="n">
        <f aca="false">IF(OR(Ballots!H456="",'Instant Runoff'!$H$14=1),99,Ballots!H456)</f>
        <v>99</v>
      </c>
      <c r="BB456" s="0" t="n">
        <f aca="false">IF(OR(Ballots!I456="",'Instant Runoff'!$I$14=1),99,Ballots!I456)</f>
        <v>99</v>
      </c>
      <c r="BC456" s="0" t="str">
        <f aca="false">IF(MIN(AU456:BB456)=99,"",MATCH(MIN(AU456:BB456),AU456:BB456,0))</f>
        <v/>
      </c>
      <c r="BD456" s="0" t="n">
        <f aca="false">IF(OR(Ballots!B456="",'Instant Runoff'!$B$16=1),99,Ballots!B456)</f>
        <v>99</v>
      </c>
      <c r="BE456" s="0" t="n">
        <f aca="false">IF(OR(Ballots!C456="",'Instant Runoff'!$C$16=1),99,Ballots!C456)</f>
        <v>99</v>
      </c>
      <c r="BF456" s="0" t="n">
        <f aca="false">IF(OR(Ballots!D456="",'Instant Runoff'!$D$16=1),99,Ballots!D456)</f>
        <v>99</v>
      </c>
      <c r="BG456" s="0" t="n">
        <f aca="false">IF(OR(Ballots!E456="",'Instant Runoff'!$E$16=1),99,Ballots!E456)</f>
        <v>99</v>
      </c>
      <c r="BH456" s="0" t="n">
        <f aca="false">IF(OR(Ballots!F456="",'Instant Runoff'!$F$16=1),99,Ballots!F456)</f>
        <v>99</v>
      </c>
      <c r="BI456" s="0" t="n">
        <f aca="false">IF(OR(Ballots!G456="",'Instant Runoff'!$G$16=1),99,Ballots!G456)</f>
        <v>99</v>
      </c>
      <c r="BJ456" s="0" t="n">
        <f aca="false">IF(OR(Ballots!H456="",'Instant Runoff'!$H$16=1),99,Ballots!H456)</f>
        <v>99</v>
      </c>
      <c r="BK456" s="0" t="n">
        <f aca="false">IF(OR(Ballots!I456="",'Instant Runoff'!$I$16=1),99,Ballots!I456)</f>
        <v>99</v>
      </c>
      <c r="BL456" s="0" t="str">
        <f aca="false">IF(MIN(BD456:BK456)=99,"",MATCH(MIN(BD456:BK456),BD456:BK456,0))</f>
        <v/>
      </c>
    </row>
    <row r="457" customFormat="false" ht="15" hidden="false" customHeight="false" outlineLevel="0" collapsed="false">
      <c r="B457" s="0" t="n">
        <f aca="false">IF(OR(Ballots!B457="",'Instant Runoff'!$B$4=1),99,Ballots!B457)</f>
        <v>99</v>
      </c>
      <c r="C457" s="0" t="n">
        <f aca="false">IF(OR(Ballots!C457="",'Instant Runoff'!$C$4=1),99,Ballots!C457)</f>
        <v>99</v>
      </c>
      <c r="D457" s="0" t="n">
        <f aca="false">IF(OR(Ballots!D457="",'Instant Runoff'!$D$4=1),99,Ballots!D457)</f>
        <v>99</v>
      </c>
      <c r="E457" s="0" t="n">
        <f aca="false">IF(OR(Ballots!E457="",'Instant Runoff'!$E$4=1),99,Ballots!E457)</f>
        <v>99</v>
      </c>
      <c r="F457" s="0" t="n">
        <f aca="false">IF(OR(Ballots!F457="",'Instant Runoff'!$F$4=1),99,Ballots!F457)</f>
        <v>99</v>
      </c>
      <c r="G457" s="0" t="n">
        <f aca="false">IF(OR(Ballots!G457="",'Instant Runoff'!$G$4=1),99,Ballots!G457)</f>
        <v>99</v>
      </c>
      <c r="H457" s="0" t="n">
        <f aca="false">IF(OR(Ballots!H457="",'Instant Runoff'!$H$4=1),99,Ballots!H457)</f>
        <v>99</v>
      </c>
      <c r="I457" s="0" t="n">
        <f aca="false">IF(OR(Ballots!I457="",'Instant Runoff'!$I$4=1),99,Ballots!I457)</f>
        <v>99</v>
      </c>
      <c r="J457" s="0" t="str">
        <f aca="false">IF(MIN(B457:I457)=99,"",MATCH(MIN(B457:I457),B457:I457,0))</f>
        <v/>
      </c>
      <c r="K457" s="0" t="n">
        <f aca="false">IF(OR(Ballots!B457="",'Instant Runoff'!$B$6=1),99,Ballots!B457)</f>
        <v>99</v>
      </c>
      <c r="L457" s="0" t="n">
        <f aca="false">IF(OR(Ballots!C457="",'Instant Runoff'!$C$6=1),99,Ballots!C457)</f>
        <v>99</v>
      </c>
      <c r="M457" s="0" t="n">
        <f aca="false">IF(OR(Ballots!D457="",'Instant Runoff'!$D$6=1),99,Ballots!D457)</f>
        <v>99</v>
      </c>
      <c r="N457" s="0" t="n">
        <f aca="false">IF(OR(Ballots!E457="",'Instant Runoff'!$E$6=1),99,Ballots!E457)</f>
        <v>99</v>
      </c>
      <c r="O457" s="0" t="n">
        <f aca="false">IF(OR(Ballots!F457="",'Instant Runoff'!$F$6=1),99,Ballots!F457)</f>
        <v>99</v>
      </c>
      <c r="P457" s="0" t="n">
        <f aca="false">IF(OR(Ballots!G457="",'Instant Runoff'!$G$6=1),99,Ballots!G457)</f>
        <v>99</v>
      </c>
      <c r="Q457" s="0" t="n">
        <f aca="false">IF(OR(Ballots!H457="",'Instant Runoff'!$H$6=1),99,Ballots!H457)</f>
        <v>99</v>
      </c>
      <c r="R457" s="0" t="n">
        <f aca="false">IF(OR(Ballots!I457="",'Instant Runoff'!$I$6=1),99,Ballots!I457)</f>
        <v>99</v>
      </c>
      <c r="S457" s="0" t="str">
        <f aca="false">IF(MIN(K457:R457)=99,"",MATCH(MIN(K457:R457),K457:R457,0))</f>
        <v/>
      </c>
      <c r="T457" s="0" t="n">
        <f aca="false">IF(OR(Ballots!B457="",'Instant Runoff'!$B$8=1),99,Ballots!B457)</f>
        <v>99</v>
      </c>
      <c r="U457" s="0" t="n">
        <f aca="false">IF(OR(Ballots!C457="",'Instant Runoff'!$C$8=1),99,Ballots!C457)</f>
        <v>99</v>
      </c>
      <c r="V457" s="0" t="n">
        <f aca="false">IF(OR(Ballots!D457="",'Instant Runoff'!$D$8=1),99,Ballots!D457)</f>
        <v>99</v>
      </c>
      <c r="W457" s="0" t="n">
        <f aca="false">IF(OR(Ballots!E457="",'Instant Runoff'!$E$8=1),99,Ballots!E457)</f>
        <v>99</v>
      </c>
      <c r="X457" s="0" t="n">
        <f aca="false">IF(OR(Ballots!F457="",'Instant Runoff'!$F$8=1),99,Ballots!F457)</f>
        <v>99</v>
      </c>
      <c r="Y457" s="0" t="n">
        <f aca="false">IF(OR(Ballots!G457="",'Instant Runoff'!$G$8=1),99,Ballots!G457)</f>
        <v>99</v>
      </c>
      <c r="Z457" s="0" t="n">
        <f aca="false">IF(OR(Ballots!H457="",'Instant Runoff'!$H$8=1),99,Ballots!H457)</f>
        <v>99</v>
      </c>
      <c r="AA457" s="0" t="n">
        <f aca="false">IF(OR(Ballots!I457="",'Instant Runoff'!$I$8=1),99,Ballots!I457)</f>
        <v>99</v>
      </c>
      <c r="AB457" s="0" t="str">
        <f aca="false">IF(MIN(T457:AA457)=99,"",MATCH(MIN(T457:AA457),T457:AA457,0))</f>
        <v/>
      </c>
      <c r="AC457" s="0" t="n">
        <f aca="false">IF(OR(Ballots!B457="",'Instant Runoff'!$B$10=1),99,Ballots!B457)</f>
        <v>99</v>
      </c>
      <c r="AD457" s="0" t="n">
        <f aca="false">IF(OR(Ballots!C457="",'Instant Runoff'!$C$10=1),99,Ballots!C457)</f>
        <v>99</v>
      </c>
      <c r="AE457" s="0" t="n">
        <f aca="false">IF(OR(Ballots!D457="",'Instant Runoff'!$D$10=1),99,Ballots!D457)</f>
        <v>99</v>
      </c>
      <c r="AF457" s="0" t="n">
        <f aca="false">IF(OR(Ballots!E457="",'Instant Runoff'!$E$10=1),99,Ballots!E457)</f>
        <v>99</v>
      </c>
      <c r="AG457" s="0" t="n">
        <f aca="false">IF(OR(Ballots!F457="",'Instant Runoff'!$F$10=1),99,Ballots!F457)</f>
        <v>99</v>
      </c>
      <c r="AH457" s="0" t="n">
        <f aca="false">IF(OR(Ballots!G457="",'Instant Runoff'!$G$10=1),99,Ballots!G457)</f>
        <v>99</v>
      </c>
      <c r="AI457" s="0" t="n">
        <f aca="false">IF(OR(Ballots!H457="",'Instant Runoff'!$H$10=1),99,Ballots!H457)</f>
        <v>99</v>
      </c>
      <c r="AJ457" s="0" t="n">
        <f aca="false">IF(OR(Ballots!I457="",'Instant Runoff'!$I$10=1),99,Ballots!I457)</f>
        <v>99</v>
      </c>
      <c r="AK457" s="0" t="str">
        <f aca="false">IF(MIN(AC457:AJ457)=99,"",MATCH(MIN(AC457:AJ457),AC457:AJ457,0))</f>
        <v/>
      </c>
      <c r="AL457" s="0" t="n">
        <f aca="false">IF(OR(Ballots!B457="",'Instant Runoff'!$B$12=1),99,Ballots!B457)</f>
        <v>99</v>
      </c>
      <c r="AM457" s="0" t="n">
        <f aca="false">IF(OR(Ballots!C457="",'Instant Runoff'!$C$12=1),99,Ballots!C457)</f>
        <v>99</v>
      </c>
      <c r="AN457" s="0" t="n">
        <f aca="false">IF(OR(Ballots!D457="",'Instant Runoff'!$D$12=1),99,Ballots!D457)</f>
        <v>99</v>
      </c>
      <c r="AO457" s="0" t="n">
        <f aca="false">IF(OR(Ballots!E457="",'Instant Runoff'!$E$12=1),99,Ballots!E457)</f>
        <v>99</v>
      </c>
      <c r="AP457" s="0" t="n">
        <f aca="false">IF(OR(Ballots!F457="",'Instant Runoff'!$F$12=1),99,Ballots!F457)</f>
        <v>99</v>
      </c>
      <c r="AQ457" s="0" t="n">
        <f aca="false">IF(OR(Ballots!G457="",'Instant Runoff'!$G$12=1),99,Ballots!G457)</f>
        <v>99</v>
      </c>
      <c r="AR457" s="0" t="n">
        <f aca="false">IF(OR(Ballots!H457="",'Instant Runoff'!$H$12=1),99,Ballots!H457)</f>
        <v>99</v>
      </c>
      <c r="AS457" s="0" t="n">
        <f aca="false">IF(OR(Ballots!I457="",'Instant Runoff'!$I$12=1),99,Ballots!I457)</f>
        <v>99</v>
      </c>
      <c r="AT457" s="0" t="str">
        <f aca="false">IF(MIN(AL457:AS457)=99,"",MATCH(MIN(AL457:AS457),AL457:AS457,0))</f>
        <v/>
      </c>
      <c r="AU457" s="0" t="n">
        <f aca="false">IF(OR(Ballots!B457="",'Instant Runoff'!$B$14=1),99,Ballots!B457)</f>
        <v>99</v>
      </c>
      <c r="AV457" s="0" t="n">
        <f aca="false">IF(OR(Ballots!C457="",'Instant Runoff'!$C$14=1),99,Ballots!C457)</f>
        <v>99</v>
      </c>
      <c r="AW457" s="0" t="n">
        <f aca="false">IF(OR(Ballots!D457="",'Instant Runoff'!$D$14=1),99,Ballots!D457)</f>
        <v>99</v>
      </c>
      <c r="AX457" s="0" t="n">
        <f aca="false">IF(OR(Ballots!E457="",'Instant Runoff'!$E$14=1),99,Ballots!E457)</f>
        <v>99</v>
      </c>
      <c r="AY457" s="0" t="n">
        <f aca="false">IF(OR(Ballots!F457="",'Instant Runoff'!$F$14=1),99,Ballots!F457)</f>
        <v>99</v>
      </c>
      <c r="AZ457" s="0" t="n">
        <f aca="false">IF(OR(Ballots!G457="",'Instant Runoff'!$G$14=1),99,Ballots!G457)</f>
        <v>99</v>
      </c>
      <c r="BA457" s="0" t="n">
        <f aca="false">IF(OR(Ballots!H457="",'Instant Runoff'!$H$14=1),99,Ballots!H457)</f>
        <v>99</v>
      </c>
      <c r="BB457" s="0" t="n">
        <f aca="false">IF(OR(Ballots!I457="",'Instant Runoff'!$I$14=1),99,Ballots!I457)</f>
        <v>99</v>
      </c>
      <c r="BC457" s="0" t="str">
        <f aca="false">IF(MIN(AU457:BB457)=99,"",MATCH(MIN(AU457:BB457),AU457:BB457,0))</f>
        <v/>
      </c>
      <c r="BD457" s="0" t="n">
        <f aca="false">IF(OR(Ballots!B457="",'Instant Runoff'!$B$16=1),99,Ballots!B457)</f>
        <v>99</v>
      </c>
      <c r="BE457" s="0" t="n">
        <f aca="false">IF(OR(Ballots!C457="",'Instant Runoff'!$C$16=1),99,Ballots!C457)</f>
        <v>99</v>
      </c>
      <c r="BF457" s="0" t="n">
        <f aca="false">IF(OR(Ballots!D457="",'Instant Runoff'!$D$16=1),99,Ballots!D457)</f>
        <v>99</v>
      </c>
      <c r="BG457" s="0" t="n">
        <f aca="false">IF(OR(Ballots!E457="",'Instant Runoff'!$E$16=1),99,Ballots!E457)</f>
        <v>99</v>
      </c>
      <c r="BH457" s="0" t="n">
        <f aca="false">IF(OR(Ballots!F457="",'Instant Runoff'!$F$16=1),99,Ballots!F457)</f>
        <v>99</v>
      </c>
      <c r="BI457" s="0" t="n">
        <f aca="false">IF(OR(Ballots!G457="",'Instant Runoff'!$G$16=1),99,Ballots!G457)</f>
        <v>99</v>
      </c>
      <c r="BJ457" s="0" t="n">
        <f aca="false">IF(OR(Ballots!H457="",'Instant Runoff'!$H$16=1),99,Ballots!H457)</f>
        <v>99</v>
      </c>
      <c r="BK457" s="0" t="n">
        <f aca="false">IF(OR(Ballots!I457="",'Instant Runoff'!$I$16=1),99,Ballots!I457)</f>
        <v>99</v>
      </c>
      <c r="BL457" s="0" t="str">
        <f aca="false">IF(MIN(BD457:BK457)=99,"",MATCH(MIN(BD457:BK457),BD457:BK457,0))</f>
        <v/>
      </c>
    </row>
    <row r="458" customFormat="false" ht="15" hidden="false" customHeight="false" outlineLevel="0" collapsed="false">
      <c r="B458" s="0" t="n">
        <f aca="false">IF(OR(Ballots!B458="",'Instant Runoff'!$B$4=1),99,Ballots!B458)</f>
        <v>99</v>
      </c>
      <c r="C458" s="0" t="n">
        <f aca="false">IF(OR(Ballots!C458="",'Instant Runoff'!$C$4=1),99,Ballots!C458)</f>
        <v>99</v>
      </c>
      <c r="D458" s="0" t="n">
        <f aca="false">IF(OR(Ballots!D458="",'Instant Runoff'!$D$4=1),99,Ballots!D458)</f>
        <v>99</v>
      </c>
      <c r="E458" s="0" t="n">
        <f aca="false">IF(OR(Ballots!E458="",'Instant Runoff'!$E$4=1),99,Ballots!E458)</f>
        <v>99</v>
      </c>
      <c r="F458" s="0" t="n">
        <f aca="false">IF(OR(Ballots!F458="",'Instant Runoff'!$F$4=1),99,Ballots!F458)</f>
        <v>99</v>
      </c>
      <c r="G458" s="0" t="n">
        <f aca="false">IF(OR(Ballots!G458="",'Instant Runoff'!$G$4=1),99,Ballots!G458)</f>
        <v>99</v>
      </c>
      <c r="H458" s="0" t="n">
        <f aca="false">IF(OR(Ballots!H458="",'Instant Runoff'!$H$4=1),99,Ballots!H458)</f>
        <v>99</v>
      </c>
      <c r="I458" s="0" t="n">
        <f aca="false">IF(OR(Ballots!I458="",'Instant Runoff'!$I$4=1),99,Ballots!I458)</f>
        <v>99</v>
      </c>
      <c r="J458" s="0" t="str">
        <f aca="false">IF(MIN(B458:I458)=99,"",MATCH(MIN(B458:I458),B458:I458,0))</f>
        <v/>
      </c>
      <c r="K458" s="0" t="n">
        <f aca="false">IF(OR(Ballots!B458="",'Instant Runoff'!$B$6=1),99,Ballots!B458)</f>
        <v>99</v>
      </c>
      <c r="L458" s="0" t="n">
        <f aca="false">IF(OR(Ballots!C458="",'Instant Runoff'!$C$6=1),99,Ballots!C458)</f>
        <v>99</v>
      </c>
      <c r="M458" s="0" t="n">
        <f aca="false">IF(OR(Ballots!D458="",'Instant Runoff'!$D$6=1),99,Ballots!D458)</f>
        <v>99</v>
      </c>
      <c r="N458" s="0" t="n">
        <f aca="false">IF(OR(Ballots!E458="",'Instant Runoff'!$E$6=1),99,Ballots!E458)</f>
        <v>99</v>
      </c>
      <c r="O458" s="0" t="n">
        <f aca="false">IF(OR(Ballots!F458="",'Instant Runoff'!$F$6=1),99,Ballots!F458)</f>
        <v>99</v>
      </c>
      <c r="P458" s="0" t="n">
        <f aca="false">IF(OR(Ballots!G458="",'Instant Runoff'!$G$6=1),99,Ballots!G458)</f>
        <v>99</v>
      </c>
      <c r="Q458" s="0" t="n">
        <f aca="false">IF(OR(Ballots!H458="",'Instant Runoff'!$H$6=1),99,Ballots!H458)</f>
        <v>99</v>
      </c>
      <c r="R458" s="0" t="n">
        <f aca="false">IF(OR(Ballots!I458="",'Instant Runoff'!$I$6=1),99,Ballots!I458)</f>
        <v>99</v>
      </c>
      <c r="S458" s="0" t="str">
        <f aca="false">IF(MIN(K458:R458)=99,"",MATCH(MIN(K458:R458),K458:R458,0))</f>
        <v/>
      </c>
      <c r="T458" s="0" t="n">
        <f aca="false">IF(OR(Ballots!B458="",'Instant Runoff'!$B$8=1),99,Ballots!B458)</f>
        <v>99</v>
      </c>
      <c r="U458" s="0" t="n">
        <f aca="false">IF(OR(Ballots!C458="",'Instant Runoff'!$C$8=1),99,Ballots!C458)</f>
        <v>99</v>
      </c>
      <c r="V458" s="0" t="n">
        <f aca="false">IF(OR(Ballots!D458="",'Instant Runoff'!$D$8=1),99,Ballots!D458)</f>
        <v>99</v>
      </c>
      <c r="W458" s="0" t="n">
        <f aca="false">IF(OR(Ballots!E458="",'Instant Runoff'!$E$8=1),99,Ballots!E458)</f>
        <v>99</v>
      </c>
      <c r="X458" s="0" t="n">
        <f aca="false">IF(OR(Ballots!F458="",'Instant Runoff'!$F$8=1),99,Ballots!F458)</f>
        <v>99</v>
      </c>
      <c r="Y458" s="0" t="n">
        <f aca="false">IF(OR(Ballots!G458="",'Instant Runoff'!$G$8=1),99,Ballots!G458)</f>
        <v>99</v>
      </c>
      <c r="Z458" s="0" t="n">
        <f aca="false">IF(OR(Ballots!H458="",'Instant Runoff'!$H$8=1),99,Ballots!H458)</f>
        <v>99</v>
      </c>
      <c r="AA458" s="0" t="n">
        <f aca="false">IF(OR(Ballots!I458="",'Instant Runoff'!$I$8=1),99,Ballots!I458)</f>
        <v>99</v>
      </c>
      <c r="AB458" s="0" t="str">
        <f aca="false">IF(MIN(T458:AA458)=99,"",MATCH(MIN(T458:AA458),T458:AA458,0))</f>
        <v/>
      </c>
      <c r="AC458" s="0" t="n">
        <f aca="false">IF(OR(Ballots!B458="",'Instant Runoff'!$B$10=1),99,Ballots!B458)</f>
        <v>99</v>
      </c>
      <c r="AD458" s="0" t="n">
        <f aca="false">IF(OR(Ballots!C458="",'Instant Runoff'!$C$10=1),99,Ballots!C458)</f>
        <v>99</v>
      </c>
      <c r="AE458" s="0" t="n">
        <f aca="false">IF(OR(Ballots!D458="",'Instant Runoff'!$D$10=1),99,Ballots!D458)</f>
        <v>99</v>
      </c>
      <c r="AF458" s="0" t="n">
        <f aca="false">IF(OR(Ballots!E458="",'Instant Runoff'!$E$10=1),99,Ballots!E458)</f>
        <v>99</v>
      </c>
      <c r="AG458" s="0" t="n">
        <f aca="false">IF(OR(Ballots!F458="",'Instant Runoff'!$F$10=1),99,Ballots!F458)</f>
        <v>99</v>
      </c>
      <c r="AH458" s="0" t="n">
        <f aca="false">IF(OR(Ballots!G458="",'Instant Runoff'!$G$10=1),99,Ballots!G458)</f>
        <v>99</v>
      </c>
      <c r="AI458" s="0" t="n">
        <f aca="false">IF(OR(Ballots!H458="",'Instant Runoff'!$H$10=1),99,Ballots!H458)</f>
        <v>99</v>
      </c>
      <c r="AJ458" s="0" t="n">
        <f aca="false">IF(OR(Ballots!I458="",'Instant Runoff'!$I$10=1),99,Ballots!I458)</f>
        <v>99</v>
      </c>
      <c r="AK458" s="0" t="str">
        <f aca="false">IF(MIN(AC458:AJ458)=99,"",MATCH(MIN(AC458:AJ458),AC458:AJ458,0))</f>
        <v/>
      </c>
      <c r="AL458" s="0" t="n">
        <f aca="false">IF(OR(Ballots!B458="",'Instant Runoff'!$B$12=1),99,Ballots!B458)</f>
        <v>99</v>
      </c>
      <c r="AM458" s="0" t="n">
        <f aca="false">IF(OR(Ballots!C458="",'Instant Runoff'!$C$12=1),99,Ballots!C458)</f>
        <v>99</v>
      </c>
      <c r="AN458" s="0" t="n">
        <f aca="false">IF(OR(Ballots!D458="",'Instant Runoff'!$D$12=1),99,Ballots!D458)</f>
        <v>99</v>
      </c>
      <c r="AO458" s="0" t="n">
        <f aca="false">IF(OR(Ballots!E458="",'Instant Runoff'!$E$12=1),99,Ballots!E458)</f>
        <v>99</v>
      </c>
      <c r="AP458" s="0" t="n">
        <f aca="false">IF(OR(Ballots!F458="",'Instant Runoff'!$F$12=1),99,Ballots!F458)</f>
        <v>99</v>
      </c>
      <c r="AQ458" s="0" t="n">
        <f aca="false">IF(OR(Ballots!G458="",'Instant Runoff'!$G$12=1),99,Ballots!G458)</f>
        <v>99</v>
      </c>
      <c r="AR458" s="0" t="n">
        <f aca="false">IF(OR(Ballots!H458="",'Instant Runoff'!$H$12=1),99,Ballots!H458)</f>
        <v>99</v>
      </c>
      <c r="AS458" s="0" t="n">
        <f aca="false">IF(OR(Ballots!I458="",'Instant Runoff'!$I$12=1),99,Ballots!I458)</f>
        <v>99</v>
      </c>
      <c r="AT458" s="0" t="str">
        <f aca="false">IF(MIN(AL458:AS458)=99,"",MATCH(MIN(AL458:AS458),AL458:AS458,0))</f>
        <v/>
      </c>
      <c r="AU458" s="0" t="n">
        <f aca="false">IF(OR(Ballots!B458="",'Instant Runoff'!$B$14=1),99,Ballots!B458)</f>
        <v>99</v>
      </c>
      <c r="AV458" s="0" t="n">
        <f aca="false">IF(OR(Ballots!C458="",'Instant Runoff'!$C$14=1),99,Ballots!C458)</f>
        <v>99</v>
      </c>
      <c r="AW458" s="0" t="n">
        <f aca="false">IF(OR(Ballots!D458="",'Instant Runoff'!$D$14=1),99,Ballots!D458)</f>
        <v>99</v>
      </c>
      <c r="AX458" s="0" t="n">
        <f aca="false">IF(OR(Ballots!E458="",'Instant Runoff'!$E$14=1),99,Ballots!E458)</f>
        <v>99</v>
      </c>
      <c r="AY458" s="0" t="n">
        <f aca="false">IF(OR(Ballots!F458="",'Instant Runoff'!$F$14=1),99,Ballots!F458)</f>
        <v>99</v>
      </c>
      <c r="AZ458" s="0" t="n">
        <f aca="false">IF(OR(Ballots!G458="",'Instant Runoff'!$G$14=1),99,Ballots!G458)</f>
        <v>99</v>
      </c>
      <c r="BA458" s="0" t="n">
        <f aca="false">IF(OR(Ballots!H458="",'Instant Runoff'!$H$14=1),99,Ballots!H458)</f>
        <v>99</v>
      </c>
      <c r="BB458" s="0" t="n">
        <f aca="false">IF(OR(Ballots!I458="",'Instant Runoff'!$I$14=1),99,Ballots!I458)</f>
        <v>99</v>
      </c>
      <c r="BC458" s="0" t="str">
        <f aca="false">IF(MIN(AU458:BB458)=99,"",MATCH(MIN(AU458:BB458),AU458:BB458,0))</f>
        <v/>
      </c>
      <c r="BD458" s="0" t="n">
        <f aca="false">IF(OR(Ballots!B458="",'Instant Runoff'!$B$16=1),99,Ballots!B458)</f>
        <v>99</v>
      </c>
      <c r="BE458" s="0" t="n">
        <f aca="false">IF(OR(Ballots!C458="",'Instant Runoff'!$C$16=1),99,Ballots!C458)</f>
        <v>99</v>
      </c>
      <c r="BF458" s="0" t="n">
        <f aca="false">IF(OR(Ballots!D458="",'Instant Runoff'!$D$16=1),99,Ballots!D458)</f>
        <v>99</v>
      </c>
      <c r="BG458" s="0" t="n">
        <f aca="false">IF(OR(Ballots!E458="",'Instant Runoff'!$E$16=1),99,Ballots!E458)</f>
        <v>99</v>
      </c>
      <c r="BH458" s="0" t="n">
        <f aca="false">IF(OR(Ballots!F458="",'Instant Runoff'!$F$16=1),99,Ballots!F458)</f>
        <v>99</v>
      </c>
      <c r="BI458" s="0" t="n">
        <f aca="false">IF(OR(Ballots!G458="",'Instant Runoff'!$G$16=1),99,Ballots!G458)</f>
        <v>99</v>
      </c>
      <c r="BJ458" s="0" t="n">
        <f aca="false">IF(OR(Ballots!H458="",'Instant Runoff'!$H$16=1),99,Ballots!H458)</f>
        <v>99</v>
      </c>
      <c r="BK458" s="0" t="n">
        <f aca="false">IF(OR(Ballots!I458="",'Instant Runoff'!$I$16=1),99,Ballots!I458)</f>
        <v>99</v>
      </c>
      <c r="BL458" s="0" t="str">
        <f aca="false">IF(MIN(BD458:BK458)=99,"",MATCH(MIN(BD458:BK458),BD458:BK458,0))</f>
        <v/>
      </c>
    </row>
    <row r="459" customFormat="false" ht="15" hidden="false" customHeight="false" outlineLevel="0" collapsed="false">
      <c r="B459" s="0" t="n">
        <f aca="false">IF(OR(Ballots!B459="",'Instant Runoff'!$B$4=1),99,Ballots!B459)</f>
        <v>99</v>
      </c>
      <c r="C459" s="0" t="n">
        <f aca="false">IF(OR(Ballots!C459="",'Instant Runoff'!$C$4=1),99,Ballots!C459)</f>
        <v>99</v>
      </c>
      <c r="D459" s="0" t="n">
        <f aca="false">IF(OR(Ballots!D459="",'Instant Runoff'!$D$4=1),99,Ballots!D459)</f>
        <v>99</v>
      </c>
      <c r="E459" s="0" t="n">
        <f aca="false">IF(OR(Ballots!E459="",'Instant Runoff'!$E$4=1),99,Ballots!E459)</f>
        <v>99</v>
      </c>
      <c r="F459" s="0" t="n">
        <f aca="false">IF(OR(Ballots!F459="",'Instant Runoff'!$F$4=1),99,Ballots!F459)</f>
        <v>99</v>
      </c>
      <c r="G459" s="0" t="n">
        <f aca="false">IF(OR(Ballots!G459="",'Instant Runoff'!$G$4=1),99,Ballots!G459)</f>
        <v>99</v>
      </c>
      <c r="H459" s="0" t="n">
        <f aca="false">IF(OR(Ballots!H459="",'Instant Runoff'!$H$4=1),99,Ballots!H459)</f>
        <v>99</v>
      </c>
      <c r="I459" s="0" t="n">
        <f aca="false">IF(OR(Ballots!I459="",'Instant Runoff'!$I$4=1),99,Ballots!I459)</f>
        <v>99</v>
      </c>
      <c r="J459" s="0" t="str">
        <f aca="false">IF(MIN(B459:I459)=99,"",MATCH(MIN(B459:I459),B459:I459,0))</f>
        <v/>
      </c>
      <c r="K459" s="0" t="n">
        <f aca="false">IF(OR(Ballots!B459="",'Instant Runoff'!$B$6=1),99,Ballots!B459)</f>
        <v>99</v>
      </c>
      <c r="L459" s="0" t="n">
        <f aca="false">IF(OR(Ballots!C459="",'Instant Runoff'!$C$6=1),99,Ballots!C459)</f>
        <v>99</v>
      </c>
      <c r="M459" s="0" t="n">
        <f aca="false">IF(OR(Ballots!D459="",'Instant Runoff'!$D$6=1),99,Ballots!D459)</f>
        <v>99</v>
      </c>
      <c r="N459" s="0" t="n">
        <f aca="false">IF(OR(Ballots!E459="",'Instant Runoff'!$E$6=1),99,Ballots!E459)</f>
        <v>99</v>
      </c>
      <c r="O459" s="0" t="n">
        <f aca="false">IF(OR(Ballots!F459="",'Instant Runoff'!$F$6=1),99,Ballots!F459)</f>
        <v>99</v>
      </c>
      <c r="P459" s="0" t="n">
        <f aca="false">IF(OR(Ballots!G459="",'Instant Runoff'!$G$6=1),99,Ballots!G459)</f>
        <v>99</v>
      </c>
      <c r="Q459" s="0" t="n">
        <f aca="false">IF(OR(Ballots!H459="",'Instant Runoff'!$H$6=1),99,Ballots!H459)</f>
        <v>99</v>
      </c>
      <c r="R459" s="0" t="n">
        <f aca="false">IF(OR(Ballots!I459="",'Instant Runoff'!$I$6=1),99,Ballots!I459)</f>
        <v>99</v>
      </c>
      <c r="S459" s="0" t="str">
        <f aca="false">IF(MIN(K459:R459)=99,"",MATCH(MIN(K459:R459),K459:R459,0))</f>
        <v/>
      </c>
      <c r="T459" s="0" t="n">
        <f aca="false">IF(OR(Ballots!B459="",'Instant Runoff'!$B$8=1),99,Ballots!B459)</f>
        <v>99</v>
      </c>
      <c r="U459" s="0" t="n">
        <f aca="false">IF(OR(Ballots!C459="",'Instant Runoff'!$C$8=1),99,Ballots!C459)</f>
        <v>99</v>
      </c>
      <c r="V459" s="0" t="n">
        <f aca="false">IF(OR(Ballots!D459="",'Instant Runoff'!$D$8=1),99,Ballots!D459)</f>
        <v>99</v>
      </c>
      <c r="W459" s="0" t="n">
        <f aca="false">IF(OR(Ballots!E459="",'Instant Runoff'!$E$8=1),99,Ballots!E459)</f>
        <v>99</v>
      </c>
      <c r="X459" s="0" t="n">
        <f aca="false">IF(OR(Ballots!F459="",'Instant Runoff'!$F$8=1),99,Ballots!F459)</f>
        <v>99</v>
      </c>
      <c r="Y459" s="0" t="n">
        <f aca="false">IF(OR(Ballots!G459="",'Instant Runoff'!$G$8=1),99,Ballots!G459)</f>
        <v>99</v>
      </c>
      <c r="Z459" s="0" t="n">
        <f aca="false">IF(OR(Ballots!H459="",'Instant Runoff'!$H$8=1),99,Ballots!H459)</f>
        <v>99</v>
      </c>
      <c r="AA459" s="0" t="n">
        <f aca="false">IF(OR(Ballots!I459="",'Instant Runoff'!$I$8=1),99,Ballots!I459)</f>
        <v>99</v>
      </c>
      <c r="AB459" s="0" t="str">
        <f aca="false">IF(MIN(T459:AA459)=99,"",MATCH(MIN(T459:AA459),T459:AA459,0))</f>
        <v/>
      </c>
      <c r="AC459" s="0" t="n">
        <f aca="false">IF(OR(Ballots!B459="",'Instant Runoff'!$B$10=1),99,Ballots!B459)</f>
        <v>99</v>
      </c>
      <c r="AD459" s="0" t="n">
        <f aca="false">IF(OR(Ballots!C459="",'Instant Runoff'!$C$10=1),99,Ballots!C459)</f>
        <v>99</v>
      </c>
      <c r="AE459" s="0" t="n">
        <f aca="false">IF(OR(Ballots!D459="",'Instant Runoff'!$D$10=1),99,Ballots!D459)</f>
        <v>99</v>
      </c>
      <c r="AF459" s="0" t="n">
        <f aca="false">IF(OR(Ballots!E459="",'Instant Runoff'!$E$10=1),99,Ballots!E459)</f>
        <v>99</v>
      </c>
      <c r="AG459" s="0" t="n">
        <f aca="false">IF(OR(Ballots!F459="",'Instant Runoff'!$F$10=1),99,Ballots!F459)</f>
        <v>99</v>
      </c>
      <c r="AH459" s="0" t="n">
        <f aca="false">IF(OR(Ballots!G459="",'Instant Runoff'!$G$10=1),99,Ballots!G459)</f>
        <v>99</v>
      </c>
      <c r="AI459" s="0" t="n">
        <f aca="false">IF(OR(Ballots!H459="",'Instant Runoff'!$H$10=1),99,Ballots!H459)</f>
        <v>99</v>
      </c>
      <c r="AJ459" s="0" t="n">
        <f aca="false">IF(OR(Ballots!I459="",'Instant Runoff'!$I$10=1),99,Ballots!I459)</f>
        <v>99</v>
      </c>
      <c r="AK459" s="0" t="str">
        <f aca="false">IF(MIN(AC459:AJ459)=99,"",MATCH(MIN(AC459:AJ459),AC459:AJ459,0))</f>
        <v/>
      </c>
      <c r="AL459" s="0" t="n">
        <f aca="false">IF(OR(Ballots!B459="",'Instant Runoff'!$B$12=1),99,Ballots!B459)</f>
        <v>99</v>
      </c>
      <c r="AM459" s="0" t="n">
        <f aca="false">IF(OR(Ballots!C459="",'Instant Runoff'!$C$12=1),99,Ballots!C459)</f>
        <v>99</v>
      </c>
      <c r="AN459" s="0" t="n">
        <f aca="false">IF(OR(Ballots!D459="",'Instant Runoff'!$D$12=1),99,Ballots!D459)</f>
        <v>99</v>
      </c>
      <c r="AO459" s="0" t="n">
        <f aca="false">IF(OR(Ballots!E459="",'Instant Runoff'!$E$12=1),99,Ballots!E459)</f>
        <v>99</v>
      </c>
      <c r="AP459" s="0" t="n">
        <f aca="false">IF(OR(Ballots!F459="",'Instant Runoff'!$F$12=1),99,Ballots!F459)</f>
        <v>99</v>
      </c>
      <c r="AQ459" s="0" t="n">
        <f aca="false">IF(OR(Ballots!G459="",'Instant Runoff'!$G$12=1),99,Ballots!G459)</f>
        <v>99</v>
      </c>
      <c r="AR459" s="0" t="n">
        <f aca="false">IF(OR(Ballots!H459="",'Instant Runoff'!$H$12=1),99,Ballots!H459)</f>
        <v>99</v>
      </c>
      <c r="AS459" s="0" t="n">
        <f aca="false">IF(OR(Ballots!I459="",'Instant Runoff'!$I$12=1),99,Ballots!I459)</f>
        <v>99</v>
      </c>
      <c r="AT459" s="0" t="str">
        <f aca="false">IF(MIN(AL459:AS459)=99,"",MATCH(MIN(AL459:AS459),AL459:AS459,0))</f>
        <v/>
      </c>
      <c r="AU459" s="0" t="n">
        <f aca="false">IF(OR(Ballots!B459="",'Instant Runoff'!$B$14=1),99,Ballots!B459)</f>
        <v>99</v>
      </c>
      <c r="AV459" s="0" t="n">
        <f aca="false">IF(OR(Ballots!C459="",'Instant Runoff'!$C$14=1),99,Ballots!C459)</f>
        <v>99</v>
      </c>
      <c r="AW459" s="0" t="n">
        <f aca="false">IF(OR(Ballots!D459="",'Instant Runoff'!$D$14=1),99,Ballots!D459)</f>
        <v>99</v>
      </c>
      <c r="AX459" s="0" t="n">
        <f aca="false">IF(OR(Ballots!E459="",'Instant Runoff'!$E$14=1),99,Ballots!E459)</f>
        <v>99</v>
      </c>
      <c r="AY459" s="0" t="n">
        <f aca="false">IF(OR(Ballots!F459="",'Instant Runoff'!$F$14=1),99,Ballots!F459)</f>
        <v>99</v>
      </c>
      <c r="AZ459" s="0" t="n">
        <f aca="false">IF(OR(Ballots!G459="",'Instant Runoff'!$G$14=1),99,Ballots!G459)</f>
        <v>99</v>
      </c>
      <c r="BA459" s="0" t="n">
        <f aca="false">IF(OR(Ballots!H459="",'Instant Runoff'!$H$14=1),99,Ballots!H459)</f>
        <v>99</v>
      </c>
      <c r="BB459" s="0" t="n">
        <f aca="false">IF(OR(Ballots!I459="",'Instant Runoff'!$I$14=1),99,Ballots!I459)</f>
        <v>99</v>
      </c>
      <c r="BC459" s="0" t="str">
        <f aca="false">IF(MIN(AU459:BB459)=99,"",MATCH(MIN(AU459:BB459),AU459:BB459,0))</f>
        <v/>
      </c>
      <c r="BD459" s="0" t="n">
        <f aca="false">IF(OR(Ballots!B459="",'Instant Runoff'!$B$16=1),99,Ballots!B459)</f>
        <v>99</v>
      </c>
      <c r="BE459" s="0" t="n">
        <f aca="false">IF(OR(Ballots!C459="",'Instant Runoff'!$C$16=1),99,Ballots!C459)</f>
        <v>99</v>
      </c>
      <c r="BF459" s="0" t="n">
        <f aca="false">IF(OR(Ballots!D459="",'Instant Runoff'!$D$16=1),99,Ballots!D459)</f>
        <v>99</v>
      </c>
      <c r="BG459" s="0" t="n">
        <f aca="false">IF(OR(Ballots!E459="",'Instant Runoff'!$E$16=1),99,Ballots!E459)</f>
        <v>99</v>
      </c>
      <c r="BH459" s="0" t="n">
        <f aca="false">IF(OR(Ballots!F459="",'Instant Runoff'!$F$16=1),99,Ballots!F459)</f>
        <v>99</v>
      </c>
      <c r="BI459" s="0" t="n">
        <f aca="false">IF(OR(Ballots!G459="",'Instant Runoff'!$G$16=1),99,Ballots!G459)</f>
        <v>99</v>
      </c>
      <c r="BJ459" s="0" t="n">
        <f aca="false">IF(OR(Ballots!H459="",'Instant Runoff'!$H$16=1),99,Ballots!H459)</f>
        <v>99</v>
      </c>
      <c r="BK459" s="0" t="n">
        <f aca="false">IF(OR(Ballots!I459="",'Instant Runoff'!$I$16=1),99,Ballots!I459)</f>
        <v>99</v>
      </c>
      <c r="BL459" s="0" t="str">
        <f aca="false">IF(MIN(BD459:BK459)=99,"",MATCH(MIN(BD459:BK459),BD459:BK459,0))</f>
        <v/>
      </c>
    </row>
    <row r="460" customFormat="false" ht="15" hidden="false" customHeight="false" outlineLevel="0" collapsed="false">
      <c r="B460" s="0" t="n">
        <f aca="false">IF(OR(Ballots!B460="",'Instant Runoff'!$B$4=1),99,Ballots!B460)</f>
        <v>99</v>
      </c>
      <c r="C460" s="0" t="n">
        <f aca="false">IF(OR(Ballots!C460="",'Instant Runoff'!$C$4=1),99,Ballots!C460)</f>
        <v>99</v>
      </c>
      <c r="D460" s="0" t="n">
        <f aca="false">IF(OR(Ballots!D460="",'Instant Runoff'!$D$4=1),99,Ballots!D460)</f>
        <v>99</v>
      </c>
      <c r="E460" s="0" t="n">
        <f aca="false">IF(OR(Ballots!E460="",'Instant Runoff'!$E$4=1),99,Ballots!E460)</f>
        <v>99</v>
      </c>
      <c r="F460" s="0" t="n">
        <f aca="false">IF(OR(Ballots!F460="",'Instant Runoff'!$F$4=1),99,Ballots!F460)</f>
        <v>99</v>
      </c>
      <c r="G460" s="0" t="n">
        <f aca="false">IF(OR(Ballots!G460="",'Instant Runoff'!$G$4=1),99,Ballots!G460)</f>
        <v>99</v>
      </c>
      <c r="H460" s="0" t="n">
        <f aca="false">IF(OR(Ballots!H460="",'Instant Runoff'!$H$4=1),99,Ballots!H460)</f>
        <v>99</v>
      </c>
      <c r="I460" s="0" t="n">
        <f aca="false">IF(OR(Ballots!I460="",'Instant Runoff'!$I$4=1),99,Ballots!I460)</f>
        <v>99</v>
      </c>
      <c r="J460" s="0" t="str">
        <f aca="false">IF(MIN(B460:I460)=99,"",MATCH(MIN(B460:I460),B460:I460,0))</f>
        <v/>
      </c>
      <c r="K460" s="0" t="n">
        <f aca="false">IF(OR(Ballots!B460="",'Instant Runoff'!$B$6=1),99,Ballots!B460)</f>
        <v>99</v>
      </c>
      <c r="L460" s="0" t="n">
        <f aca="false">IF(OR(Ballots!C460="",'Instant Runoff'!$C$6=1),99,Ballots!C460)</f>
        <v>99</v>
      </c>
      <c r="M460" s="0" t="n">
        <f aca="false">IF(OR(Ballots!D460="",'Instant Runoff'!$D$6=1),99,Ballots!D460)</f>
        <v>99</v>
      </c>
      <c r="N460" s="0" t="n">
        <f aca="false">IF(OR(Ballots!E460="",'Instant Runoff'!$E$6=1),99,Ballots!E460)</f>
        <v>99</v>
      </c>
      <c r="O460" s="0" t="n">
        <f aca="false">IF(OR(Ballots!F460="",'Instant Runoff'!$F$6=1),99,Ballots!F460)</f>
        <v>99</v>
      </c>
      <c r="P460" s="0" t="n">
        <f aca="false">IF(OR(Ballots!G460="",'Instant Runoff'!$G$6=1),99,Ballots!G460)</f>
        <v>99</v>
      </c>
      <c r="Q460" s="0" t="n">
        <f aca="false">IF(OR(Ballots!H460="",'Instant Runoff'!$H$6=1),99,Ballots!H460)</f>
        <v>99</v>
      </c>
      <c r="R460" s="0" t="n">
        <f aca="false">IF(OR(Ballots!I460="",'Instant Runoff'!$I$6=1),99,Ballots!I460)</f>
        <v>99</v>
      </c>
      <c r="S460" s="0" t="str">
        <f aca="false">IF(MIN(K460:R460)=99,"",MATCH(MIN(K460:R460),K460:R460,0))</f>
        <v/>
      </c>
      <c r="T460" s="0" t="n">
        <f aca="false">IF(OR(Ballots!B460="",'Instant Runoff'!$B$8=1),99,Ballots!B460)</f>
        <v>99</v>
      </c>
      <c r="U460" s="0" t="n">
        <f aca="false">IF(OR(Ballots!C460="",'Instant Runoff'!$C$8=1),99,Ballots!C460)</f>
        <v>99</v>
      </c>
      <c r="V460" s="0" t="n">
        <f aca="false">IF(OR(Ballots!D460="",'Instant Runoff'!$D$8=1),99,Ballots!D460)</f>
        <v>99</v>
      </c>
      <c r="W460" s="0" t="n">
        <f aca="false">IF(OR(Ballots!E460="",'Instant Runoff'!$E$8=1),99,Ballots!E460)</f>
        <v>99</v>
      </c>
      <c r="X460" s="0" t="n">
        <f aca="false">IF(OR(Ballots!F460="",'Instant Runoff'!$F$8=1),99,Ballots!F460)</f>
        <v>99</v>
      </c>
      <c r="Y460" s="0" t="n">
        <f aca="false">IF(OR(Ballots!G460="",'Instant Runoff'!$G$8=1),99,Ballots!G460)</f>
        <v>99</v>
      </c>
      <c r="Z460" s="0" t="n">
        <f aca="false">IF(OR(Ballots!H460="",'Instant Runoff'!$H$8=1),99,Ballots!H460)</f>
        <v>99</v>
      </c>
      <c r="AA460" s="0" t="n">
        <f aca="false">IF(OR(Ballots!I460="",'Instant Runoff'!$I$8=1),99,Ballots!I460)</f>
        <v>99</v>
      </c>
      <c r="AB460" s="0" t="str">
        <f aca="false">IF(MIN(T460:AA460)=99,"",MATCH(MIN(T460:AA460),T460:AA460,0))</f>
        <v/>
      </c>
      <c r="AC460" s="0" t="n">
        <f aca="false">IF(OR(Ballots!B460="",'Instant Runoff'!$B$10=1),99,Ballots!B460)</f>
        <v>99</v>
      </c>
      <c r="AD460" s="0" t="n">
        <f aca="false">IF(OR(Ballots!C460="",'Instant Runoff'!$C$10=1),99,Ballots!C460)</f>
        <v>99</v>
      </c>
      <c r="AE460" s="0" t="n">
        <f aca="false">IF(OR(Ballots!D460="",'Instant Runoff'!$D$10=1),99,Ballots!D460)</f>
        <v>99</v>
      </c>
      <c r="AF460" s="0" t="n">
        <f aca="false">IF(OR(Ballots!E460="",'Instant Runoff'!$E$10=1),99,Ballots!E460)</f>
        <v>99</v>
      </c>
      <c r="AG460" s="0" t="n">
        <f aca="false">IF(OR(Ballots!F460="",'Instant Runoff'!$F$10=1),99,Ballots!F460)</f>
        <v>99</v>
      </c>
      <c r="AH460" s="0" t="n">
        <f aca="false">IF(OR(Ballots!G460="",'Instant Runoff'!$G$10=1),99,Ballots!G460)</f>
        <v>99</v>
      </c>
      <c r="AI460" s="0" t="n">
        <f aca="false">IF(OR(Ballots!H460="",'Instant Runoff'!$H$10=1),99,Ballots!H460)</f>
        <v>99</v>
      </c>
      <c r="AJ460" s="0" t="n">
        <f aca="false">IF(OR(Ballots!I460="",'Instant Runoff'!$I$10=1),99,Ballots!I460)</f>
        <v>99</v>
      </c>
      <c r="AK460" s="0" t="str">
        <f aca="false">IF(MIN(AC460:AJ460)=99,"",MATCH(MIN(AC460:AJ460),AC460:AJ460,0))</f>
        <v/>
      </c>
      <c r="AL460" s="0" t="n">
        <f aca="false">IF(OR(Ballots!B460="",'Instant Runoff'!$B$12=1),99,Ballots!B460)</f>
        <v>99</v>
      </c>
      <c r="AM460" s="0" t="n">
        <f aca="false">IF(OR(Ballots!C460="",'Instant Runoff'!$C$12=1),99,Ballots!C460)</f>
        <v>99</v>
      </c>
      <c r="AN460" s="0" t="n">
        <f aca="false">IF(OR(Ballots!D460="",'Instant Runoff'!$D$12=1),99,Ballots!D460)</f>
        <v>99</v>
      </c>
      <c r="AO460" s="0" t="n">
        <f aca="false">IF(OR(Ballots!E460="",'Instant Runoff'!$E$12=1),99,Ballots!E460)</f>
        <v>99</v>
      </c>
      <c r="AP460" s="0" t="n">
        <f aca="false">IF(OR(Ballots!F460="",'Instant Runoff'!$F$12=1),99,Ballots!F460)</f>
        <v>99</v>
      </c>
      <c r="AQ460" s="0" t="n">
        <f aca="false">IF(OR(Ballots!G460="",'Instant Runoff'!$G$12=1),99,Ballots!G460)</f>
        <v>99</v>
      </c>
      <c r="AR460" s="0" t="n">
        <f aca="false">IF(OR(Ballots!H460="",'Instant Runoff'!$H$12=1),99,Ballots!H460)</f>
        <v>99</v>
      </c>
      <c r="AS460" s="0" t="n">
        <f aca="false">IF(OR(Ballots!I460="",'Instant Runoff'!$I$12=1),99,Ballots!I460)</f>
        <v>99</v>
      </c>
      <c r="AT460" s="0" t="str">
        <f aca="false">IF(MIN(AL460:AS460)=99,"",MATCH(MIN(AL460:AS460),AL460:AS460,0))</f>
        <v/>
      </c>
      <c r="AU460" s="0" t="n">
        <f aca="false">IF(OR(Ballots!B460="",'Instant Runoff'!$B$14=1),99,Ballots!B460)</f>
        <v>99</v>
      </c>
      <c r="AV460" s="0" t="n">
        <f aca="false">IF(OR(Ballots!C460="",'Instant Runoff'!$C$14=1),99,Ballots!C460)</f>
        <v>99</v>
      </c>
      <c r="AW460" s="0" t="n">
        <f aca="false">IF(OR(Ballots!D460="",'Instant Runoff'!$D$14=1),99,Ballots!D460)</f>
        <v>99</v>
      </c>
      <c r="AX460" s="0" t="n">
        <f aca="false">IF(OR(Ballots!E460="",'Instant Runoff'!$E$14=1),99,Ballots!E460)</f>
        <v>99</v>
      </c>
      <c r="AY460" s="0" t="n">
        <f aca="false">IF(OR(Ballots!F460="",'Instant Runoff'!$F$14=1),99,Ballots!F460)</f>
        <v>99</v>
      </c>
      <c r="AZ460" s="0" t="n">
        <f aca="false">IF(OR(Ballots!G460="",'Instant Runoff'!$G$14=1),99,Ballots!G460)</f>
        <v>99</v>
      </c>
      <c r="BA460" s="0" t="n">
        <f aca="false">IF(OR(Ballots!H460="",'Instant Runoff'!$H$14=1),99,Ballots!H460)</f>
        <v>99</v>
      </c>
      <c r="BB460" s="0" t="n">
        <f aca="false">IF(OR(Ballots!I460="",'Instant Runoff'!$I$14=1),99,Ballots!I460)</f>
        <v>99</v>
      </c>
      <c r="BC460" s="0" t="str">
        <f aca="false">IF(MIN(AU460:BB460)=99,"",MATCH(MIN(AU460:BB460),AU460:BB460,0))</f>
        <v/>
      </c>
      <c r="BD460" s="0" t="n">
        <f aca="false">IF(OR(Ballots!B460="",'Instant Runoff'!$B$16=1),99,Ballots!B460)</f>
        <v>99</v>
      </c>
      <c r="BE460" s="0" t="n">
        <f aca="false">IF(OR(Ballots!C460="",'Instant Runoff'!$C$16=1),99,Ballots!C460)</f>
        <v>99</v>
      </c>
      <c r="BF460" s="0" t="n">
        <f aca="false">IF(OR(Ballots!D460="",'Instant Runoff'!$D$16=1),99,Ballots!D460)</f>
        <v>99</v>
      </c>
      <c r="BG460" s="0" t="n">
        <f aca="false">IF(OR(Ballots!E460="",'Instant Runoff'!$E$16=1),99,Ballots!E460)</f>
        <v>99</v>
      </c>
      <c r="BH460" s="0" t="n">
        <f aca="false">IF(OR(Ballots!F460="",'Instant Runoff'!$F$16=1),99,Ballots!F460)</f>
        <v>99</v>
      </c>
      <c r="BI460" s="0" t="n">
        <f aca="false">IF(OR(Ballots!G460="",'Instant Runoff'!$G$16=1),99,Ballots!G460)</f>
        <v>99</v>
      </c>
      <c r="BJ460" s="0" t="n">
        <f aca="false">IF(OR(Ballots!H460="",'Instant Runoff'!$H$16=1),99,Ballots!H460)</f>
        <v>99</v>
      </c>
      <c r="BK460" s="0" t="n">
        <f aca="false">IF(OR(Ballots!I460="",'Instant Runoff'!$I$16=1),99,Ballots!I460)</f>
        <v>99</v>
      </c>
      <c r="BL460" s="0" t="str">
        <f aca="false">IF(MIN(BD460:BK460)=99,"",MATCH(MIN(BD460:BK460),BD460:BK460,0))</f>
        <v/>
      </c>
    </row>
    <row r="461" customFormat="false" ht="15" hidden="false" customHeight="false" outlineLevel="0" collapsed="false">
      <c r="B461" s="0" t="n">
        <f aca="false">IF(OR(Ballots!B461="",'Instant Runoff'!$B$4=1),99,Ballots!B461)</f>
        <v>99</v>
      </c>
      <c r="C461" s="0" t="n">
        <f aca="false">IF(OR(Ballots!C461="",'Instant Runoff'!$C$4=1),99,Ballots!C461)</f>
        <v>99</v>
      </c>
      <c r="D461" s="0" t="n">
        <f aca="false">IF(OR(Ballots!D461="",'Instant Runoff'!$D$4=1),99,Ballots!D461)</f>
        <v>99</v>
      </c>
      <c r="E461" s="0" t="n">
        <f aca="false">IF(OR(Ballots!E461="",'Instant Runoff'!$E$4=1),99,Ballots!E461)</f>
        <v>99</v>
      </c>
      <c r="F461" s="0" t="n">
        <f aca="false">IF(OR(Ballots!F461="",'Instant Runoff'!$F$4=1),99,Ballots!F461)</f>
        <v>99</v>
      </c>
      <c r="G461" s="0" t="n">
        <f aca="false">IF(OR(Ballots!G461="",'Instant Runoff'!$G$4=1),99,Ballots!G461)</f>
        <v>99</v>
      </c>
      <c r="H461" s="0" t="n">
        <f aca="false">IF(OR(Ballots!H461="",'Instant Runoff'!$H$4=1),99,Ballots!H461)</f>
        <v>99</v>
      </c>
      <c r="I461" s="0" t="n">
        <f aca="false">IF(OR(Ballots!I461="",'Instant Runoff'!$I$4=1),99,Ballots!I461)</f>
        <v>99</v>
      </c>
      <c r="J461" s="0" t="str">
        <f aca="false">IF(MIN(B461:I461)=99,"",MATCH(MIN(B461:I461),B461:I461,0))</f>
        <v/>
      </c>
      <c r="K461" s="0" t="n">
        <f aca="false">IF(OR(Ballots!B461="",'Instant Runoff'!$B$6=1),99,Ballots!B461)</f>
        <v>99</v>
      </c>
      <c r="L461" s="0" t="n">
        <f aca="false">IF(OR(Ballots!C461="",'Instant Runoff'!$C$6=1),99,Ballots!C461)</f>
        <v>99</v>
      </c>
      <c r="M461" s="0" t="n">
        <f aca="false">IF(OR(Ballots!D461="",'Instant Runoff'!$D$6=1),99,Ballots!D461)</f>
        <v>99</v>
      </c>
      <c r="N461" s="0" t="n">
        <f aca="false">IF(OR(Ballots!E461="",'Instant Runoff'!$E$6=1),99,Ballots!E461)</f>
        <v>99</v>
      </c>
      <c r="O461" s="0" t="n">
        <f aca="false">IF(OR(Ballots!F461="",'Instant Runoff'!$F$6=1),99,Ballots!F461)</f>
        <v>99</v>
      </c>
      <c r="P461" s="0" t="n">
        <f aca="false">IF(OR(Ballots!G461="",'Instant Runoff'!$G$6=1),99,Ballots!G461)</f>
        <v>99</v>
      </c>
      <c r="Q461" s="0" t="n">
        <f aca="false">IF(OR(Ballots!H461="",'Instant Runoff'!$H$6=1),99,Ballots!H461)</f>
        <v>99</v>
      </c>
      <c r="R461" s="0" t="n">
        <f aca="false">IF(OR(Ballots!I461="",'Instant Runoff'!$I$6=1),99,Ballots!I461)</f>
        <v>99</v>
      </c>
      <c r="S461" s="0" t="str">
        <f aca="false">IF(MIN(K461:R461)=99,"",MATCH(MIN(K461:R461),K461:R461,0))</f>
        <v/>
      </c>
      <c r="T461" s="0" t="n">
        <f aca="false">IF(OR(Ballots!B461="",'Instant Runoff'!$B$8=1),99,Ballots!B461)</f>
        <v>99</v>
      </c>
      <c r="U461" s="0" t="n">
        <f aca="false">IF(OR(Ballots!C461="",'Instant Runoff'!$C$8=1),99,Ballots!C461)</f>
        <v>99</v>
      </c>
      <c r="V461" s="0" t="n">
        <f aca="false">IF(OR(Ballots!D461="",'Instant Runoff'!$D$8=1),99,Ballots!D461)</f>
        <v>99</v>
      </c>
      <c r="W461" s="0" t="n">
        <f aca="false">IF(OR(Ballots!E461="",'Instant Runoff'!$E$8=1),99,Ballots!E461)</f>
        <v>99</v>
      </c>
      <c r="X461" s="0" t="n">
        <f aca="false">IF(OR(Ballots!F461="",'Instant Runoff'!$F$8=1),99,Ballots!F461)</f>
        <v>99</v>
      </c>
      <c r="Y461" s="0" t="n">
        <f aca="false">IF(OR(Ballots!G461="",'Instant Runoff'!$G$8=1),99,Ballots!G461)</f>
        <v>99</v>
      </c>
      <c r="Z461" s="0" t="n">
        <f aca="false">IF(OR(Ballots!H461="",'Instant Runoff'!$H$8=1),99,Ballots!H461)</f>
        <v>99</v>
      </c>
      <c r="AA461" s="0" t="n">
        <f aca="false">IF(OR(Ballots!I461="",'Instant Runoff'!$I$8=1),99,Ballots!I461)</f>
        <v>99</v>
      </c>
      <c r="AB461" s="0" t="str">
        <f aca="false">IF(MIN(T461:AA461)=99,"",MATCH(MIN(T461:AA461),T461:AA461,0))</f>
        <v/>
      </c>
      <c r="AC461" s="0" t="n">
        <f aca="false">IF(OR(Ballots!B461="",'Instant Runoff'!$B$10=1),99,Ballots!B461)</f>
        <v>99</v>
      </c>
      <c r="AD461" s="0" t="n">
        <f aca="false">IF(OR(Ballots!C461="",'Instant Runoff'!$C$10=1),99,Ballots!C461)</f>
        <v>99</v>
      </c>
      <c r="AE461" s="0" t="n">
        <f aca="false">IF(OR(Ballots!D461="",'Instant Runoff'!$D$10=1),99,Ballots!D461)</f>
        <v>99</v>
      </c>
      <c r="AF461" s="0" t="n">
        <f aca="false">IF(OR(Ballots!E461="",'Instant Runoff'!$E$10=1),99,Ballots!E461)</f>
        <v>99</v>
      </c>
      <c r="AG461" s="0" t="n">
        <f aca="false">IF(OR(Ballots!F461="",'Instant Runoff'!$F$10=1),99,Ballots!F461)</f>
        <v>99</v>
      </c>
      <c r="AH461" s="0" t="n">
        <f aca="false">IF(OR(Ballots!G461="",'Instant Runoff'!$G$10=1),99,Ballots!G461)</f>
        <v>99</v>
      </c>
      <c r="AI461" s="0" t="n">
        <f aca="false">IF(OR(Ballots!H461="",'Instant Runoff'!$H$10=1),99,Ballots!H461)</f>
        <v>99</v>
      </c>
      <c r="AJ461" s="0" t="n">
        <f aca="false">IF(OR(Ballots!I461="",'Instant Runoff'!$I$10=1),99,Ballots!I461)</f>
        <v>99</v>
      </c>
      <c r="AK461" s="0" t="str">
        <f aca="false">IF(MIN(AC461:AJ461)=99,"",MATCH(MIN(AC461:AJ461),AC461:AJ461,0))</f>
        <v/>
      </c>
      <c r="AL461" s="0" t="n">
        <f aca="false">IF(OR(Ballots!B461="",'Instant Runoff'!$B$12=1),99,Ballots!B461)</f>
        <v>99</v>
      </c>
      <c r="AM461" s="0" t="n">
        <f aca="false">IF(OR(Ballots!C461="",'Instant Runoff'!$C$12=1),99,Ballots!C461)</f>
        <v>99</v>
      </c>
      <c r="AN461" s="0" t="n">
        <f aca="false">IF(OR(Ballots!D461="",'Instant Runoff'!$D$12=1),99,Ballots!D461)</f>
        <v>99</v>
      </c>
      <c r="AO461" s="0" t="n">
        <f aca="false">IF(OR(Ballots!E461="",'Instant Runoff'!$E$12=1),99,Ballots!E461)</f>
        <v>99</v>
      </c>
      <c r="AP461" s="0" t="n">
        <f aca="false">IF(OR(Ballots!F461="",'Instant Runoff'!$F$12=1),99,Ballots!F461)</f>
        <v>99</v>
      </c>
      <c r="AQ461" s="0" t="n">
        <f aca="false">IF(OR(Ballots!G461="",'Instant Runoff'!$G$12=1),99,Ballots!G461)</f>
        <v>99</v>
      </c>
      <c r="AR461" s="0" t="n">
        <f aca="false">IF(OR(Ballots!H461="",'Instant Runoff'!$H$12=1),99,Ballots!H461)</f>
        <v>99</v>
      </c>
      <c r="AS461" s="0" t="n">
        <f aca="false">IF(OR(Ballots!I461="",'Instant Runoff'!$I$12=1),99,Ballots!I461)</f>
        <v>99</v>
      </c>
      <c r="AT461" s="0" t="str">
        <f aca="false">IF(MIN(AL461:AS461)=99,"",MATCH(MIN(AL461:AS461),AL461:AS461,0))</f>
        <v/>
      </c>
      <c r="AU461" s="0" t="n">
        <f aca="false">IF(OR(Ballots!B461="",'Instant Runoff'!$B$14=1),99,Ballots!B461)</f>
        <v>99</v>
      </c>
      <c r="AV461" s="0" t="n">
        <f aca="false">IF(OR(Ballots!C461="",'Instant Runoff'!$C$14=1),99,Ballots!C461)</f>
        <v>99</v>
      </c>
      <c r="AW461" s="0" t="n">
        <f aca="false">IF(OR(Ballots!D461="",'Instant Runoff'!$D$14=1),99,Ballots!D461)</f>
        <v>99</v>
      </c>
      <c r="AX461" s="0" t="n">
        <f aca="false">IF(OR(Ballots!E461="",'Instant Runoff'!$E$14=1),99,Ballots!E461)</f>
        <v>99</v>
      </c>
      <c r="AY461" s="0" t="n">
        <f aca="false">IF(OR(Ballots!F461="",'Instant Runoff'!$F$14=1),99,Ballots!F461)</f>
        <v>99</v>
      </c>
      <c r="AZ461" s="0" t="n">
        <f aca="false">IF(OR(Ballots!G461="",'Instant Runoff'!$G$14=1),99,Ballots!G461)</f>
        <v>99</v>
      </c>
      <c r="BA461" s="0" t="n">
        <f aca="false">IF(OR(Ballots!H461="",'Instant Runoff'!$H$14=1),99,Ballots!H461)</f>
        <v>99</v>
      </c>
      <c r="BB461" s="0" t="n">
        <f aca="false">IF(OR(Ballots!I461="",'Instant Runoff'!$I$14=1),99,Ballots!I461)</f>
        <v>99</v>
      </c>
      <c r="BC461" s="0" t="str">
        <f aca="false">IF(MIN(AU461:BB461)=99,"",MATCH(MIN(AU461:BB461),AU461:BB461,0))</f>
        <v/>
      </c>
      <c r="BD461" s="0" t="n">
        <f aca="false">IF(OR(Ballots!B461="",'Instant Runoff'!$B$16=1),99,Ballots!B461)</f>
        <v>99</v>
      </c>
      <c r="BE461" s="0" t="n">
        <f aca="false">IF(OR(Ballots!C461="",'Instant Runoff'!$C$16=1),99,Ballots!C461)</f>
        <v>99</v>
      </c>
      <c r="BF461" s="0" t="n">
        <f aca="false">IF(OR(Ballots!D461="",'Instant Runoff'!$D$16=1),99,Ballots!D461)</f>
        <v>99</v>
      </c>
      <c r="BG461" s="0" t="n">
        <f aca="false">IF(OR(Ballots!E461="",'Instant Runoff'!$E$16=1),99,Ballots!E461)</f>
        <v>99</v>
      </c>
      <c r="BH461" s="0" t="n">
        <f aca="false">IF(OR(Ballots!F461="",'Instant Runoff'!$F$16=1),99,Ballots!F461)</f>
        <v>99</v>
      </c>
      <c r="BI461" s="0" t="n">
        <f aca="false">IF(OR(Ballots!G461="",'Instant Runoff'!$G$16=1),99,Ballots!G461)</f>
        <v>99</v>
      </c>
      <c r="BJ461" s="0" t="n">
        <f aca="false">IF(OR(Ballots!H461="",'Instant Runoff'!$H$16=1),99,Ballots!H461)</f>
        <v>99</v>
      </c>
      <c r="BK461" s="0" t="n">
        <f aca="false">IF(OR(Ballots!I461="",'Instant Runoff'!$I$16=1),99,Ballots!I461)</f>
        <v>99</v>
      </c>
      <c r="BL461" s="0" t="str">
        <f aca="false">IF(MIN(BD461:BK461)=99,"",MATCH(MIN(BD461:BK461),BD461:BK461,0))</f>
        <v/>
      </c>
    </row>
    <row r="462" customFormat="false" ht="15" hidden="false" customHeight="false" outlineLevel="0" collapsed="false">
      <c r="B462" s="0" t="n">
        <f aca="false">IF(OR(Ballots!B462="",'Instant Runoff'!$B$4=1),99,Ballots!B462)</f>
        <v>99</v>
      </c>
      <c r="C462" s="0" t="n">
        <f aca="false">IF(OR(Ballots!C462="",'Instant Runoff'!$C$4=1),99,Ballots!C462)</f>
        <v>99</v>
      </c>
      <c r="D462" s="0" t="n">
        <f aca="false">IF(OR(Ballots!D462="",'Instant Runoff'!$D$4=1),99,Ballots!D462)</f>
        <v>99</v>
      </c>
      <c r="E462" s="0" t="n">
        <f aca="false">IF(OR(Ballots!E462="",'Instant Runoff'!$E$4=1),99,Ballots!E462)</f>
        <v>99</v>
      </c>
      <c r="F462" s="0" t="n">
        <f aca="false">IF(OR(Ballots!F462="",'Instant Runoff'!$F$4=1),99,Ballots!F462)</f>
        <v>99</v>
      </c>
      <c r="G462" s="0" t="n">
        <f aca="false">IF(OR(Ballots!G462="",'Instant Runoff'!$G$4=1),99,Ballots!G462)</f>
        <v>99</v>
      </c>
      <c r="H462" s="0" t="n">
        <f aca="false">IF(OR(Ballots!H462="",'Instant Runoff'!$H$4=1),99,Ballots!H462)</f>
        <v>99</v>
      </c>
      <c r="I462" s="0" t="n">
        <f aca="false">IF(OR(Ballots!I462="",'Instant Runoff'!$I$4=1),99,Ballots!I462)</f>
        <v>99</v>
      </c>
      <c r="J462" s="0" t="str">
        <f aca="false">IF(MIN(B462:I462)=99,"",MATCH(MIN(B462:I462),B462:I462,0))</f>
        <v/>
      </c>
      <c r="K462" s="0" t="n">
        <f aca="false">IF(OR(Ballots!B462="",'Instant Runoff'!$B$6=1),99,Ballots!B462)</f>
        <v>99</v>
      </c>
      <c r="L462" s="0" t="n">
        <f aca="false">IF(OR(Ballots!C462="",'Instant Runoff'!$C$6=1),99,Ballots!C462)</f>
        <v>99</v>
      </c>
      <c r="M462" s="0" t="n">
        <f aca="false">IF(OR(Ballots!D462="",'Instant Runoff'!$D$6=1),99,Ballots!D462)</f>
        <v>99</v>
      </c>
      <c r="N462" s="0" t="n">
        <f aca="false">IF(OR(Ballots!E462="",'Instant Runoff'!$E$6=1),99,Ballots!E462)</f>
        <v>99</v>
      </c>
      <c r="O462" s="0" t="n">
        <f aca="false">IF(OR(Ballots!F462="",'Instant Runoff'!$F$6=1),99,Ballots!F462)</f>
        <v>99</v>
      </c>
      <c r="P462" s="0" t="n">
        <f aca="false">IF(OR(Ballots!G462="",'Instant Runoff'!$G$6=1),99,Ballots!G462)</f>
        <v>99</v>
      </c>
      <c r="Q462" s="0" t="n">
        <f aca="false">IF(OR(Ballots!H462="",'Instant Runoff'!$H$6=1),99,Ballots!H462)</f>
        <v>99</v>
      </c>
      <c r="R462" s="0" t="n">
        <f aca="false">IF(OR(Ballots!I462="",'Instant Runoff'!$I$6=1),99,Ballots!I462)</f>
        <v>99</v>
      </c>
      <c r="S462" s="0" t="str">
        <f aca="false">IF(MIN(K462:R462)=99,"",MATCH(MIN(K462:R462),K462:R462,0))</f>
        <v/>
      </c>
      <c r="T462" s="0" t="n">
        <f aca="false">IF(OR(Ballots!B462="",'Instant Runoff'!$B$8=1),99,Ballots!B462)</f>
        <v>99</v>
      </c>
      <c r="U462" s="0" t="n">
        <f aca="false">IF(OR(Ballots!C462="",'Instant Runoff'!$C$8=1),99,Ballots!C462)</f>
        <v>99</v>
      </c>
      <c r="V462" s="0" t="n">
        <f aca="false">IF(OR(Ballots!D462="",'Instant Runoff'!$D$8=1),99,Ballots!D462)</f>
        <v>99</v>
      </c>
      <c r="W462" s="0" t="n">
        <f aca="false">IF(OR(Ballots!E462="",'Instant Runoff'!$E$8=1),99,Ballots!E462)</f>
        <v>99</v>
      </c>
      <c r="X462" s="0" t="n">
        <f aca="false">IF(OR(Ballots!F462="",'Instant Runoff'!$F$8=1),99,Ballots!F462)</f>
        <v>99</v>
      </c>
      <c r="Y462" s="0" t="n">
        <f aca="false">IF(OR(Ballots!G462="",'Instant Runoff'!$G$8=1),99,Ballots!G462)</f>
        <v>99</v>
      </c>
      <c r="Z462" s="0" t="n">
        <f aca="false">IF(OR(Ballots!H462="",'Instant Runoff'!$H$8=1),99,Ballots!H462)</f>
        <v>99</v>
      </c>
      <c r="AA462" s="0" t="n">
        <f aca="false">IF(OR(Ballots!I462="",'Instant Runoff'!$I$8=1),99,Ballots!I462)</f>
        <v>99</v>
      </c>
      <c r="AB462" s="0" t="str">
        <f aca="false">IF(MIN(T462:AA462)=99,"",MATCH(MIN(T462:AA462),T462:AA462,0))</f>
        <v/>
      </c>
      <c r="AC462" s="0" t="n">
        <f aca="false">IF(OR(Ballots!B462="",'Instant Runoff'!$B$10=1),99,Ballots!B462)</f>
        <v>99</v>
      </c>
      <c r="AD462" s="0" t="n">
        <f aca="false">IF(OR(Ballots!C462="",'Instant Runoff'!$C$10=1),99,Ballots!C462)</f>
        <v>99</v>
      </c>
      <c r="AE462" s="0" t="n">
        <f aca="false">IF(OR(Ballots!D462="",'Instant Runoff'!$D$10=1),99,Ballots!D462)</f>
        <v>99</v>
      </c>
      <c r="AF462" s="0" t="n">
        <f aca="false">IF(OR(Ballots!E462="",'Instant Runoff'!$E$10=1),99,Ballots!E462)</f>
        <v>99</v>
      </c>
      <c r="AG462" s="0" t="n">
        <f aca="false">IF(OR(Ballots!F462="",'Instant Runoff'!$F$10=1),99,Ballots!F462)</f>
        <v>99</v>
      </c>
      <c r="AH462" s="0" t="n">
        <f aca="false">IF(OR(Ballots!G462="",'Instant Runoff'!$G$10=1),99,Ballots!G462)</f>
        <v>99</v>
      </c>
      <c r="AI462" s="0" t="n">
        <f aca="false">IF(OR(Ballots!H462="",'Instant Runoff'!$H$10=1),99,Ballots!H462)</f>
        <v>99</v>
      </c>
      <c r="AJ462" s="0" t="n">
        <f aca="false">IF(OR(Ballots!I462="",'Instant Runoff'!$I$10=1),99,Ballots!I462)</f>
        <v>99</v>
      </c>
      <c r="AK462" s="0" t="str">
        <f aca="false">IF(MIN(AC462:AJ462)=99,"",MATCH(MIN(AC462:AJ462),AC462:AJ462,0))</f>
        <v/>
      </c>
      <c r="AL462" s="0" t="n">
        <f aca="false">IF(OR(Ballots!B462="",'Instant Runoff'!$B$12=1),99,Ballots!B462)</f>
        <v>99</v>
      </c>
      <c r="AM462" s="0" t="n">
        <f aca="false">IF(OR(Ballots!C462="",'Instant Runoff'!$C$12=1),99,Ballots!C462)</f>
        <v>99</v>
      </c>
      <c r="AN462" s="0" t="n">
        <f aca="false">IF(OR(Ballots!D462="",'Instant Runoff'!$D$12=1),99,Ballots!D462)</f>
        <v>99</v>
      </c>
      <c r="AO462" s="0" t="n">
        <f aca="false">IF(OR(Ballots!E462="",'Instant Runoff'!$E$12=1),99,Ballots!E462)</f>
        <v>99</v>
      </c>
      <c r="AP462" s="0" t="n">
        <f aca="false">IF(OR(Ballots!F462="",'Instant Runoff'!$F$12=1),99,Ballots!F462)</f>
        <v>99</v>
      </c>
      <c r="AQ462" s="0" t="n">
        <f aca="false">IF(OR(Ballots!G462="",'Instant Runoff'!$G$12=1),99,Ballots!G462)</f>
        <v>99</v>
      </c>
      <c r="AR462" s="0" t="n">
        <f aca="false">IF(OR(Ballots!H462="",'Instant Runoff'!$H$12=1),99,Ballots!H462)</f>
        <v>99</v>
      </c>
      <c r="AS462" s="0" t="n">
        <f aca="false">IF(OR(Ballots!I462="",'Instant Runoff'!$I$12=1),99,Ballots!I462)</f>
        <v>99</v>
      </c>
      <c r="AT462" s="0" t="str">
        <f aca="false">IF(MIN(AL462:AS462)=99,"",MATCH(MIN(AL462:AS462),AL462:AS462,0))</f>
        <v/>
      </c>
      <c r="AU462" s="0" t="n">
        <f aca="false">IF(OR(Ballots!B462="",'Instant Runoff'!$B$14=1),99,Ballots!B462)</f>
        <v>99</v>
      </c>
      <c r="AV462" s="0" t="n">
        <f aca="false">IF(OR(Ballots!C462="",'Instant Runoff'!$C$14=1),99,Ballots!C462)</f>
        <v>99</v>
      </c>
      <c r="AW462" s="0" t="n">
        <f aca="false">IF(OR(Ballots!D462="",'Instant Runoff'!$D$14=1),99,Ballots!D462)</f>
        <v>99</v>
      </c>
      <c r="AX462" s="0" t="n">
        <f aca="false">IF(OR(Ballots!E462="",'Instant Runoff'!$E$14=1),99,Ballots!E462)</f>
        <v>99</v>
      </c>
      <c r="AY462" s="0" t="n">
        <f aca="false">IF(OR(Ballots!F462="",'Instant Runoff'!$F$14=1),99,Ballots!F462)</f>
        <v>99</v>
      </c>
      <c r="AZ462" s="0" t="n">
        <f aca="false">IF(OR(Ballots!G462="",'Instant Runoff'!$G$14=1),99,Ballots!G462)</f>
        <v>99</v>
      </c>
      <c r="BA462" s="0" t="n">
        <f aca="false">IF(OR(Ballots!H462="",'Instant Runoff'!$H$14=1),99,Ballots!H462)</f>
        <v>99</v>
      </c>
      <c r="BB462" s="0" t="n">
        <f aca="false">IF(OR(Ballots!I462="",'Instant Runoff'!$I$14=1),99,Ballots!I462)</f>
        <v>99</v>
      </c>
      <c r="BC462" s="0" t="str">
        <f aca="false">IF(MIN(AU462:BB462)=99,"",MATCH(MIN(AU462:BB462),AU462:BB462,0))</f>
        <v/>
      </c>
      <c r="BD462" s="0" t="n">
        <f aca="false">IF(OR(Ballots!B462="",'Instant Runoff'!$B$16=1),99,Ballots!B462)</f>
        <v>99</v>
      </c>
      <c r="BE462" s="0" t="n">
        <f aca="false">IF(OR(Ballots!C462="",'Instant Runoff'!$C$16=1),99,Ballots!C462)</f>
        <v>99</v>
      </c>
      <c r="BF462" s="0" t="n">
        <f aca="false">IF(OR(Ballots!D462="",'Instant Runoff'!$D$16=1),99,Ballots!D462)</f>
        <v>99</v>
      </c>
      <c r="BG462" s="0" t="n">
        <f aca="false">IF(OR(Ballots!E462="",'Instant Runoff'!$E$16=1),99,Ballots!E462)</f>
        <v>99</v>
      </c>
      <c r="BH462" s="0" t="n">
        <f aca="false">IF(OR(Ballots!F462="",'Instant Runoff'!$F$16=1),99,Ballots!F462)</f>
        <v>99</v>
      </c>
      <c r="BI462" s="0" t="n">
        <f aca="false">IF(OR(Ballots!G462="",'Instant Runoff'!$G$16=1),99,Ballots!G462)</f>
        <v>99</v>
      </c>
      <c r="BJ462" s="0" t="n">
        <f aca="false">IF(OR(Ballots!H462="",'Instant Runoff'!$H$16=1),99,Ballots!H462)</f>
        <v>99</v>
      </c>
      <c r="BK462" s="0" t="n">
        <f aca="false">IF(OR(Ballots!I462="",'Instant Runoff'!$I$16=1),99,Ballots!I462)</f>
        <v>99</v>
      </c>
      <c r="BL462" s="0" t="str">
        <f aca="false">IF(MIN(BD462:BK462)=99,"",MATCH(MIN(BD462:BK462),BD462:BK462,0))</f>
        <v/>
      </c>
    </row>
    <row r="463" customFormat="false" ht="15" hidden="false" customHeight="false" outlineLevel="0" collapsed="false">
      <c r="B463" s="0" t="n">
        <f aca="false">IF(OR(Ballots!B463="",'Instant Runoff'!$B$4=1),99,Ballots!B463)</f>
        <v>99</v>
      </c>
      <c r="C463" s="0" t="n">
        <f aca="false">IF(OR(Ballots!C463="",'Instant Runoff'!$C$4=1),99,Ballots!C463)</f>
        <v>99</v>
      </c>
      <c r="D463" s="0" t="n">
        <f aca="false">IF(OR(Ballots!D463="",'Instant Runoff'!$D$4=1),99,Ballots!D463)</f>
        <v>99</v>
      </c>
      <c r="E463" s="0" t="n">
        <f aca="false">IF(OR(Ballots!E463="",'Instant Runoff'!$E$4=1),99,Ballots!E463)</f>
        <v>99</v>
      </c>
      <c r="F463" s="0" t="n">
        <f aca="false">IF(OR(Ballots!F463="",'Instant Runoff'!$F$4=1),99,Ballots!F463)</f>
        <v>99</v>
      </c>
      <c r="G463" s="0" t="n">
        <f aca="false">IF(OR(Ballots!G463="",'Instant Runoff'!$G$4=1),99,Ballots!G463)</f>
        <v>99</v>
      </c>
      <c r="H463" s="0" t="n">
        <f aca="false">IF(OR(Ballots!H463="",'Instant Runoff'!$H$4=1),99,Ballots!H463)</f>
        <v>99</v>
      </c>
      <c r="I463" s="0" t="n">
        <f aca="false">IF(OR(Ballots!I463="",'Instant Runoff'!$I$4=1),99,Ballots!I463)</f>
        <v>99</v>
      </c>
      <c r="J463" s="0" t="str">
        <f aca="false">IF(MIN(B463:I463)=99,"",MATCH(MIN(B463:I463),B463:I463,0))</f>
        <v/>
      </c>
      <c r="K463" s="0" t="n">
        <f aca="false">IF(OR(Ballots!B463="",'Instant Runoff'!$B$6=1),99,Ballots!B463)</f>
        <v>99</v>
      </c>
      <c r="L463" s="0" t="n">
        <f aca="false">IF(OR(Ballots!C463="",'Instant Runoff'!$C$6=1),99,Ballots!C463)</f>
        <v>99</v>
      </c>
      <c r="M463" s="0" t="n">
        <f aca="false">IF(OR(Ballots!D463="",'Instant Runoff'!$D$6=1),99,Ballots!D463)</f>
        <v>99</v>
      </c>
      <c r="N463" s="0" t="n">
        <f aca="false">IF(OR(Ballots!E463="",'Instant Runoff'!$E$6=1),99,Ballots!E463)</f>
        <v>99</v>
      </c>
      <c r="O463" s="0" t="n">
        <f aca="false">IF(OR(Ballots!F463="",'Instant Runoff'!$F$6=1),99,Ballots!F463)</f>
        <v>99</v>
      </c>
      <c r="P463" s="0" t="n">
        <f aca="false">IF(OR(Ballots!G463="",'Instant Runoff'!$G$6=1),99,Ballots!G463)</f>
        <v>99</v>
      </c>
      <c r="Q463" s="0" t="n">
        <f aca="false">IF(OR(Ballots!H463="",'Instant Runoff'!$H$6=1),99,Ballots!H463)</f>
        <v>99</v>
      </c>
      <c r="R463" s="0" t="n">
        <f aca="false">IF(OR(Ballots!I463="",'Instant Runoff'!$I$6=1),99,Ballots!I463)</f>
        <v>99</v>
      </c>
      <c r="S463" s="0" t="str">
        <f aca="false">IF(MIN(K463:R463)=99,"",MATCH(MIN(K463:R463),K463:R463,0))</f>
        <v/>
      </c>
      <c r="T463" s="0" t="n">
        <f aca="false">IF(OR(Ballots!B463="",'Instant Runoff'!$B$8=1),99,Ballots!B463)</f>
        <v>99</v>
      </c>
      <c r="U463" s="0" t="n">
        <f aca="false">IF(OR(Ballots!C463="",'Instant Runoff'!$C$8=1),99,Ballots!C463)</f>
        <v>99</v>
      </c>
      <c r="V463" s="0" t="n">
        <f aca="false">IF(OR(Ballots!D463="",'Instant Runoff'!$D$8=1),99,Ballots!D463)</f>
        <v>99</v>
      </c>
      <c r="W463" s="0" t="n">
        <f aca="false">IF(OR(Ballots!E463="",'Instant Runoff'!$E$8=1),99,Ballots!E463)</f>
        <v>99</v>
      </c>
      <c r="X463" s="0" t="n">
        <f aca="false">IF(OR(Ballots!F463="",'Instant Runoff'!$F$8=1),99,Ballots!F463)</f>
        <v>99</v>
      </c>
      <c r="Y463" s="0" t="n">
        <f aca="false">IF(OR(Ballots!G463="",'Instant Runoff'!$G$8=1),99,Ballots!G463)</f>
        <v>99</v>
      </c>
      <c r="Z463" s="0" t="n">
        <f aca="false">IF(OR(Ballots!H463="",'Instant Runoff'!$H$8=1),99,Ballots!H463)</f>
        <v>99</v>
      </c>
      <c r="AA463" s="0" t="n">
        <f aca="false">IF(OR(Ballots!I463="",'Instant Runoff'!$I$8=1),99,Ballots!I463)</f>
        <v>99</v>
      </c>
      <c r="AB463" s="0" t="str">
        <f aca="false">IF(MIN(T463:AA463)=99,"",MATCH(MIN(T463:AA463),T463:AA463,0))</f>
        <v/>
      </c>
      <c r="AC463" s="0" t="n">
        <f aca="false">IF(OR(Ballots!B463="",'Instant Runoff'!$B$10=1),99,Ballots!B463)</f>
        <v>99</v>
      </c>
      <c r="AD463" s="0" t="n">
        <f aca="false">IF(OR(Ballots!C463="",'Instant Runoff'!$C$10=1),99,Ballots!C463)</f>
        <v>99</v>
      </c>
      <c r="AE463" s="0" t="n">
        <f aca="false">IF(OR(Ballots!D463="",'Instant Runoff'!$D$10=1),99,Ballots!D463)</f>
        <v>99</v>
      </c>
      <c r="AF463" s="0" t="n">
        <f aca="false">IF(OR(Ballots!E463="",'Instant Runoff'!$E$10=1),99,Ballots!E463)</f>
        <v>99</v>
      </c>
      <c r="AG463" s="0" t="n">
        <f aca="false">IF(OR(Ballots!F463="",'Instant Runoff'!$F$10=1),99,Ballots!F463)</f>
        <v>99</v>
      </c>
      <c r="AH463" s="0" t="n">
        <f aca="false">IF(OR(Ballots!G463="",'Instant Runoff'!$G$10=1),99,Ballots!G463)</f>
        <v>99</v>
      </c>
      <c r="AI463" s="0" t="n">
        <f aca="false">IF(OR(Ballots!H463="",'Instant Runoff'!$H$10=1),99,Ballots!H463)</f>
        <v>99</v>
      </c>
      <c r="AJ463" s="0" t="n">
        <f aca="false">IF(OR(Ballots!I463="",'Instant Runoff'!$I$10=1),99,Ballots!I463)</f>
        <v>99</v>
      </c>
      <c r="AK463" s="0" t="str">
        <f aca="false">IF(MIN(AC463:AJ463)=99,"",MATCH(MIN(AC463:AJ463),AC463:AJ463,0))</f>
        <v/>
      </c>
      <c r="AL463" s="0" t="n">
        <f aca="false">IF(OR(Ballots!B463="",'Instant Runoff'!$B$12=1),99,Ballots!B463)</f>
        <v>99</v>
      </c>
      <c r="AM463" s="0" t="n">
        <f aca="false">IF(OR(Ballots!C463="",'Instant Runoff'!$C$12=1),99,Ballots!C463)</f>
        <v>99</v>
      </c>
      <c r="AN463" s="0" t="n">
        <f aca="false">IF(OR(Ballots!D463="",'Instant Runoff'!$D$12=1),99,Ballots!D463)</f>
        <v>99</v>
      </c>
      <c r="AO463" s="0" t="n">
        <f aca="false">IF(OR(Ballots!E463="",'Instant Runoff'!$E$12=1),99,Ballots!E463)</f>
        <v>99</v>
      </c>
      <c r="AP463" s="0" t="n">
        <f aca="false">IF(OR(Ballots!F463="",'Instant Runoff'!$F$12=1),99,Ballots!F463)</f>
        <v>99</v>
      </c>
      <c r="AQ463" s="0" t="n">
        <f aca="false">IF(OR(Ballots!G463="",'Instant Runoff'!$G$12=1),99,Ballots!G463)</f>
        <v>99</v>
      </c>
      <c r="AR463" s="0" t="n">
        <f aca="false">IF(OR(Ballots!H463="",'Instant Runoff'!$H$12=1),99,Ballots!H463)</f>
        <v>99</v>
      </c>
      <c r="AS463" s="0" t="n">
        <f aca="false">IF(OR(Ballots!I463="",'Instant Runoff'!$I$12=1),99,Ballots!I463)</f>
        <v>99</v>
      </c>
      <c r="AT463" s="0" t="str">
        <f aca="false">IF(MIN(AL463:AS463)=99,"",MATCH(MIN(AL463:AS463),AL463:AS463,0))</f>
        <v/>
      </c>
      <c r="AU463" s="0" t="n">
        <f aca="false">IF(OR(Ballots!B463="",'Instant Runoff'!$B$14=1),99,Ballots!B463)</f>
        <v>99</v>
      </c>
      <c r="AV463" s="0" t="n">
        <f aca="false">IF(OR(Ballots!C463="",'Instant Runoff'!$C$14=1),99,Ballots!C463)</f>
        <v>99</v>
      </c>
      <c r="AW463" s="0" t="n">
        <f aca="false">IF(OR(Ballots!D463="",'Instant Runoff'!$D$14=1),99,Ballots!D463)</f>
        <v>99</v>
      </c>
      <c r="AX463" s="0" t="n">
        <f aca="false">IF(OR(Ballots!E463="",'Instant Runoff'!$E$14=1),99,Ballots!E463)</f>
        <v>99</v>
      </c>
      <c r="AY463" s="0" t="n">
        <f aca="false">IF(OR(Ballots!F463="",'Instant Runoff'!$F$14=1),99,Ballots!F463)</f>
        <v>99</v>
      </c>
      <c r="AZ463" s="0" t="n">
        <f aca="false">IF(OR(Ballots!G463="",'Instant Runoff'!$G$14=1),99,Ballots!G463)</f>
        <v>99</v>
      </c>
      <c r="BA463" s="0" t="n">
        <f aca="false">IF(OR(Ballots!H463="",'Instant Runoff'!$H$14=1),99,Ballots!H463)</f>
        <v>99</v>
      </c>
      <c r="BB463" s="0" t="n">
        <f aca="false">IF(OR(Ballots!I463="",'Instant Runoff'!$I$14=1),99,Ballots!I463)</f>
        <v>99</v>
      </c>
      <c r="BC463" s="0" t="str">
        <f aca="false">IF(MIN(AU463:BB463)=99,"",MATCH(MIN(AU463:BB463),AU463:BB463,0))</f>
        <v/>
      </c>
      <c r="BD463" s="0" t="n">
        <f aca="false">IF(OR(Ballots!B463="",'Instant Runoff'!$B$16=1),99,Ballots!B463)</f>
        <v>99</v>
      </c>
      <c r="BE463" s="0" t="n">
        <f aca="false">IF(OR(Ballots!C463="",'Instant Runoff'!$C$16=1),99,Ballots!C463)</f>
        <v>99</v>
      </c>
      <c r="BF463" s="0" t="n">
        <f aca="false">IF(OR(Ballots!D463="",'Instant Runoff'!$D$16=1),99,Ballots!D463)</f>
        <v>99</v>
      </c>
      <c r="BG463" s="0" t="n">
        <f aca="false">IF(OR(Ballots!E463="",'Instant Runoff'!$E$16=1),99,Ballots!E463)</f>
        <v>99</v>
      </c>
      <c r="BH463" s="0" t="n">
        <f aca="false">IF(OR(Ballots!F463="",'Instant Runoff'!$F$16=1),99,Ballots!F463)</f>
        <v>99</v>
      </c>
      <c r="BI463" s="0" t="n">
        <f aca="false">IF(OR(Ballots!G463="",'Instant Runoff'!$G$16=1),99,Ballots!G463)</f>
        <v>99</v>
      </c>
      <c r="BJ463" s="0" t="n">
        <f aca="false">IF(OR(Ballots!H463="",'Instant Runoff'!$H$16=1),99,Ballots!H463)</f>
        <v>99</v>
      </c>
      <c r="BK463" s="0" t="n">
        <f aca="false">IF(OR(Ballots!I463="",'Instant Runoff'!$I$16=1),99,Ballots!I463)</f>
        <v>99</v>
      </c>
      <c r="BL463" s="0" t="str">
        <f aca="false">IF(MIN(BD463:BK463)=99,"",MATCH(MIN(BD463:BK463),BD463:BK463,0))</f>
        <v/>
      </c>
    </row>
    <row r="464" customFormat="false" ht="15" hidden="false" customHeight="false" outlineLevel="0" collapsed="false">
      <c r="B464" s="0" t="n">
        <f aca="false">IF(OR(Ballots!B464="",'Instant Runoff'!$B$4=1),99,Ballots!B464)</f>
        <v>99</v>
      </c>
      <c r="C464" s="0" t="n">
        <f aca="false">IF(OR(Ballots!C464="",'Instant Runoff'!$C$4=1),99,Ballots!C464)</f>
        <v>99</v>
      </c>
      <c r="D464" s="0" t="n">
        <f aca="false">IF(OR(Ballots!D464="",'Instant Runoff'!$D$4=1),99,Ballots!D464)</f>
        <v>99</v>
      </c>
      <c r="E464" s="0" t="n">
        <f aca="false">IF(OR(Ballots!E464="",'Instant Runoff'!$E$4=1),99,Ballots!E464)</f>
        <v>99</v>
      </c>
      <c r="F464" s="0" t="n">
        <f aca="false">IF(OR(Ballots!F464="",'Instant Runoff'!$F$4=1),99,Ballots!F464)</f>
        <v>99</v>
      </c>
      <c r="G464" s="0" t="n">
        <f aca="false">IF(OR(Ballots!G464="",'Instant Runoff'!$G$4=1),99,Ballots!G464)</f>
        <v>99</v>
      </c>
      <c r="H464" s="0" t="n">
        <f aca="false">IF(OR(Ballots!H464="",'Instant Runoff'!$H$4=1),99,Ballots!H464)</f>
        <v>99</v>
      </c>
      <c r="I464" s="0" t="n">
        <f aca="false">IF(OR(Ballots!I464="",'Instant Runoff'!$I$4=1),99,Ballots!I464)</f>
        <v>99</v>
      </c>
      <c r="J464" s="0" t="str">
        <f aca="false">IF(MIN(B464:I464)=99,"",MATCH(MIN(B464:I464),B464:I464,0))</f>
        <v/>
      </c>
      <c r="K464" s="0" t="n">
        <f aca="false">IF(OR(Ballots!B464="",'Instant Runoff'!$B$6=1),99,Ballots!B464)</f>
        <v>99</v>
      </c>
      <c r="L464" s="0" t="n">
        <f aca="false">IF(OR(Ballots!C464="",'Instant Runoff'!$C$6=1),99,Ballots!C464)</f>
        <v>99</v>
      </c>
      <c r="M464" s="0" t="n">
        <f aca="false">IF(OR(Ballots!D464="",'Instant Runoff'!$D$6=1),99,Ballots!D464)</f>
        <v>99</v>
      </c>
      <c r="N464" s="0" t="n">
        <f aca="false">IF(OR(Ballots!E464="",'Instant Runoff'!$E$6=1),99,Ballots!E464)</f>
        <v>99</v>
      </c>
      <c r="O464" s="0" t="n">
        <f aca="false">IF(OR(Ballots!F464="",'Instant Runoff'!$F$6=1),99,Ballots!F464)</f>
        <v>99</v>
      </c>
      <c r="P464" s="0" t="n">
        <f aca="false">IF(OR(Ballots!G464="",'Instant Runoff'!$G$6=1),99,Ballots!G464)</f>
        <v>99</v>
      </c>
      <c r="Q464" s="0" t="n">
        <f aca="false">IF(OR(Ballots!H464="",'Instant Runoff'!$H$6=1),99,Ballots!H464)</f>
        <v>99</v>
      </c>
      <c r="R464" s="0" t="n">
        <f aca="false">IF(OR(Ballots!I464="",'Instant Runoff'!$I$6=1),99,Ballots!I464)</f>
        <v>99</v>
      </c>
      <c r="S464" s="0" t="str">
        <f aca="false">IF(MIN(K464:R464)=99,"",MATCH(MIN(K464:R464),K464:R464,0))</f>
        <v/>
      </c>
      <c r="T464" s="0" t="n">
        <f aca="false">IF(OR(Ballots!B464="",'Instant Runoff'!$B$8=1),99,Ballots!B464)</f>
        <v>99</v>
      </c>
      <c r="U464" s="0" t="n">
        <f aca="false">IF(OR(Ballots!C464="",'Instant Runoff'!$C$8=1),99,Ballots!C464)</f>
        <v>99</v>
      </c>
      <c r="V464" s="0" t="n">
        <f aca="false">IF(OR(Ballots!D464="",'Instant Runoff'!$D$8=1),99,Ballots!D464)</f>
        <v>99</v>
      </c>
      <c r="W464" s="0" t="n">
        <f aca="false">IF(OR(Ballots!E464="",'Instant Runoff'!$E$8=1),99,Ballots!E464)</f>
        <v>99</v>
      </c>
      <c r="X464" s="0" t="n">
        <f aca="false">IF(OR(Ballots!F464="",'Instant Runoff'!$F$8=1),99,Ballots!F464)</f>
        <v>99</v>
      </c>
      <c r="Y464" s="0" t="n">
        <f aca="false">IF(OR(Ballots!G464="",'Instant Runoff'!$G$8=1),99,Ballots!G464)</f>
        <v>99</v>
      </c>
      <c r="Z464" s="0" t="n">
        <f aca="false">IF(OR(Ballots!H464="",'Instant Runoff'!$H$8=1),99,Ballots!H464)</f>
        <v>99</v>
      </c>
      <c r="AA464" s="0" t="n">
        <f aca="false">IF(OR(Ballots!I464="",'Instant Runoff'!$I$8=1),99,Ballots!I464)</f>
        <v>99</v>
      </c>
      <c r="AB464" s="0" t="str">
        <f aca="false">IF(MIN(T464:AA464)=99,"",MATCH(MIN(T464:AA464),T464:AA464,0))</f>
        <v/>
      </c>
      <c r="AC464" s="0" t="n">
        <f aca="false">IF(OR(Ballots!B464="",'Instant Runoff'!$B$10=1),99,Ballots!B464)</f>
        <v>99</v>
      </c>
      <c r="AD464" s="0" t="n">
        <f aca="false">IF(OR(Ballots!C464="",'Instant Runoff'!$C$10=1),99,Ballots!C464)</f>
        <v>99</v>
      </c>
      <c r="AE464" s="0" t="n">
        <f aca="false">IF(OR(Ballots!D464="",'Instant Runoff'!$D$10=1),99,Ballots!D464)</f>
        <v>99</v>
      </c>
      <c r="AF464" s="0" t="n">
        <f aca="false">IF(OR(Ballots!E464="",'Instant Runoff'!$E$10=1),99,Ballots!E464)</f>
        <v>99</v>
      </c>
      <c r="AG464" s="0" t="n">
        <f aca="false">IF(OR(Ballots!F464="",'Instant Runoff'!$F$10=1),99,Ballots!F464)</f>
        <v>99</v>
      </c>
      <c r="AH464" s="0" t="n">
        <f aca="false">IF(OR(Ballots!G464="",'Instant Runoff'!$G$10=1),99,Ballots!G464)</f>
        <v>99</v>
      </c>
      <c r="AI464" s="0" t="n">
        <f aca="false">IF(OR(Ballots!H464="",'Instant Runoff'!$H$10=1),99,Ballots!H464)</f>
        <v>99</v>
      </c>
      <c r="AJ464" s="0" t="n">
        <f aca="false">IF(OR(Ballots!I464="",'Instant Runoff'!$I$10=1),99,Ballots!I464)</f>
        <v>99</v>
      </c>
      <c r="AK464" s="0" t="str">
        <f aca="false">IF(MIN(AC464:AJ464)=99,"",MATCH(MIN(AC464:AJ464),AC464:AJ464,0))</f>
        <v/>
      </c>
      <c r="AL464" s="0" t="n">
        <f aca="false">IF(OR(Ballots!B464="",'Instant Runoff'!$B$12=1),99,Ballots!B464)</f>
        <v>99</v>
      </c>
      <c r="AM464" s="0" t="n">
        <f aca="false">IF(OR(Ballots!C464="",'Instant Runoff'!$C$12=1),99,Ballots!C464)</f>
        <v>99</v>
      </c>
      <c r="AN464" s="0" t="n">
        <f aca="false">IF(OR(Ballots!D464="",'Instant Runoff'!$D$12=1),99,Ballots!D464)</f>
        <v>99</v>
      </c>
      <c r="AO464" s="0" t="n">
        <f aca="false">IF(OR(Ballots!E464="",'Instant Runoff'!$E$12=1),99,Ballots!E464)</f>
        <v>99</v>
      </c>
      <c r="AP464" s="0" t="n">
        <f aca="false">IF(OR(Ballots!F464="",'Instant Runoff'!$F$12=1),99,Ballots!F464)</f>
        <v>99</v>
      </c>
      <c r="AQ464" s="0" t="n">
        <f aca="false">IF(OR(Ballots!G464="",'Instant Runoff'!$G$12=1),99,Ballots!G464)</f>
        <v>99</v>
      </c>
      <c r="AR464" s="0" t="n">
        <f aca="false">IF(OR(Ballots!H464="",'Instant Runoff'!$H$12=1),99,Ballots!H464)</f>
        <v>99</v>
      </c>
      <c r="AS464" s="0" t="n">
        <f aca="false">IF(OR(Ballots!I464="",'Instant Runoff'!$I$12=1),99,Ballots!I464)</f>
        <v>99</v>
      </c>
      <c r="AT464" s="0" t="str">
        <f aca="false">IF(MIN(AL464:AS464)=99,"",MATCH(MIN(AL464:AS464),AL464:AS464,0))</f>
        <v/>
      </c>
      <c r="AU464" s="0" t="n">
        <f aca="false">IF(OR(Ballots!B464="",'Instant Runoff'!$B$14=1),99,Ballots!B464)</f>
        <v>99</v>
      </c>
      <c r="AV464" s="0" t="n">
        <f aca="false">IF(OR(Ballots!C464="",'Instant Runoff'!$C$14=1),99,Ballots!C464)</f>
        <v>99</v>
      </c>
      <c r="AW464" s="0" t="n">
        <f aca="false">IF(OR(Ballots!D464="",'Instant Runoff'!$D$14=1),99,Ballots!D464)</f>
        <v>99</v>
      </c>
      <c r="AX464" s="0" t="n">
        <f aca="false">IF(OR(Ballots!E464="",'Instant Runoff'!$E$14=1),99,Ballots!E464)</f>
        <v>99</v>
      </c>
      <c r="AY464" s="0" t="n">
        <f aca="false">IF(OR(Ballots!F464="",'Instant Runoff'!$F$14=1),99,Ballots!F464)</f>
        <v>99</v>
      </c>
      <c r="AZ464" s="0" t="n">
        <f aca="false">IF(OR(Ballots!G464="",'Instant Runoff'!$G$14=1),99,Ballots!G464)</f>
        <v>99</v>
      </c>
      <c r="BA464" s="0" t="n">
        <f aca="false">IF(OR(Ballots!H464="",'Instant Runoff'!$H$14=1),99,Ballots!H464)</f>
        <v>99</v>
      </c>
      <c r="BB464" s="0" t="n">
        <f aca="false">IF(OR(Ballots!I464="",'Instant Runoff'!$I$14=1),99,Ballots!I464)</f>
        <v>99</v>
      </c>
      <c r="BC464" s="0" t="str">
        <f aca="false">IF(MIN(AU464:BB464)=99,"",MATCH(MIN(AU464:BB464),AU464:BB464,0))</f>
        <v/>
      </c>
      <c r="BD464" s="0" t="n">
        <f aca="false">IF(OR(Ballots!B464="",'Instant Runoff'!$B$16=1),99,Ballots!B464)</f>
        <v>99</v>
      </c>
      <c r="BE464" s="0" t="n">
        <f aca="false">IF(OR(Ballots!C464="",'Instant Runoff'!$C$16=1),99,Ballots!C464)</f>
        <v>99</v>
      </c>
      <c r="BF464" s="0" t="n">
        <f aca="false">IF(OR(Ballots!D464="",'Instant Runoff'!$D$16=1),99,Ballots!D464)</f>
        <v>99</v>
      </c>
      <c r="BG464" s="0" t="n">
        <f aca="false">IF(OR(Ballots!E464="",'Instant Runoff'!$E$16=1),99,Ballots!E464)</f>
        <v>99</v>
      </c>
      <c r="BH464" s="0" t="n">
        <f aca="false">IF(OR(Ballots!F464="",'Instant Runoff'!$F$16=1),99,Ballots!F464)</f>
        <v>99</v>
      </c>
      <c r="BI464" s="0" t="n">
        <f aca="false">IF(OR(Ballots!G464="",'Instant Runoff'!$G$16=1),99,Ballots!G464)</f>
        <v>99</v>
      </c>
      <c r="BJ464" s="0" t="n">
        <f aca="false">IF(OR(Ballots!H464="",'Instant Runoff'!$H$16=1),99,Ballots!H464)</f>
        <v>99</v>
      </c>
      <c r="BK464" s="0" t="n">
        <f aca="false">IF(OR(Ballots!I464="",'Instant Runoff'!$I$16=1),99,Ballots!I464)</f>
        <v>99</v>
      </c>
      <c r="BL464" s="0" t="str">
        <f aca="false">IF(MIN(BD464:BK464)=99,"",MATCH(MIN(BD464:BK464),BD464:BK464,0))</f>
        <v/>
      </c>
    </row>
    <row r="465" customFormat="false" ht="15" hidden="false" customHeight="false" outlineLevel="0" collapsed="false">
      <c r="B465" s="0" t="n">
        <f aca="false">IF(OR(Ballots!B465="",'Instant Runoff'!$B$4=1),99,Ballots!B465)</f>
        <v>99</v>
      </c>
      <c r="C465" s="0" t="n">
        <f aca="false">IF(OR(Ballots!C465="",'Instant Runoff'!$C$4=1),99,Ballots!C465)</f>
        <v>99</v>
      </c>
      <c r="D465" s="0" t="n">
        <f aca="false">IF(OR(Ballots!D465="",'Instant Runoff'!$D$4=1),99,Ballots!D465)</f>
        <v>99</v>
      </c>
      <c r="E465" s="0" t="n">
        <f aca="false">IF(OR(Ballots!E465="",'Instant Runoff'!$E$4=1),99,Ballots!E465)</f>
        <v>99</v>
      </c>
      <c r="F465" s="0" t="n">
        <f aca="false">IF(OR(Ballots!F465="",'Instant Runoff'!$F$4=1),99,Ballots!F465)</f>
        <v>99</v>
      </c>
      <c r="G465" s="0" t="n">
        <f aca="false">IF(OR(Ballots!G465="",'Instant Runoff'!$G$4=1),99,Ballots!G465)</f>
        <v>99</v>
      </c>
      <c r="H465" s="0" t="n">
        <f aca="false">IF(OR(Ballots!H465="",'Instant Runoff'!$H$4=1),99,Ballots!H465)</f>
        <v>99</v>
      </c>
      <c r="I465" s="0" t="n">
        <f aca="false">IF(OR(Ballots!I465="",'Instant Runoff'!$I$4=1),99,Ballots!I465)</f>
        <v>99</v>
      </c>
      <c r="J465" s="0" t="str">
        <f aca="false">IF(MIN(B465:I465)=99,"",MATCH(MIN(B465:I465),B465:I465,0))</f>
        <v/>
      </c>
      <c r="K465" s="0" t="n">
        <f aca="false">IF(OR(Ballots!B465="",'Instant Runoff'!$B$6=1),99,Ballots!B465)</f>
        <v>99</v>
      </c>
      <c r="L465" s="0" t="n">
        <f aca="false">IF(OR(Ballots!C465="",'Instant Runoff'!$C$6=1),99,Ballots!C465)</f>
        <v>99</v>
      </c>
      <c r="M465" s="0" t="n">
        <f aca="false">IF(OR(Ballots!D465="",'Instant Runoff'!$D$6=1),99,Ballots!D465)</f>
        <v>99</v>
      </c>
      <c r="N465" s="0" t="n">
        <f aca="false">IF(OR(Ballots!E465="",'Instant Runoff'!$E$6=1),99,Ballots!E465)</f>
        <v>99</v>
      </c>
      <c r="O465" s="0" t="n">
        <f aca="false">IF(OR(Ballots!F465="",'Instant Runoff'!$F$6=1),99,Ballots!F465)</f>
        <v>99</v>
      </c>
      <c r="P465" s="0" t="n">
        <f aca="false">IF(OR(Ballots!G465="",'Instant Runoff'!$G$6=1),99,Ballots!G465)</f>
        <v>99</v>
      </c>
      <c r="Q465" s="0" t="n">
        <f aca="false">IF(OR(Ballots!H465="",'Instant Runoff'!$H$6=1),99,Ballots!H465)</f>
        <v>99</v>
      </c>
      <c r="R465" s="0" t="n">
        <f aca="false">IF(OR(Ballots!I465="",'Instant Runoff'!$I$6=1),99,Ballots!I465)</f>
        <v>99</v>
      </c>
      <c r="S465" s="0" t="str">
        <f aca="false">IF(MIN(K465:R465)=99,"",MATCH(MIN(K465:R465),K465:R465,0))</f>
        <v/>
      </c>
      <c r="T465" s="0" t="n">
        <f aca="false">IF(OR(Ballots!B465="",'Instant Runoff'!$B$8=1),99,Ballots!B465)</f>
        <v>99</v>
      </c>
      <c r="U465" s="0" t="n">
        <f aca="false">IF(OR(Ballots!C465="",'Instant Runoff'!$C$8=1),99,Ballots!C465)</f>
        <v>99</v>
      </c>
      <c r="V465" s="0" t="n">
        <f aca="false">IF(OR(Ballots!D465="",'Instant Runoff'!$D$8=1),99,Ballots!D465)</f>
        <v>99</v>
      </c>
      <c r="W465" s="0" t="n">
        <f aca="false">IF(OR(Ballots!E465="",'Instant Runoff'!$E$8=1),99,Ballots!E465)</f>
        <v>99</v>
      </c>
      <c r="X465" s="0" t="n">
        <f aca="false">IF(OR(Ballots!F465="",'Instant Runoff'!$F$8=1),99,Ballots!F465)</f>
        <v>99</v>
      </c>
      <c r="Y465" s="0" t="n">
        <f aca="false">IF(OR(Ballots!G465="",'Instant Runoff'!$G$8=1),99,Ballots!G465)</f>
        <v>99</v>
      </c>
      <c r="Z465" s="0" t="n">
        <f aca="false">IF(OR(Ballots!H465="",'Instant Runoff'!$H$8=1),99,Ballots!H465)</f>
        <v>99</v>
      </c>
      <c r="AA465" s="0" t="n">
        <f aca="false">IF(OR(Ballots!I465="",'Instant Runoff'!$I$8=1),99,Ballots!I465)</f>
        <v>99</v>
      </c>
      <c r="AB465" s="0" t="str">
        <f aca="false">IF(MIN(T465:AA465)=99,"",MATCH(MIN(T465:AA465),T465:AA465,0))</f>
        <v/>
      </c>
      <c r="AC465" s="0" t="n">
        <f aca="false">IF(OR(Ballots!B465="",'Instant Runoff'!$B$10=1),99,Ballots!B465)</f>
        <v>99</v>
      </c>
      <c r="AD465" s="0" t="n">
        <f aca="false">IF(OR(Ballots!C465="",'Instant Runoff'!$C$10=1),99,Ballots!C465)</f>
        <v>99</v>
      </c>
      <c r="AE465" s="0" t="n">
        <f aca="false">IF(OR(Ballots!D465="",'Instant Runoff'!$D$10=1),99,Ballots!D465)</f>
        <v>99</v>
      </c>
      <c r="AF465" s="0" t="n">
        <f aca="false">IF(OR(Ballots!E465="",'Instant Runoff'!$E$10=1),99,Ballots!E465)</f>
        <v>99</v>
      </c>
      <c r="AG465" s="0" t="n">
        <f aca="false">IF(OR(Ballots!F465="",'Instant Runoff'!$F$10=1),99,Ballots!F465)</f>
        <v>99</v>
      </c>
      <c r="AH465" s="0" t="n">
        <f aca="false">IF(OR(Ballots!G465="",'Instant Runoff'!$G$10=1),99,Ballots!G465)</f>
        <v>99</v>
      </c>
      <c r="AI465" s="0" t="n">
        <f aca="false">IF(OR(Ballots!H465="",'Instant Runoff'!$H$10=1),99,Ballots!H465)</f>
        <v>99</v>
      </c>
      <c r="AJ465" s="0" t="n">
        <f aca="false">IF(OR(Ballots!I465="",'Instant Runoff'!$I$10=1),99,Ballots!I465)</f>
        <v>99</v>
      </c>
      <c r="AK465" s="0" t="str">
        <f aca="false">IF(MIN(AC465:AJ465)=99,"",MATCH(MIN(AC465:AJ465),AC465:AJ465,0))</f>
        <v/>
      </c>
      <c r="AL465" s="0" t="n">
        <f aca="false">IF(OR(Ballots!B465="",'Instant Runoff'!$B$12=1),99,Ballots!B465)</f>
        <v>99</v>
      </c>
      <c r="AM465" s="0" t="n">
        <f aca="false">IF(OR(Ballots!C465="",'Instant Runoff'!$C$12=1),99,Ballots!C465)</f>
        <v>99</v>
      </c>
      <c r="AN465" s="0" t="n">
        <f aca="false">IF(OR(Ballots!D465="",'Instant Runoff'!$D$12=1),99,Ballots!D465)</f>
        <v>99</v>
      </c>
      <c r="AO465" s="0" t="n">
        <f aca="false">IF(OR(Ballots!E465="",'Instant Runoff'!$E$12=1),99,Ballots!E465)</f>
        <v>99</v>
      </c>
      <c r="AP465" s="0" t="n">
        <f aca="false">IF(OR(Ballots!F465="",'Instant Runoff'!$F$12=1),99,Ballots!F465)</f>
        <v>99</v>
      </c>
      <c r="AQ465" s="0" t="n">
        <f aca="false">IF(OR(Ballots!G465="",'Instant Runoff'!$G$12=1),99,Ballots!G465)</f>
        <v>99</v>
      </c>
      <c r="AR465" s="0" t="n">
        <f aca="false">IF(OR(Ballots!H465="",'Instant Runoff'!$H$12=1),99,Ballots!H465)</f>
        <v>99</v>
      </c>
      <c r="AS465" s="0" t="n">
        <f aca="false">IF(OR(Ballots!I465="",'Instant Runoff'!$I$12=1),99,Ballots!I465)</f>
        <v>99</v>
      </c>
      <c r="AT465" s="0" t="str">
        <f aca="false">IF(MIN(AL465:AS465)=99,"",MATCH(MIN(AL465:AS465),AL465:AS465,0))</f>
        <v/>
      </c>
      <c r="AU465" s="0" t="n">
        <f aca="false">IF(OR(Ballots!B465="",'Instant Runoff'!$B$14=1),99,Ballots!B465)</f>
        <v>99</v>
      </c>
      <c r="AV465" s="0" t="n">
        <f aca="false">IF(OR(Ballots!C465="",'Instant Runoff'!$C$14=1),99,Ballots!C465)</f>
        <v>99</v>
      </c>
      <c r="AW465" s="0" t="n">
        <f aca="false">IF(OR(Ballots!D465="",'Instant Runoff'!$D$14=1),99,Ballots!D465)</f>
        <v>99</v>
      </c>
      <c r="AX465" s="0" t="n">
        <f aca="false">IF(OR(Ballots!E465="",'Instant Runoff'!$E$14=1),99,Ballots!E465)</f>
        <v>99</v>
      </c>
      <c r="AY465" s="0" t="n">
        <f aca="false">IF(OR(Ballots!F465="",'Instant Runoff'!$F$14=1),99,Ballots!F465)</f>
        <v>99</v>
      </c>
      <c r="AZ465" s="0" t="n">
        <f aca="false">IF(OR(Ballots!G465="",'Instant Runoff'!$G$14=1),99,Ballots!G465)</f>
        <v>99</v>
      </c>
      <c r="BA465" s="0" t="n">
        <f aca="false">IF(OR(Ballots!H465="",'Instant Runoff'!$H$14=1),99,Ballots!H465)</f>
        <v>99</v>
      </c>
      <c r="BB465" s="0" t="n">
        <f aca="false">IF(OR(Ballots!I465="",'Instant Runoff'!$I$14=1),99,Ballots!I465)</f>
        <v>99</v>
      </c>
      <c r="BC465" s="0" t="str">
        <f aca="false">IF(MIN(AU465:BB465)=99,"",MATCH(MIN(AU465:BB465),AU465:BB465,0))</f>
        <v/>
      </c>
      <c r="BD465" s="0" t="n">
        <f aca="false">IF(OR(Ballots!B465="",'Instant Runoff'!$B$16=1),99,Ballots!B465)</f>
        <v>99</v>
      </c>
      <c r="BE465" s="0" t="n">
        <f aca="false">IF(OR(Ballots!C465="",'Instant Runoff'!$C$16=1),99,Ballots!C465)</f>
        <v>99</v>
      </c>
      <c r="BF465" s="0" t="n">
        <f aca="false">IF(OR(Ballots!D465="",'Instant Runoff'!$D$16=1),99,Ballots!D465)</f>
        <v>99</v>
      </c>
      <c r="BG465" s="0" t="n">
        <f aca="false">IF(OR(Ballots!E465="",'Instant Runoff'!$E$16=1),99,Ballots!E465)</f>
        <v>99</v>
      </c>
      <c r="BH465" s="0" t="n">
        <f aca="false">IF(OR(Ballots!F465="",'Instant Runoff'!$F$16=1),99,Ballots!F465)</f>
        <v>99</v>
      </c>
      <c r="BI465" s="0" t="n">
        <f aca="false">IF(OR(Ballots!G465="",'Instant Runoff'!$G$16=1),99,Ballots!G465)</f>
        <v>99</v>
      </c>
      <c r="BJ465" s="0" t="n">
        <f aca="false">IF(OR(Ballots!H465="",'Instant Runoff'!$H$16=1),99,Ballots!H465)</f>
        <v>99</v>
      </c>
      <c r="BK465" s="0" t="n">
        <f aca="false">IF(OR(Ballots!I465="",'Instant Runoff'!$I$16=1),99,Ballots!I465)</f>
        <v>99</v>
      </c>
      <c r="BL465" s="0" t="str">
        <f aca="false">IF(MIN(BD465:BK465)=99,"",MATCH(MIN(BD465:BK465),BD465:BK465,0))</f>
        <v/>
      </c>
    </row>
    <row r="466" customFormat="false" ht="15" hidden="false" customHeight="false" outlineLevel="0" collapsed="false">
      <c r="B466" s="0" t="n">
        <f aca="false">IF(OR(Ballots!B466="",'Instant Runoff'!$B$4=1),99,Ballots!B466)</f>
        <v>99</v>
      </c>
      <c r="C466" s="0" t="n">
        <f aca="false">IF(OR(Ballots!C466="",'Instant Runoff'!$C$4=1),99,Ballots!C466)</f>
        <v>99</v>
      </c>
      <c r="D466" s="0" t="n">
        <f aca="false">IF(OR(Ballots!D466="",'Instant Runoff'!$D$4=1),99,Ballots!D466)</f>
        <v>99</v>
      </c>
      <c r="E466" s="0" t="n">
        <f aca="false">IF(OR(Ballots!E466="",'Instant Runoff'!$E$4=1),99,Ballots!E466)</f>
        <v>99</v>
      </c>
      <c r="F466" s="0" t="n">
        <f aca="false">IF(OR(Ballots!F466="",'Instant Runoff'!$F$4=1),99,Ballots!F466)</f>
        <v>99</v>
      </c>
      <c r="G466" s="0" t="n">
        <f aca="false">IF(OR(Ballots!G466="",'Instant Runoff'!$G$4=1),99,Ballots!G466)</f>
        <v>99</v>
      </c>
      <c r="H466" s="0" t="n">
        <f aca="false">IF(OR(Ballots!H466="",'Instant Runoff'!$H$4=1),99,Ballots!H466)</f>
        <v>99</v>
      </c>
      <c r="I466" s="0" t="n">
        <f aca="false">IF(OR(Ballots!I466="",'Instant Runoff'!$I$4=1),99,Ballots!I466)</f>
        <v>99</v>
      </c>
      <c r="J466" s="0" t="str">
        <f aca="false">IF(MIN(B466:I466)=99,"",MATCH(MIN(B466:I466),B466:I466,0))</f>
        <v/>
      </c>
      <c r="K466" s="0" t="n">
        <f aca="false">IF(OR(Ballots!B466="",'Instant Runoff'!$B$6=1),99,Ballots!B466)</f>
        <v>99</v>
      </c>
      <c r="L466" s="0" t="n">
        <f aca="false">IF(OR(Ballots!C466="",'Instant Runoff'!$C$6=1),99,Ballots!C466)</f>
        <v>99</v>
      </c>
      <c r="M466" s="0" t="n">
        <f aca="false">IF(OR(Ballots!D466="",'Instant Runoff'!$D$6=1),99,Ballots!D466)</f>
        <v>99</v>
      </c>
      <c r="N466" s="0" t="n">
        <f aca="false">IF(OR(Ballots!E466="",'Instant Runoff'!$E$6=1),99,Ballots!E466)</f>
        <v>99</v>
      </c>
      <c r="O466" s="0" t="n">
        <f aca="false">IF(OR(Ballots!F466="",'Instant Runoff'!$F$6=1),99,Ballots!F466)</f>
        <v>99</v>
      </c>
      <c r="P466" s="0" t="n">
        <f aca="false">IF(OR(Ballots!G466="",'Instant Runoff'!$G$6=1),99,Ballots!G466)</f>
        <v>99</v>
      </c>
      <c r="Q466" s="0" t="n">
        <f aca="false">IF(OR(Ballots!H466="",'Instant Runoff'!$H$6=1),99,Ballots!H466)</f>
        <v>99</v>
      </c>
      <c r="R466" s="0" t="n">
        <f aca="false">IF(OR(Ballots!I466="",'Instant Runoff'!$I$6=1),99,Ballots!I466)</f>
        <v>99</v>
      </c>
      <c r="S466" s="0" t="str">
        <f aca="false">IF(MIN(K466:R466)=99,"",MATCH(MIN(K466:R466),K466:R466,0))</f>
        <v/>
      </c>
      <c r="T466" s="0" t="n">
        <f aca="false">IF(OR(Ballots!B466="",'Instant Runoff'!$B$8=1),99,Ballots!B466)</f>
        <v>99</v>
      </c>
      <c r="U466" s="0" t="n">
        <f aca="false">IF(OR(Ballots!C466="",'Instant Runoff'!$C$8=1),99,Ballots!C466)</f>
        <v>99</v>
      </c>
      <c r="V466" s="0" t="n">
        <f aca="false">IF(OR(Ballots!D466="",'Instant Runoff'!$D$8=1),99,Ballots!D466)</f>
        <v>99</v>
      </c>
      <c r="W466" s="0" t="n">
        <f aca="false">IF(OR(Ballots!E466="",'Instant Runoff'!$E$8=1),99,Ballots!E466)</f>
        <v>99</v>
      </c>
      <c r="X466" s="0" t="n">
        <f aca="false">IF(OR(Ballots!F466="",'Instant Runoff'!$F$8=1),99,Ballots!F466)</f>
        <v>99</v>
      </c>
      <c r="Y466" s="0" t="n">
        <f aca="false">IF(OR(Ballots!G466="",'Instant Runoff'!$G$8=1),99,Ballots!G466)</f>
        <v>99</v>
      </c>
      <c r="Z466" s="0" t="n">
        <f aca="false">IF(OR(Ballots!H466="",'Instant Runoff'!$H$8=1),99,Ballots!H466)</f>
        <v>99</v>
      </c>
      <c r="AA466" s="0" t="n">
        <f aca="false">IF(OR(Ballots!I466="",'Instant Runoff'!$I$8=1),99,Ballots!I466)</f>
        <v>99</v>
      </c>
      <c r="AB466" s="0" t="str">
        <f aca="false">IF(MIN(T466:AA466)=99,"",MATCH(MIN(T466:AA466),T466:AA466,0))</f>
        <v/>
      </c>
      <c r="AC466" s="0" t="n">
        <f aca="false">IF(OR(Ballots!B466="",'Instant Runoff'!$B$10=1),99,Ballots!B466)</f>
        <v>99</v>
      </c>
      <c r="AD466" s="0" t="n">
        <f aca="false">IF(OR(Ballots!C466="",'Instant Runoff'!$C$10=1),99,Ballots!C466)</f>
        <v>99</v>
      </c>
      <c r="AE466" s="0" t="n">
        <f aca="false">IF(OR(Ballots!D466="",'Instant Runoff'!$D$10=1),99,Ballots!D466)</f>
        <v>99</v>
      </c>
      <c r="AF466" s="0" t="n">
        <f aca="false">IF(OR(Ballots!E466="",'Instant Runoff'!$E$10=1),99,Ballots!E466)</f>
        <v>99</v>
      </c>
      <c r="AG466" s="0" t="n">
        <f aca="false">IF(OR(Ballots!F466="",'Instant Runoff'!$F$10=1),99,Ballots!F466)</f>
        <v>99</v>
      </c>
      <c r="AH466" s="0" t="n">
        <f aca="false">IF(OR(Ballots!G466="",'Instant Runoff'!$G$10=1),99,Ballots!G466)</f>
        <v>99</v>
      </c>
      <c r="AI466" s="0" t="n">
        <f aca="false">IF(OR(Ballots!H466="",'Instant Runoff'!$H$10=1),99,Ballots!H466)</f>
        <v>99</v>
      </c>
      <c r="AJ466" s="0" t="n">
        <f aca="false">IF(OR(Ballots!I466="",'Instant Runoff'!$I$10=1),99,Ballots!I466)</f>
        <v>99</v>
      </c>
      <c r="AK466" s="0" t="str">
        <f aca="false">IF(MIN(AC466:AJ466)=99,"",MATCH(MIN(AC466:AJ466),AC466:AJ466,0))</f>
        <v/>
      </c>
      <c r="AL466" s="0" t="n">
        <f aca="false">IF(OR(Ballots!B466="",'Instant Runoff'!$B$12=1),99,Ballots!B466)</f>
        <v>99</v>
      </c>
      <c r="AM466" s="0" t="n">
        <f aca="false">IF(OR(Ballots!C466="",'Instant Runoff'!$C$12=1),99,Ballots!C466)</f>
        <v>99</v>
      </c>
      <c r="AN466" s="0" t="n">
        <f aca="false">IF(OR(Ballots!D466="",'Instant Runoff'!$D$12=1),99,Ballots!D466)</f>
        <v>99</v>
      </c>
      <c r="AO466" s="0" t="n">
        <f aca="false">IF(OR(Ballots!E466="",'Instant Runoff'!$E$12=1),99,Ballots!E466)</f>
        <v>99</v>
      </c>
      <c r="AP466" s="0" t="n">
        <f aca="false">IF(OR(Ballots!F466="",'Instant Runoff'!$F$12=1),99,Ballots!F466)</f>
        <v>99</v>
      </c>
      <c r="AQ466" s="0" t="n">
        <f aca="false">IF(OR(Ballots!G466="",'Instant Runoff'!$G$12=1),99,Ballots!G466)</f>
        <v>99</v>
      </c>
      <c r="AR466" s="0" t="n">
        <f aca="false">IF(OR(Ballots!H466="",'Instant Runoff'!$H$12=1),99,Ballots!H466)</f>
        <v>99</v>
      </c>
      <c r="AS466" s="0" t="n">
        <f aca="false">IF(OR(Ballots!I466="",'Instant Runoff'!$I$12=1),99,Ballots!I466)</f>
        <v>99</v>
      </c>
      <c r="AT466" s="0" t="str">
        <f aca="false">IF(MIN(AL466:AS466)=99,"",MATCH(MIN(AL466:AS466),AL466:AS466,0))</f>
        <v/>
      </c>
      <c r="AU466" s="0" t="n">
        <f aca="false">IF(OR(Ballots!B466="",'Instant Runoff'!$B$14=1),99,Ballots!B466)</f>
        <v>99</v>
      </c>
      <c r="AV466" s="0" t="n">
        <f aca="false">IF(OR(Ballots!C466="",'Instant Runoff'!$C$14=1),99,Ballots!C466)</f>
        <v>99</v>
      </c>
      <c r="AW466" s="0" t="n">
        <f aca="false">IF(OR(Ballots!D466="",'Instant Runoff'!$D$14=1),99,Ballots!D466)</f>
        <v>99</v>
      </c>
      <c r="AX466" s="0" t="n">
        <f aca="false">IF(OR(Ballots!E466="",'Instant Runoff'!$E$14=1),99,Ballots!E466)</f>
        <v>99</v>
      </c>
      <c r="AY466" s="0" t="n">
        <f aca="false">IF(OR(Ballots!F466="",'Instant Runoff'!$F$14=1),99,Ballots!F466)</f>
        <v>99</v>
      </c>
      <c r="AZ466" s="0" t="n">
        <f aca="false">IF(OR(Ballots!G466="",'Instant Runoff'!$G$14=1),99,Ballots!G466)</f>
        <v>99</v>
      </c>
      <c r="BA466" s="0" t="n">
        <f aca="false">IF(OR(Ballots!H466="",'Instant Runoff'!$H$14=1),99,Ballots!H466)</f>
        <v>99</v>
      </c>
      <c r="BB466" s="0" t="n">
        <f aca="false">IF(OR(Ballots!I466="",'Instant Runoff'!$I$14=1),99,Ballots!I466)</f>
        <v>99</v>
      </c>
      <c r="BC466" s="0" t="str">
        <f aca="false">IF(MIN(AU466:BB466)=99,"",MATCH(MIN(AU466:BB466),AU466:BB466,0))</f>
        <v/>
      </c>
      <c r="BD466" s="0" t="n">
        <f aca="false">IF(OR(Ballots!B466="",'Instant Runoff'!$B$16=1),99,Ballots!B466)</f>
        <v>99</v>
      </c>
      <c r="BE466" s="0" t="n">
        <f aca="false">IF(OR(Ballots!C466="",'Instant Runoff'!$C$16=1),99,Ballots!C466)</f>
        <v>99</v>
      </c>
      <c r="BF466" s="0" t="n">
        <f aca="false">IF(OR(Ballots!D466="",'Instant Runoff'!$D$16=1),99,Ballots!D466)</f>
        <v>99</v>
      </c>
      <c r="BG466" s="0" t="n">
        <f aca="false">IF(OR(Ballots!E466="",'Instant Runoff'!$E$16=1),99,Ballots!E466)</f>
        <v>99</v>
      </c>
      <c r="BH466" s="0" t="n">
        <f aca="false">IF(OR(Ballots!F466="",'Instant Runoff'!$F$16=1),99,Ballots!F466)</f>
        <v>99</v>
      </c>
      <c r="BI466" s="0" t="n">
        <f aca="false">IF(OR(Ballots!G466="",'Instant Runoff'!$G$16=1),99,Ballots!G466)</f>
        <v>99</v>
      </c>
      <c r="BJ466" s="0" t="n">
        <f aca="false">IF(OR(Ballots!H466="",'Instant Runoff'!$H$16=1),99,Ballots!H466)</f>
        <v>99</v>
      </c>
      <c r="BK466" s="0" t="n">
        <f aca="false">IF(OR(Ballots!I466="",'Instant Runoff'!$I$16=1),99,Ballots!I466)</f>
        <v>99</v>
      </c>
      <c r="BL466" s="0" t="str">
        <f aca="false">IF(MIN(BD466:BK466)=99,"",MATCH(MIN(BD466:BK466),BD466:BK466,0))</f>
        <v/>
      </c>
    </row>
    <row r="467" customFormat="false" ht="15" hidden="false" customHeight="false" outlineLevel="0" collapsed="false">
      <c r="B467" s="0" t="n">
        <f aca="false">IF(OR(Ballots!B467="",'Instant Runoff'!$B$4=1),99,Ballots!B467)</f>
        <v>99</v>
      </c>
      <c r="C467" s="0" t="n">
        <f aca="false">IF(OR(Ballots!C467="",'Instant Runoff'!$C$4=1),99,Ballots!C467)</f>
        <v>99</v>
      </c>
      <c r="D467" s="0" t="n">
        <f aca="false">IF(OR(Ballots!D467="",'Instant Runoff'!$D$4=1),99,Ballots!D467)</f>
        <v>99</v>
      </c>
      <c r="E467" s="0" t="n">
        <f aca="false">IF(OR(Ballots!E467="",'Instant Runoff'!$E$4=1),99,Ballots!E467)</f>
        <v>99</v>
      </c>
      <c r="F467" s="0" t="n">
        <f aca="false">IF(OR(Ballots!F467="",'Instant Runoff'!$F$4=1),99,Ballots!F467)</f>
        <v>99</v>
      </c>
      <c r="G467" s="0" t="n">
        <f aca="false">IF(OR(Ballots!G467="",'Instant Runoff'!$G$4=1),99,Ballots!G467)</f>
        <v>99</v>
      </c>
      <c r="H467" s="0" t="n">
        <f aca="false">IF(OR(Ballots!H467="",'Instant Runoff'!$H$4=1),99,Ballots!H467)</f>
        <v>99</v>
      </c>
      <c r="I467" s="0" t="n">
        <f aca="false">IF(OR(Ballots!I467="",'Instant Runoff'!$I$4=1),99,Ballots!I467)</f>
        <v>99</v>
      </c>
      <c r="J467" s="0" t="str">
        <f aca="false">IF(MIN(B467:I467)=99,"",MATCH(MIN(B467:I467),B467:I467,0))</f>
        <v/>
      </c>
      <c r="K467" s="0" t="n">
        <f aca="false">IF(OR(Ballots!B467="",'Instant Runoff'!$B$6=1),99,Ballots!B467)</f>
        <v>99</v>
      </c>
      <c r="L467" s="0" t="n">
        <f aca="false">IF(OR(Ballots!C467="",'Instant Runoff'!$C$6=1),99,Ballots!C467)</f>
        <v>99</v>
      </c>
      <c r="M467" s="0" t="n">
        <f aca="false">IF(OR(Ballots!D467="",'Instant Runoff'!$D$6=1),99,Ballots!D467)</f>
        <v>99</v>
      </c>
      <c r="N467" s="0" t="n">
        <f aca="false">IF(OR(Ballots!E467="",'Instant Runoff'!$E$6=1),99,Ballots!E467)</f>
        <v>99</v>
      </c>
      <c r="O467" s="0" t="n">
        <f aca="false">IF(OR(Ballots!F467="",'Instant Runoff'!$F$6=1),99,Ballots!F467)</f>
        <v>99</v>
      </c>
      <c r="P467" s="0" t="n">
        <f aca="false">IF(OR(Ballots!G467="",'Instant Runoff'!$G$6=1),99,Ballots!G467)</f>
        <v>99</v>
      </c>
      <c r="Q467" s="0" t="n">
        <f aca="false">IF(OR(Ballots!H467="",'Instant Runoff'!$H$6=1),99,Ballots!H467)</f>
        <v>99</v>
      </c>
      <c r="R467" s="0" t="n">
        <f aca="false">IF(OR(Ballots!I467="",'Instant Runoff'!$I$6=1),99,Ballots!I467)</f>
        <v>99</v>
      </c>
      <c r="S467" s="0" t="str">
        <f aca="false">IF(MIN(K467:R467)=99,"",MATCH(MIN(K467:R467),K467:R467,0))</f>
        <v/>
      </c>
      <c r="T467" s="0" t="n">
        <f aca="false">IF(OR(Ballots!B467="",'Instant Runoff'!$B$8=1),99,Ballots!B467)</f>
        <v>99</v>
      </c>
      <c r="U467" s="0" t="n">
        <f aca="false">IF(OR(Ballots!C467="",'Instant Runoff'!$C$8=1),99,Ballots!C467)</f>
        <v>99</v>
      </c>
      <c r="V467" s="0" t="n">
        <f aca="false">IF(OR(Ballots!D467="",'Instant Runoff'!$D$8=1),99,Ballots!D467)</f>
        <v>99</v>
      </c>
      <c r="W467" s="0" t="n">
        <f aca="false">IF(OR(Ballots!E467="",'Instant Runoff'!$E$8=1),99,Ballots!E467)</f>
        <v>99</v>
      </c>
      <c r="X467" s="0" t="n">
        <f aca="false">IF(OR(Ballots!F467="",'Instant Runoff'!$F$8=1),99,Ballots!F467)</f>
        <v>99</v>
      </c>
      <c r="Y467" s="0" t="n">
        <f aca="false">IF(OR(Ballots!G467="",'Instant Runoff'!$G$8=1),99,Ballots!G467)</f>
        <v>99</v>
      </c>
      <c r="Z467" s="0" t="n">
        <f aca="false">IF(OR(Ballots!H467="",'Instant Runoff'!$H$8=1),99,Ballots!H467)</f>
        <v>99</v>
      </c>
      <c r="AA467" s="0" t="n">
        <f aca="false">IF(OR(Ballots!I467="",'Instant Runoff'!$I$8=1),99,Ballots!I467)</f>
        <v>99</v>
      </c>
      <c r="AB467" s="0" t="str">
        <f aca="false">IF(MIN(T467:AA467)=99,"",MATCH(MIN(T467:AA467),T467:AA467,0))</f>
        <v/>
      </c>
      <c r="AC467" s="0" t="n">
        <f aca="false">IF(OR(Ballots!B467="",'Instant Runoff'!$B$10=1),99,Ballots!B467)</f>
        <v>99</v>
      </c>
      <c r="AD467" s="0" t="n">
        <f aca="false">IF(OR(Ballots!C467="",'Instant Runoff'!$C$10=1),99,Ballots!C467)</f>
        <v>99</v>
      </c>
      <c r="AE467" s="0" t="n">
        <f aca="false">IF(OR(Ballots!D467="",'Instant Runoff'!$D$10=1),99,Ballots!D467)</f>
        <v>99</v>
      </c>
      <c r="AF467" s="0" t="n">
        <f aca="false">IF(OR(Ballots!E467="",'Instant Runoff'!$E$10=1),99,Ballots!E467)</f>
        <v>99</v>
      </c>
      <c r="AG467" s="0" t="n">
        <f aca="false">IF(OR(Ballots!F467="",'Instant Runoff'!$F$10=1),99,Ballots!F467)</f>
        <v>99</v>
      </c>
      <c r="AH467" s="0" t="n">
        <f aca="false">IF(OR(Ballots!G467="",'Instant Runoff'!$G$10=1),99,Ballots!G467)</f>
        <v>99</v>
      </c>
      <c r="AI467" s="0" t="n">
        <f aca="false">IF(OR(Ballots!H467="",'Instant Runoff'!$H$10=1),99,Ballots!H467)</f>
        <v>99</v>
      </c>
      <c r="AJ467" s="0" t="n">
        <f aca="false">IF(OR(Ballots!I467="",'Instant Runoff'!$I$10=1),99,Ballots!I467)</f>
        <v>99</v>
      </c>
      <c r="AK467" s="0" t="str">
        <f aca="false">IF(MIN(AC467:AJ467)=99,"",MATCH(MIN(AC467:AJ467),AC467:AJ467,0))</f>
        <v/>
      </c>
      <c r="AL467" s="0" t="n">
        <f aca="false">IF(OR(Ballots!B467="",'Instant Runoff'!$B$12=1),99,Ballots!B467)</f>
        <v>99</v>
      </c>
      <c r="AM467" s="0" t="n">
        <f aca="false">IF(OR(Ballots!C467="",'Instant Runoff'!$C$12=1),99,Ballots!C467)</f>
        <v>99</v>
      </c>
      <c r="AN467" s="0" t="n">
        <f aca="false">IF(OR(Ballots!D467="",'Instant Runoff'!$D$12=1),99,Ballots!D467)</f>
        <v>99</v>
      </c>
      <c r="AO467" s="0" t="n">
        <f aca="false">IF(OR(Ballots!E467="",'Instant Runoff'!$E$12=1),99,Ballots!E467)</f>
        <v>99</v>
      </c>
      <c r="AP467" s="0" t="n">
        <f aca="false">IF(OR(Ballots!F467="",'Instant Runoff'!$F$12=1),99,Ballots!F467)</f>
        <v>99</v>
      </c>
      <c r="AQ467" s="0" t="n">
        <f aca="false">IF(OR(Ballots!G467="",'Instant Runoff'!$G$12=1),99,Ballots!G467)</f>
        <v>99</v>
      </c>
      <c r="AR467" s="0" t="n">
        <f aca="false">IF(OR(Ballots!H467="",'Instant Runoff'!$H$12=1),99,Ballots!H467)</f>
        <v>99</v>
      </c>
      <c r="AS467" s="0" t="n">
        <f aca="false">IF(OR(Ballots!I467="",'Instant Runoff'!$I$12=1),99,Ballots!I467)</f>
        <v>99</v>
      </c>
      <c r="AT467" s="0" t="str">
        <f aca="false">IF(MIN(AL467:AS467)=99,"",MATCH(MIN(AL467:AS467),AL467:AS467,0))</f>
        <v/>
      </c>
      <c r="AU467" s="0" t="n">
        <f aca="false">IF(OR(Ballots!B467="",'Instant Runoff'!$B$14=1),99,Ballots!B467)</f>
        <v>99</v>
      </c>
      <c r="AV467" s="0" t="n">
        <f aca="false">IF(OR(Ballots!C467="",'Instant Runoff'!$C$14=1),99,Ballots!C467)</f>
        <v>99</v>
      </c>
      <c r="AW467" s="0" t="n">
        <f aca="false">IF(OR(Ballots!D467="",'Instant Runoff'!$D$14=1),99,Ballots!D467)</f>
        <v>99</v>
      </c>
      <c r="AX467" s="0" t="n">
        <f aca="false">IF(OR(Ballots!E467="",'Instant Runoff'!$E$14=1),99,Ballots!E467)</f>
        <v>99</v>
      </c>
      <c r="AY467" s="0" t="n">
        <f aca="false">IF(OR(Ballots!F467="",'Instant Runoff'!$F$14=1),99,Ballots!F467)</f>
        <v>99</v>
      </c>
      <c r="AZ467" s="0" t="n">
        <f aca="false">IF(OR(Ballots!G467="",'Instant Runoff'!$G$14=1),99,Ballots!G467)</f>
        <v>99</v>
      </c>
      <c r="BA467" s="0" t="n">
        <f aca="false">IF(OR(Ballots!H467="",'Instant Runoff'!$H$14=1),99,Ballots!H467)</f>
        <v>99</v>
      </c>
      <c r="BB467" s="0" t="n">
        <f aca="false">IF(OR(Ballots!I467="",'Instant Runoff'!$I$14=1),99,Ballots!I467)</f>
        <v>99</v>
      </c>
      <c r="BC467" s="0" t="str">
        <f aca="false">IF(MIN(AU467:BB467)=99,"",MATCH(MIN(AU467:BB467),AU467:BB467,0))</f>
        <v/>
      </c>
      <c r="BD467" s="0" t="n">
        <f aca="false">IF(OR(Ballots!B467="",'Instant Runoff'!$B$16=1),99,Ballots!B467)</f>
        <v>99</v>
      </c>
      <c r="BE467" s="0" t="n">
        <f aca="false">IF(OR(Ballots!C467="",'Instant Runoff'!$C$16=1),99,Ballots!C467)</f>
        <v>99</v>
      </c>
      <c r="BF467" s="0" t="n">
        <f aca="false">IF(OR(Ballots!D467="",'Instant Runoff'!$D$16=1),99,Ballots!D467)</f>
        <v>99</v>
      </c>
      <c r="BG467" s="0" t="n">
        <f aca="false">IF(OR(Ballots!E467="",'Instant Runoff'!$E$16=1),99,Ballots!E467)</f>
        <v>99</v>
      </c>
      <c r="BH467" s="0" t="n">
        <f aca="false">IF(OR(Ballots!F467="",'Instant Runoff'!$F$16=1),99,Ballots!F467)</f>
        <v>99</v>
      </c>
      <c r="BI467" s="0" t="n">
        <f aca="false">IF(OR(Ballots!G467="",'Instant Runoff'!$G$16=1),99,Ballots!G467)</f>
        <v>99</v>
      </c>
      <c r="BJ467" s="0" t="n">
        <f aca="false">IF(OR(Ballots!H467="",'Instant Runoff'!$H$16=1),99,Ballots!H467)</f>
        <v>99</v>
      </c>
      <c r="BK467" s="0" t="n">
        <f aca="false">IF(OR(Ballots!I467="",'Instant Runoff'!$I$16=1),99,Ballots!I467)</f>
        <v>99</v>
      </c>
      <c r="BL467" s="0" t="str">
        <f aca="false">IF(MIN(BD467:BK467)=99,"",MATCH(MIN(BD467:BK467),BD467:BK467,0))</f>
        <v/>
      </c>
    </row>
    <row r="468" customFormat="false" ht="15" hidden="false" customHeight="false" outlineLevel="0" collapsed="false">
      <c r="B468" s="0" t="n">
        <f aca="false">IF(OR(Ballots!B468="",'Instant Runoff'!$B$4=1),99,Ballots!B468)</f>
        <v>99</v>
      </c>
      <c r="C468" s="0" t="n">
        <f aca="false">IF(OR(Ballots!C468="",'Instant Runoff'!$C$4=1),99,Ballots!C468)</f>
        <v>99</v>
      </c>
      <c r="D468" s="0" t="n">
        <f aca="false">IF(OR(Ballots!D468="",'Instant Runoff'!$D$4=1),99,Ballots!D468)</f>
        <v>99</v>
      </c>
      <c r="E468" s="0" t="n">
        <f aca="false">IF(OR(Ballots!E468="",'Instant Runoff'!$E$4=1),99,Ballots!E468)</f>
        <v>99</v>
      </c>
      <c r="F468" s="0" t="n">
        <f aca="false">IF(OR(Ballots!F468="",'Instant Runoff'!$F$4=1),99,Ballots!F468)</f>
        <v>99</v>
      </c>
      <c r="G468" s="0" t="n">
        <f aca="false">IF(OR(Ballots!G468="",'Instant Runoff'!$G$4=1),99,Ballots!G468)</f>
        <v>99</v>
      </c>
      <c r="H468" s="0" t="n">
        <f aca="false">IF(OR(Ballots!H468="",'Instant Runoff'!$H$4=1),99,Ballots!H468)</f>
        <v>99</v>
      </c>
      <c r="I468" s="0" t="n">
        <f aca="false">IF(OR(Ballots!I468="",'Instant Runoff'!$I$4=1),99,Ballots!I468)</f>
        <v>99</v>
      </c>
      <c r="J468" s="0" t="str">
        <f aca="false">IF(MIN(B468:I468)=99,"",MATCH(MIN(B468:I468),B468:I468,0))</f>
        <v/>
      </c>
      <c r="K468" s="0" t="n">
        <f aca="false">IF(OR(Ballots!B468="",'Instant Runoff'!$B$6=1),99,Ballots!B468)</f>
        <v>99</v>
      </c>
      <c r="L468" s="0" t="n">
        <f aca="false">IF(OR(Ballots!C468="",'Instant Runoff'!$C$6=1),99,Ballots!C468)</f>
        <v>99</v>
      </c>
      <c r="M468" s="0" t="n">
        <f aca="false">IF(OR(Ballots!D468="",'Instant Runoff'!$D$6=1),99,Ballots!D468)</f>
        <v>99</v>
      </c>
      <c r="N468" s="0" t="n">
        <f aca="false">IF(OR(Ballots!E468="",'Instant Runoff'!$E$6=1),99,Ballots!E468)</f>
        <v>99</v>
      </c>
      <c r="O468" s="0" t="n">
        <f aca="false">IF(OR(Ballots!F468="",'Instant Runoff'!$F$6=1),99,Ballots!F468)</f>
        <v>99</v>
      </c>
      <c r="P468" s="0" t="n">
        <f aca="false">IF(OR(Ballots!G468="",'Instant Runoff'!$G$6=1),99,Ballots!G468)</f>
        <v>99</v>
      </c>
      <c r="Q468" s="0" t="n">
        <f aca="false">IF(OR(Ballots!H468="",'Instant Runoff'!$H$6=1),99,Ballots!H468)</f>
        <v>99</v>
      </c>
      <c r="R468" s="0" t="n">
        <f aca="false">IF(OR(Ballots!I468="",'Instant Runoff'!$I$6=1),99,Ballots!I468)</f>
        <v>99</v>
      </c>
      <c r="S468" s="0" t="str">
        <f aca="false">IF(MIN(K468:R468)=99,"",MATCH(MIN(K468:R468),K468:R468,0))</f>
        <v/>
      </c>
      <c r="T468" s="0" t="n">
        <f aca="false">IF(OR(Ballots!B468="",'Instant Runoff'!$B$8=1),99,Ballots!B468)</f>
        <v>99</v>
      </c>
      <c r="U468" s="0" t="n">
        <f aca="false">IF(OR(Ballots!C468="",'Instant Runoff'!$C$8=1),99,Ballots!C468)</f>
        <v>99</v>
      </c>
      <c r="V468" s="0" t="n">
        <f aca="false">IF(OR(Ballots!D468="",'Instant Runoff'!$D$8=1),99,Ballots!D468)</f>
        <v>99</v>
      </c>
      <c r="W468" s="0" t="n">
        <f aca="false">IF(OR(Ballots!E468="",'Instant Runoff'!$E$8=1),99,Ballots!E468)</f>
        <v>99</v>
      </c>
      <c r="X468" s="0" t="n">
        <f aca="false">IF(OR(Ballots!F468="",'Instant Runoff'!$F$8=1),99,Ballots!F468)</f>
        <v>99</v>
      </c>
      <c r="Y468" s="0" t="n">
        <f aca="false">IF(OR(Ballots!G468="",'Instant Runoff'!$G$8=1),99,Ballots!G468)</f>
        <v>99</v>
      </c>
      <c r="Z468" s="0" t="n">
        <f aca="false">IF(OR(Ballots!H468="",'Instant Runoff'!$H$8=1),99,Ballots!H468)</f>
        <v>99</v>
      </c>
      <c r="AA468" s="0" t="n">
        <f aca="false">IF(OR(Ballots!I468="",'Instant Runoff'!$I$8=1),99,Ballots!I468)</f>
        <v>99</v>
      </c>
      <c r="AB468" s="0" t="str">
        <f aca="false">IF(MIN(T468:AA468)=99,"",MATCH(MIN(T468:AA468),T468:AA468,0))</f>
        <v/>
      </c>
      <c r="AC468" s="0" t="n">
        <f aca="false">IF(OR(Ballots!B468="",'Instant Runoff'!$B$10=1),99,Ballots!B468)</f>
        <v>99</v>
      </c>
      <c r="AD468" s="0" t="n">
        <f aca="false">IF(OR(Ballots!C468="",'Instant Runoff'!$C$10=1),99,Ballots!C468)</f>
        <v>99</v>
      </c>
      <c r="AE468" s="0" t="n">
        <f aca="false">IF(OR(Ballots!D468="",'Instant Runoff'!$D$10=1),99,Ballots!D468)</f>
        <v>99</v>
      </c>
      <c r="AF468" s="0" t="n">
        <f aca="false">IF(OR(Ballots!E468="",'Instant Runoff'!$E$10=1),99,Ballots!E468)</f>
        <v>99</v>
      </c>
      <c r="AG468" s="0" t="n">
        <f aca="false">IF(OR(Ballots!F468="",'Instant Runoff'!$F$10=1),99,Ballots!F468)</f>
        <v>99</v>
      </c>
      <c r="AH468" s="0" t="n">
        <f aca="false">IF(OR(Ballots!G468="",'Instant Runoff'!$G$10=1),99,Ballots!G468)</f>
        <v>99</v>
      </c>
      <c r="AI468" s="0" t="n">
        <f aca="false">IF(OR(Ballots!H468="",'Instant Runoff'!$H$10=1),99,Ballots!H468)</f>
        <v>99</v>
      </c>
      <c r="AJ468" s="0" t="n">
        <f aca="false">IF(OR(Ballots!I468="",'Instant Runoff'!$I$10=1),99,Ballots!I468)</f>
        <v>99</v>
      </c>
      <c r="AK468" s="0" t="str">
        <f aca="false">IF(MIN(AC468:AJ468)=99,"",MATCH(MIN(AC468:AJ468),AC468:AJ468,0))</f>
        <v/>
      </c>
      <c r="AL468" s="0" t="n">
        <f aca="false">IF(OR(Ballots!B468="",'Instant Runoff'!$B$12=1),99,Ballots!B468)</f>
        <v>99</v>
      </c>
      <c r="AM468" s="0" t="n">
        <f aca="false">IF(OR(Ballots!C468="",'Instant Runoff'!$C$12=1),99,Ballots!C468)</f>
        <v>99</v>
      </c>
      <c r="AN468" s="0" t="n">
        <f aca="false">IF(OR(Ballots!D468="",'Instant Runoff'!$D$12=1),99,Ballots!D468)</f>
        <v>99</v>
      </c>
      <c r="AO468" s="0" t="n">
        <f aca="false">IF(OR(Ballots!E468="",'Instant Runoff'!$E$12=1),99,Ballots!E468)</f>
        <v>99</v>
      </c>
      <c r="AP468" s="0" t="n">
        <f aca="false">IF(OR(Ballots!F468="",'Instant Runoff'!$F$12=1),99,Ballots!F468)</f>
        <v>99</v>
      </c>
      <c r="AQ468" s="0" t="n">
        <f aca="false">IF(OR(Ballots!G468="",'Instant Runoff'!$G$12=1),99,Ballots!G468)</f>
        <v>99</v>
      </c>
      <c r="AR468" s="0" t="n">
        <f aca="false">IF(OR(Ballots!H468="",'Instant Runoff'!$H$12=1),99,Ballots!H468)</f>
        <v>99</v>
      </c>
      <c r="AS468" s="0" t="n">
        <f aca="false">IF(OR(Ballots!I468="",'Instant Runoff'!$I$12=1),99,Ballots!I468)</f>
        <v>99</v>
      </c>
      <c r="AT468" s="0" t="str">
        <f aca="false">IF(MIN(AL468:AS468)=99,"",MATCH(MIN(AL468:AS468),AL468:AS468,0))</f>
        <v/>
      </c>
      <c r="AU468" s="0" t="n">
        <f aca="false">IF(OR(Ballots!B468="",'Instant Runoff'!$B$14=1),99,Ballots!B468)</f>
        <v>99</v>
      </c>
      <c r="AV468" s="0" t="n">
        <f aca="false">IF(OR(Ballots!C468="",'Instant Runoff'!$C$14=1),99,Ballots!C468)</f>
        <v>99</v>
      </c>
      <c r="AW468" s="0" t="n">
        <f aca="false">IF(OR(Ballots!D468="",'Instant Runoff'!$D$14=1),99,Ballots!D468)</f>
        <v>99</v>
      </c>
      <c r="AX468" s="0" t="n">
        <f aca="false">IF(OR(Ballots!E468="",'Instant Runoff'!$E$14=1),99,Ballots!E468)</f>
        <v>99</v>
      </c>
      <c r="AY468" s="0" t="n">
        <f aca="false">IF(OR(Ballots!F468="",'Instant Runoff'!$F$14=1),99,Ballots!F468)</f>
        <v>99</v>
      </c>
      <c r="AZ468" s="0" t="n">
        <f aca="false">IF(OR(Ballots!G468="",'Instant Runoff'!$G$14=1),99,Ballots!G468)</f>
        <v>99</v>
      </c>
      <c r="BA468" s="0" t="n">
        <f aca="false">IF(OR(Ballots!H468="",'Instant Runoff'!$H$14=1),99,Ballots!H468)</f>
        <v>99</v>
      </c>
      <c r="BB468" s="0" t="n">
        <f aca="false">IF(OR(Ballots!I468="",'Instant Runoff'!$I$14=1),99,Ballots!I468)</f>
        <v>99</v>
      </c>
      <c r="BC468" s="0" t="str">
        <f aca="false">IF(MIN(AU468:BB468)=99,"",MATCH(MIN(AU468:BB468),AU468:BB468,0))</f>
        <v/>
      </c>
      <c r="BD468" s="0" t="n">
        <f aca="false">IF(OR(Ballots!B468="",'Instant Runoff'!$B$16=1),99,Ballots!B468)</f>
        <v>99</v>
      </c>
      <c r="BE468" s="0" t="n">
        <f aca="false">IF(OR(Ballots!C468="",'Instant Runoff'!$C$16=1),99,Ballots!C468)</f>
        <v>99</v>
      </c>
      <c r="BF468" s="0" t="n">
        <f aca="false">IF(OR(Ballots!D468="",'Instant Runoff'!$D$16=1),99,Ballots!D468)</f>
        <v>99</v>
      </c>
      <c r="BG468" s="0" t="n">
        <f aca="false">IF(OR(Ballots!E468="",'Instant Runoff'!$E$16=1),99,Ballots!E468)</f>
        <v>99</v>
      </c>
      <c r="BH468" s="0" t="n">
        <f aca="false">IF(OR(Ballots!F468="",'Instant Runoff'!$F$16=1),99,Ballots!F468)</f>
        <v>99</v>
      </c>
      <c r="BI468" s="0" t="n">
        <f aca="false">IF(OR(Ballots!G468="",'Instant Runoff'!$G$16=1),99,Ballots!G468)</f>
        <v>99</v>
      </c>
      <c r="BJ468" s="0" t="n">
        <f aca="false">IF(OR(Ballots!H468="",'Instant Runoff'!$H$16=1),99,Ballots!H468)</f>
        <v>99</v>
      </c>
      <c r="BK468" s="0" t="n">
        <f aca="false">IF(OR(Ballots!I468="",'Instant Runoff'!$I$16=1),99,Ballots!I468)</f>
        <v>99</v>
      </c>
      <c r="BL468" s="0" t="str">
        <f aca="false">IF(MIN(BD468:BK468)=99,"",MATCH(MIN(BD468:BK468),BD468:BK468,0))</f>
        <v/>
      </c>
    </row>
    <row r="469" customFormat="false" ht="15" hidden="false" customHeight="false" outlineLevel="0" collapsed="false">
      <c r="B469" s="0" t="n">
        <f aca="false">IF(OR(Ballots!B469="",'Instant Runoff'!$B$4=1),99,Ballots!B469)</f>
        <v>99</v>
      </c>
      <c r="C469" s="0" t="n">
        <f aca="false">IF(OR(Ballots!C469="",'Instant Runoff'!$C$4=1),99,Ballots!C469)</f>
        <v>99</v>
      </c>
      <c r="D469" s="0" t="n">
        <f aca="false">IF(OR(Ballots!D469="",'Instant Runoff'!$D$4=1),99,Ballots!D469)</f>
        <v>99</v>
      </c>
      <c r="E469" s="0" t="n">
        <f aca="false">IF(OR(Ballots!E469="",'Instant Runoff'!$E$4=1),99,Ballots!E469)</f>
        <v>99</v>
      </c>
      <c r="F469" s="0" t="n">
        <f aca="false">IF(OR(Ballots!F469="",'Instant Runoff'!$F$4=1),99,Ballots!F469)</f>
        <v>99</v>
      </c>
      <c r="G469" s="0" t="n">
        <f aca="false">IF(OR(Ballots!G469="",'Instant Runoff'!$G$4=1),99,Ballots!G469)</f>
        <v>99</v>
      </c>
      <c r="H469" s="0" t="n">
        <f aca="false">IF(OR(Ballots!H469="",'Instant Runoff'!$H$4=1),99,Ballots!H469)</f>
        <v>99</v>
      </c>
      <c r="I469" s="0" t="n">
        <f aca="false">IF(OR(Ballots!I469="",'Instant Runoff'!$I$4=1),99,Ballots!I469)</f>
        <v>99</v>
      </c>
      <c r="J469" s="0" t="str">
        <f aca="false">IF(MIN(B469:I469)=99,"",MATCH(MIN(B469:I469),B469:I469,0))</f>
        <v/>
      </c>
      <c r="K469" s="0" t="n">
        <f aca="false">IF(OR(Ballots!B469="",'Instant Runoff'!$B$6=1),99,Ballots!B469)</f>
        <v>99</v>
      </c>
      <c r="L469" s="0" t="n">
        <f aca="false">IF(OR(Ballots!C469="",'Instant Runoff'!$C$6=1),99,Ballots!C469)</f>
        <v>99</v>
      </c>
      <c r="M469" s="0" t="n">
        <f aca="false">IF(OR(Ballots!D469="",'Instant Runoff'!$D$6=1),99,Ballots!D469)</f>
        <v>99</v>
      </c>
      <c r="N469" s="0" t="n">
        <f aca="false">IF(OR(Ballots!E469="",'Instant Runoff'!$E$6=1),99,Ballots!E469)</f>
        <v>99</v>
      </c>
      <c r="O469" s="0" t="n">
        <f aca="false">IF(OR(Ballots!F469="",'Instant Runoff'!$F$6=1),99,Ballots!F469)</f>
        <v>99</v>
      </c>
      <c r="P469" s="0" t="n">
        <f aca="false">IF(OR(Ballots!G469="",'Instant Runoff'!$G$6=1),99,Ballots!G469)</f>
        <v>99</v>
      </c>
      <c r="Q469" s="0" t="n">
        <f aca="false">IF(OR(Ballots!H469="",'Instant Runoff'!$H$6=1),99,Ballots!H469)</f>
        <v>99</v>
      </c>
      <c r="R469" s="0" t="n">
        <f aca="false">IF(OR(Ballots!I469="",'Instant Runoff'!$I$6=1),99,Ballots!I469)</f>
        <v>99</v>
      </c>
      <c r="S469" s="0" t="str">
        <f aca="false">IF(MIN(K469:R469)=99,"",MATCH(MIN(K469:R469),K469:R469,0))</f>
        <v/>
      </c>
      <c r="T469" s="0" t="n">
        <f aca="false">IF(OR(Ballots!B469="",'Instant Runoff'!$B$8=1),99,Ballots!B469)</f>
        <v>99</v>
      </c>
      <c r="U469" s="0" t="n">
        <f aca="false">IF(OR(Ballots!C469="",'Instant Runoff'!$C$8=1),99,Ballots!C469)</f>
        <v>99</v>
      </c>
      <c r="V469" s="0" t="n">
        <f aca="false">IF(OR(Ballots!D469="",'Instant Runoff'!$D$8=1),99,Ballots!D469)</f>
        <v>99</v>
      </c>
      <c r="W469" s="0" t="n">
        <f aca="false">IF(OR(Ballots!E469="",'Instant Runoff'!$E$8=1),99,Ballots!E469)</f>
        <v>99</v>
      </c>
      <c r="X469" s="0" t="n">
        <f aca="false">IF(OR(Ballots!F469="",'Instant Runoff'!$F$8=1),99,Ballots!F469)</f>
        <v>99</v>
      </c>
      <c r="Y469" s="0" t="n">
        <f aca="false">IF(OR(Ballots!G469="",'Instant Runoff'!$G$8=1),99,Ballots!G469)</f>
        <v>99</v>
      </c>
      <c r="Z469" s="0" t="n">
        <f aca="false">IF(OR(Ballots!H469="",'Instant Runoff'!$H$8=1),99,Ballots!H469)</f>
        <v>99</v>
      </c>
      <c r="AA469" s="0" t="n">
        <f aca="false">IF(OR(Ballots!I469="",'Instant Runoff'!$I$8=1),99,Ballots!I469)</f>
        <v>99</v>
      </c>
      <c r="AB469" s="0" t="str">
        <f aca="false">IF(MIN(T469:AA469)=99,"",MATCH(MIN(T469:AA469),T469:AA469,0))</f>
        <v/>
      </c>
      <c r="AC469" s="0" t="n">
        <f aca="false">IF(OR(Ballots!B469="",'Instant Runoff'!$B$10=1),99,Ballots!B469)</f>
        <v>99</v>
      </c>
      <c r="AD469" s="0" t="n">
        <f aca="false">IF(OR(Ballots!C469="",'Instant Runoff'!$C$10=1),99,Ballots!C469)</f>
        <v>99</v>
      </c>
      <c r="AE469" s="0" t="n">
        <f aca="false">IF(OR(Ballots!D469="",'Instant Runoff'!$D$10=1),99,Ballots!D469)</f>
        <v>99</v>
      </c>
      <c r="AF469" s="0" t="n">
        <f aca="false">IF(OR(Ballots!E469="",'Instant Runoff'!$E$10=1),99,Ballots!E469)</f>
        <v>99</v>
      </c>
      <c r="AG469" s="0" t="n">
        <f aca="false">IF(OR(Ballots!F469="",'Instant Runoff'!$F$10=1),99,Ballots!F469)</f>
        <v>99</v>
      </c>
      <c r="AH469" s="0" t="n">
        <f aca="false">IF(OR(Ballots!G469="",'Instant Runoff'!$G$10=1),99,Ballots!G469)</f>
        <v>99</v>
      </c>
      <c r="AI469" s="0" t="n">
        <f aca="false">IF(OR(Ballots!H469="",'Instant Runoff'!$H$10=1),99,Ballots!H469)</f>
        <v>99</v>
      </c>
      <c r="AJ469" s="0" t="n">
        <f aca="false">IF(OR(Ballots!I469="",'Instant Runoff'!$I$10=1),99,Ballots!I469)</f>
        <v>99</v>
      </c>
      <c r="AK469" s="0" t="str">
        <f aca="false">IF(MIN(AC469:AJ469)=99,"",MATCH(MIN(AC469:AJ469),AC469:AJ469,0))</f>
        <v/>
      </c>
      <c r="AL469" s="0" t="n">
        <f aca="false">IF(OR(Ballots!B469="",'Instant Runoff'!$B$12=1),99,Ballots!B469)</f>
        <v>99</v>
      </c>
      <c r="AM469" s="0" t="n">
        <f aca="false">IF(OR(Ballots!C469="",'Instant Runoff'!$C$12=1),99,Ballots!C469)</f>
        <v>99</v>
      </c>
      <c r="AN469" s="0" t="n">
        <f aca="false">IF(OR(Ballots!D469="",'Instant Runoff'!$D$12=1),99,Ballots!D469)</f>
        <v>99</v>
      </c>
      <c r="AO469" s="0" t="n">
        <f aca="false">IF(OR(Ballots!E469="",'Instant Runoff'!$E$12=1),99,Ballots!E469)</f>
        <v>99</v>
      </c>
      <c r="AP469" s="0" t="n">
        <f aca="false">IF(OR(Ballots!F469="",'Instant Runoff'!$F$12=1),99,Ballots!F469)</f>
        <v>99</v>
      </c>
      <c r="AQ469" s="0" t="n">
        <f aca="false">IF(OR(Ballots!G469="",'Instant Runoff'!$G$12=1),99,Ballots!G469)</f>
        <v>99</v>
      </c>
      <c r="AR469" s="0" t="n">
        <f aca="false">IF(OR(Ballots!H469="",'Instant Runoff'!$H$12=1),99,Ballots!H469)</f>
        <v>99</v>
      </c>
      <c r="AS469" s="0" t="n">
        <f aca="false">IF(OR(Ballots!I469="",'Instant Runoff'!$I$12=1),99,Ballots!I469)</f>
        <v>99</v>
      </c>
      <c r="AT469" s="0" t="str">
        <f aca="false">IF(MIN(AL469:AS469)=99,"",MATCH(MIN(AL469:AS469),AL469:AS469,0))</f>
        <v/>
      </c>
      <c r="AU469" s="0" t="n">
        <f aca="false">IF(OR(Ballots!B469="",'Instant Runoff'!$B$14=1),99,Ballots!B469)</f>
        <v>99</v>
      </c>
      <c r="AV469" s="0" t="n">
        <f aca="false">IF(OR(Ballots!C469="",'Instant Runoff'!$C$14=1),99,Ballots!C469)</f>
        <v>99</v>
      </c>
      <c r="AW469" s="0" t="n">
        <f aca="false">IF(OR(Ballots!D469="",'Instant Runoff'!$D$14=1),99,Ballots!D469)</f>
        <v>99</v>
      </c>
      <c r="AX469" s="0" t="n">
        <f aca="false">IF(OR(Ballots!E469="",'Instant Runoff'!$E$14=1),99,Ballots!E469)</f>
        <v>99</v>
      </c>
      <c r="AY469" s="0" t="n">
        <f aca="false">IF(OR(Ballots!F469="",'Instant Runoff'!$F$14=1),99,Ballots!F469)</f>
        <v>99</v>
      </c>
      <c r="AZ469" s="0" t="n">
        <f aca="false">IF(OR(Ballots!G469="",'Instant Runoff'!$G$14=1),99,Ballots!G469)</f>
        <v>99</v>
      </c>
      <c r="BA469" s="0" t="n">
        <f aca="false">IF(OR(Ballots!H469="",'Instant Runoff'!$H$14=1),99,Ballots!H469)</f>
        <v>99</v>
      </c>
      <c r="BB469" s="0" t="n">
        <f aca="false">IF(OR(Ballots!I469="",'Instant Runoff'!$I$14=1),99,Ballots!I469)</f>
        <v>99</v>
      </c>
      <c r="BC469" s="0" t="str">
        <f aca="false">IF(MIN(AU469:BB469)=99,"",MATCH(MIN(AU469:BB469),AU469:BB469,0))</f>
        <v/>
      </c>
      <c r="BD469" s="0" t="n">
        <f aca="false">IF(OR(Ballots!B469="",'Instant Runoff'!$B$16=1),99,Ballots!B469)</f>
        <v>99</v>
      </c>
      <c r="BE469" s="0" t="n">
        <f aca="false">IF(OR(Ballots!C469="",'Instant Runoff'!$C$16=1),99,Ballots!C469)</f>
        <v>99</v>
      </c>
      <c r="BF469" s="0" t="n">
        <f aca="false">IF(OR(Ballots!D469="",'Instant Runoff'!$D$16=1),99,Ballots!D469)</f>
        <v>99</v>
      </c>
      <c r="BG469" s="0" t="n">
        <f aca="false">IF(OR(Ballots!E469="",'Instant Runoff'!$E$16=1),99,Ballots!E469)</f>
        <v>99</v>
      </c>
      <c r="BH469" s="0" t="n">
        <f aca="false">IF(OR(Ballots!F469="",'Instant Runoff'!$F$16=1),99,Ballots!F469)</f>
        <v>99</v>
      </c>
      <c r="BI469" s="0" t="n">
        <f aca="false">IF(OR(Ballots!G469="",'Instant Runoff'!$G$16=1),99,Ballots!G469)</f>
        <v>99</v>
      </c>
      <c r="BJ469" s="0" t="n">
        <f aca="false">IF(OR(Ballots!H469="",'Instant Runoff'!$H$16=1),99,Ballots!H469)</f>
        <v>99</v>
      </c>
      <c r="BK469" s="0" t="n">
        <f aca="false">IF(OR(Ballots!I469="",'Instant Runoff'!$I$16=1),99,Ballots!I469)</f>
        <v>99</v>
      </c>
      <c r="BL469" s="0" t="str">
        <f aca="false">IF(MIN(BD469:BK469)=99,"",MATCH(MIN(BD469:BK469),BD469:BK469,0))</f>
        <v/>
      </c>
    </row>
    <row r="470" customFormat="false" ht="15" hidden="false" customHeight="false" outlineLevel="0" collapsed="false">
      <c r="B470" s="0" t="n">
        <f aca="false">IF(OR(Ballots!B470="",'Instant Runoff'!$B$4=1),99,Ballots!B470)</f>
        <v>99</v>
      </c>
      <c r="C470" s="0" t="n">
        <f aca="false">IF(OR(Ballots!C470="",'Instant Runoff'!$C$4=1),99,Ballots!C470)</f>
        <v>99</v>
      </c>
      <c r="D470" s="0" t="n">
        <f aca="false">IF(OR(Ballots!D470="",'Instant Runoff'!$D$4=1),99,Ballots!D470)</f>
        <v>99</v>
      </c>
      <c r="E470" s="0" t="n">
        <f aca="false">IF(OR(Ballots!E470="",'Instant Runoff'!$E$4=1),99,Ballots!E470)</f>
        <v>99</v>
      </c>
      <c r="F470" s="0" t="n">
        <f aca="false">IF(OR(Ballots!F470="",'Instant Runoff'!$F$4=1),99,Ballots!F470)</f>
        <v>99</v>
      </c>
      <c r="G470" s="0" t="n">
        <f aca="false">IF(OR(Ballots!G470="",'Instant Runoff'!$G$4=1),99,Ballots!G470)</f>
        <v>99</v>
      </c>
      <c r="H470" s="0" t="n">
        <f aca="false">IF(OR(Ballots!H470="",'Instant Runoff'!$H$4=1),99,Ballots!H470)</f>
        <v>99</v>
      </c>
      <c r="I470" s="0" t="n">
        <f aca="false">IF(OR(Ballots!I470="",'Instant Runoff'!$I$4=1),99,Ballots!I470)</f>
        <v>99</v>
      </c>
      <c r="J470" s="0" t="str">
        <f aca="false">IF(MIN(B470:I470)=99,"",MATCH(MIN(B470:I470),B470:I470,0))</f>
        <v/>
      </c>
      <c r="K470" s="0" t="n">
        <f aca="false">IF(OR(Ballots!B470="",'Instant Runoff'!$B$6=1),99,Ballots!B470)</f>
        <v>99</v>
      </c>
      <c r="L470" s="0" t="n">
        <f aca="false">IF(OR(Ballots!C470="",'Instant Runoff'!$C$6=1),99,Ballots!C470)</f>
        <v>99</v>
      </c>
      <c r="M470" s="0" t="n">
        <f aca="false">IF(OR(Ballots!D470="",'Instant Runoff'!$D$6=1),99,Ballots!D470)</f>
        <v>99</v>
      </c>
      <c r="N470" s="0" t="n">
        <f aca="false">IF(OR(Ballots!E470="",'Instant Runoff'!$E$6=1),99,Ballots!E470)</f>
        <v>99</v>
      </c>
      <c r="O470" s="0" t="n">
        <f aca="false">IF(OR(Ballots!F470="",'Instant Runoff'!$F$6=1),99,Ballots!F470)</f>
        <v>99</v>
      </c>
      <c r="P470" s="0" t="n">
        <f aca="false">IF(OR(Ballots!G470="",'Instant Runoff'!$G$6=1),99,Ballots!G470)</f>
        <v>99</v>
      </c>
      <c r="Q470" s="0" t="n">
        <f aca="false">IF(OR(Ballots!H470="",'Instant Runoff'!$H$6=1),99,Ballots!H470)</f>
        <v>99</v>
      </c>
      <c r="R470" s="0" t="n">
        <f aca="false">IF(OR(Ballots!I470="",'Instant Runoff'!$I$6=1),99,Ballots!I470)</f>
        <v>99</v>
      </c>
      <c r="S470" s="0" t="str">
        <f aca="false">IF(MIN(K470:R470)=99,"",MATCH(MIN(K470:R470),K470:R470,0))</f>
        <v/>
      </c>
      <c r="T470" s="0" t="n">
        <f aca="false">IF(OR(Ballots!B470="",'Instant Runoff'!$B$8=1),99,Ballots!B470)</f>
        <v>99</v>
      </c>
      <c r="U470" s="0" t="n">
        <f aca="false">IF(OR(Ballots!C470="",'Instant Runoff'!$C$8=1),99,Ballots!C470)</f>
        <v>99</v>
      </c>
      <c r="V470" s="0" t="n">
        <f aca="false">IF(OR(Ballots!D470="",'Instant Runoff'!$D$8=1),99,Ballots!D470)</f>
        <v>99</v>
      </c>
      <c r="W470" s="0" t="n">
        <f aca="false">IF(OR(Ballots!E470="",'Instant Runoff'!$E$8=1),99,Ballots!E470)</f>
        <v>99</v>
      </c>
      <c r="X470" s="0" t="n">
        <f aca="false">IF(OR(Ballots!F470="",'Instant Runoff'!$F$8=1),99,Ballots!F470)</f>
        <v>99</v>
      </c>
      <c r="Y470" s="0" t="n">
        <f aca="false">IF(OR(Ballots!G470="",'Instant Runoff'!$G$8=1),99,Ballots!G470)</f>
        <v>99</v>
      </c>
      <c r="Z470" s="0" t="n">
        <f aca="false">IF(OR(Ballots!H470="",'Instant Runoff'!$H$8=1),99,Ballots!H470)</f>
        <v>99</v>
      </c>
      <c r="AA470" s="0" t="n">
        <f aca="false">IF(OR(Ballots!I470="",'Instant Runoff'!$I$8=1),99,Ballots!I470)</f>
        <v>99</v>
      </c>
      <c r="AB470" s="0" t="str">
        <f aca="false">IF(MIN(T470:AA470)=99,"",MATCH(MIN(T470:AA470),T470:AA470,0))</f>
        <v/>
      </c>
      <c r="AC470" s="0" t="n">
        <f aca="false">IF(OR(Ballots!B470="",'Instant Runoff'!$B$10=1),99,Ballots!B470)</f>
        <v>99</v>
      </c>
      <c r="AD470" s="0" t="n">
        <f aca="false">IF(OR(Ballots!C470="",'Instant Runoff'!$C$10=1),99,Ballots!C470)</f>
        <v>99</v>
      </c>
      <c r="AE470" s="0" t="n">
        <f aca="false">IF(OR(Ballots!D470="",'Instant Runoff'!$D$10=1),99,Ballots!D470)</f>
        <v>99</v>
      </c>
      <c r="AF470" s="0" t="n">
        <f aca="false">IF(OR(Ballots!E470="",'Instant Runoff'!$E$10=1),99,Ballots!E470)</f>
        <v>99</v>
      </c>
      <c r="AG470" s="0" t="n">
        <f aca="false">IF(OR(Ballots!F470="",'Instant Runoff'!$F$10=1),99,Ballots!F470)</f>
        <v>99</v>
      </c>
      <c r="AH470" s="0" t="n">
        <f aca="false">IF(OR(Ballots!G470="",'Instant Runoff'!$G$10=1),99,Ballots!G470)</f>
        <v>99</v>
      </c>
      <c r="AI470" s="0" t="n">
        <f aca="false">IF(OR(Ballots!H470="",'Instant Runoff'!$H$10=1),99,Ballots!H470)</f>
        <v>99</v>
      </c>
      <c r="AJ470" s="0" t="n">
        <f aca="false">IF(OR(Ballots!I470="",'Instant Runoff'!$I$10=1),99,Ballots!I470)</f>
        <v>99</v>
      </c>
      <c r="AK470" s="0" t="str">
        <f aca="false">IF(MIN(AC470:AJ470)=99,"",MATCH(MIN(AC470:AJ470),AC470:AJ470,0))</f>
        <v/>
      </c>
      <c r="AL470" s="0" t="n">
        <f aca="false">IF(OR(Ballots!B470="",'Instant Runoff'!$B$12=1),99,Ballots!B470)</f>
        <v>99</v>
      </c>
      <c r="AM470" s="0" t="n">
        <f aca="false">IF(OR(Ballots!C470="",'Instant Runoff'!$C$12=1),99,Ballots!C470)</f>
        <v>99</v>
      </c>
      <c r="AN470" s="0" t="n">
        <f aca="false">IF(OR(Ballots!D470="",'Instant Runoff'!$D$12=1),99,Ballots!D470)</f>
        <v>99</v>
      </c>
      <c r="AO470" s="0" t="n">
        <f aca="false">IF(OR(Ballots!E470="",'Instant Runoff'!$E$12=1),99,Ballots!E470)</f>
        <v>99</v>
      </c>
      <c r="AP470" s="0" t="n">
        <f aca="false">IF(OR(Ballots!F470="",'Instant Runoff'!$F$12=1),99,Ballots!F470)</f>
        <v>99</v>
      </c>
      <c r="AQ470" s="0" t="n">
        <f aca="false">IF(OR(Ballots!G470="",'Instant Runoff'!$G$12=1),99,Ballots!G470)</f>
        <v>99</v>
      </c>
      <c r="AR470" s="0" t="n">
        <f aca="false">IF(OR(Ballots!H470="",'Instant Runoff'!$H$12=1),99,Ballots!H470)</f>
        <v>99</v>
      </c>
      <c r="AS470" s="0" t="n">
        <f aca="false">IF(OR(Ballots!I470="",'Instant Runoff'!$I$12=1),99,Ballots!I470)</f>
        <v>99</v>
      </c>
      <c r="AT470" s="0" t="str">
        <f aca="false">IF(MIN(AL470:AS470)=99,"",MATCH(MIN(AL470:AS470),AL470:AS470,0))</f>
        <v/>
      </c>
      <c r="AU470" s="0" t="n">
        <f aca="false">IF(OR(Ballots!B470="",'Instant Runoff'!$B$14=1),99,Ballots!B470)</f>
        <v>99</v>
      </c>
      <c r="AV470" s="0" t="n">
        <f aca="false">IF(OR(Ballots!C470="",'Instant Runoff'!$C$14=1),99,Ballots!C470)</f>
        <v>99</v>
      </c>
      <c r="AW470" s="0" t="n">
        <f aca="false">IF(OR(Ballots!D470="",'Instant Runoff'!$D$14=1),99,Ballots!D470)</f>
        <v>99</v>
      </c>
      <c r="AX470" s="0" t="n">
        <f aca="false">IF(OR(Ballots!E470="",'Instant Runoff'!$E$14=1),99,Ballots!E470)</f>
        <v>99</v>
      </c>
      <c r="AY470" s="0" t="n">
        <f aca="false">IF(OR(Ballots!F470="",'Instant Runoff'!$F$14=1),99,Ballots!F470)</f>
        <v>99</v>
      </c>
      <c r="AZ470" s="0" t="n">
        <f aca="false">IF(OR(Ballots!G470="",'Instant Runoff'!$G$14=1),99,Ballots!G470)</f>
        <v>99</v>
      </c>
      <c r="BA470" s="0" t="n">
        <f aca="false">IF(OR(Ballots!H470="",'Instant Runoff'!$H$14=1),99,Ballots!H470)</f>
        <v>99</v>
      </c>
      <c r="BB470" s="0" t="n">
        <f aca="false">IF(OR(Ballots!I470="",'Instant Runoff'!$I$14=1),99,Ballots!I470)</f>
        <v>99</v>
      </c>
      <c r="BC470" s="0" t="str">
        <f aca="false">IF(MIN(AU470:BB470)=99,"",MATCH(MIN(AU470:BB470),AU470:BB470,0))</f>
        <v/>
      </c>
      <c r="BD470" s="0" t="n">
        <f aca="false">IF(OR(Ballots!B470="",'Instant Runoff'!$B$16=1),99,Ballots!B470)</f>
        <v>99</v>
      </c>
      <c r="BE470" s="0" t="n">
        <f aca="false">IF(OR(Ballots!C470="",'Instant Runoff'!$C$16=1),99,Ballots!C470)</f>
        <v>99</v>
      </c>
      <c r="BF470" s="0" t="n">
        <f aca="false">IF(OR(Ballots!D470="",'Instant Runoff'!$D$16=1),99,Ballots!D470)</f>
        <v>99</v>
      </c>
      <c r="BG470" s="0" t="n">
        <f aca="false">IF(OR(Ballots!E470="",'Instant Runoff'!$E$16=1),99,Ballots!E470)</f>
        <v>99</v>
      </c>
      <c r="BH470" s="0" t="n">
        <f aca="false">IF(OR(Ballots!F470="",'Instant Runoff'!$F$16=1),99,Ballots!F470)</f>
        <v>99</v>
      </c>
      <c r="BI470" s="0" t="n">
        <f aca="false">IF(OR(Ballots!G470="",'Instant Runoff'!$G$16=1),99,Ballots!G470)</f>
        <v>99</v>
      </c>
      <c r="BJ470" s="0" t="n">
        <f aca="false">IF(OR(Ballots!H470="",'Instant Runoff'!$H$16=1),99,Ballots!H470)</f>
        <v>99</v>
      </c>
      <c r="BK470" s="0" t="n">
        <f aca="false">IF(OR(Ballots!I470="",'Instant Runoff'!$I$16=1),99,Ballots!I470)</f>
        <v>99</v>
      </c>
      <c r="BL470" s="0" t="str">
        <f aca="false">IF(MIN(BD470:BK470)=99,"",MATCH(MIN(BD470:BK470),BD470:BK470,0))</f>
        <v/>
      </c>
    </row>
    <row r="471" customFormat="false" ht="15" hidden="false" customHeight="false" outlineLevel="0" collapsed="false">
      <c r="B471" s="0" t="n">
        <f aca="false">IF(OR(Ballots!B471="",'Instant Runoff'!$B$4=1),99,Ballots!B471)</f>
        <v>99</v>
      </c>
      <c r="C471" s="0" t="n">
        <f aca="false">IF(OR(Ballots!C471="",'Instant Runoff'!$C$4=1),99,Ballots!C471)</f>
        <v>99</v>
      </c>
      <c r="D471" s="0" t="n">
        <f aca="false">IF(OR(Ballots!D471="",'Instant Runoff'!$D$4=1),99,Ballots!D471)</f>
        <v>99</v>
      </c>
      <c r="E471" s="0" t="n">
        <f aca="false">IF(OR(Ballots!E471="",'Instant Runoff'!$E$4=1),99,Ballots!E471)</f>
        <v>99</v>
      </c>
      <c r="F471" s="0" t="n">
        <f aca="false">IF(OR(Ballots!F471="",'Instant Runoff'!$F$4=1),99,Ballots!F471)</f>
        <v>99</v>
      </c>
      <c r="G471" s="0" t="n">
        <f aca="false">IF(OR(Ballots!G471="",'Instant Runoff'!$G$4=1),99,Ballots!G471)</f>
        <v>99</v>
      </c>
      <c r="H471" s="0" t="n">
        <f aca="false">IF(OR(Ballots!H471="",'Instant Runoff'!$H$4=1),99,Ballots!H471)</f>
        <v>99</v>
      </c>
      <c r="I471" s="0" t="n">
        <f aca="false">IF(OR(Ballots!I471="",'Instant Runoff'!$I$4=1),99,Ballots!I471)</f>
        <v>99</v>
      </c>
      <c r="J471" s="0" t="str">
        <f aca="false">IF(MIN(B471:I471)=99,"",MATCH(MIN(B471:I471),B471:I471,0))</f>
        <v/>
      </c>
      <c r="K471" s="0" t="n">
        <f aca="false">IF(OR(Ballots!B471="",'Instant Runoff'!$B$6=1),99,Ballots!B471)</f>
        <v>99</v>
      </c>
      <c r="L471" s="0" t="n">
        <f aca="false">IF(OR(Ballots!C471="",'Instant Runoff'!$C$6=1),99,Ballots!C471)</f>
        <v>99</v>
      </c>
      <c r="M471" s="0" t="n">
        <f aca="false">IF(OR(Ballots!D471="",'Instant Runoff'!$D$6=1),99,Ballots!D471)</f>
        <v>99</v>
      </c>
      <c r="N471" s="0" t="n">
        <f aca="false">IF(OR(Ballots!E471="",'Instant Runoff'!$E$6=1),99,Ballots!E471)</f>
        <v>99</v>
      </c>
      <c r="O471" s="0" t="n">
        <f aca="false">IF(OR(Ballots!F471="",'Instant Runoff'!$F$6=1),99,Ballots!F471)</f>
        <v>99</v>
      </c>
      <c r="P471" s="0" t="n">
        <f aca="false">IF(OR(Ballots!G471="",'Instant Runoff'!$G$6=1),99,Ballots!G471)</f>
        <v>99</v>
      </c>
      <c r="Q471" s="0" t="n">
        <f aca="false">IF(OR(Ballots!H471="",'Instant Runoff'!$H$6=1),99,Ballots!H471)</f>
        <v>99</v>
      </c>
      <c r="R471" s="0" t="n">
        <f aca="false">IF(OR(Ballots!I471="",'Instant Runoff'!$I$6=1),99,Ballots!I471)</f>
        <v>99</v>
      </c>
      <c r="S471" s="0" t="str">
        <f aca="false">IF(MIN(K471:R471)=99,"",MATCH(MIN(K471:R471),K471:R471,0))</f>
        <v/>
      </c>
      <c r="T471" s="0" t="n">
        <f aca="false">IF(OR(Ballots!B471="",'Instant Runoff'!$B$8=1),99,Ballots!B471)</f>
        <v>99</v>
      </c>
      <c r="U471" s="0" t="n">
        <f aca="false">IF(OR(Ballots!C471="",'Instant Runoff'!$C$8=1),99,Ballots!C471)</f>
        <v>99</v>
      </c>
      <c r="V471" s="0" t="n">
        <f aca="false">IF(OR(Ballots!D471="",'Instant Runoff'!$D$8=1),99,Ballots!D471)</f>
        <v>99</v>
      </c>
      <c r="W471" s="0" t="n">
        <f aca="false">IF(OR(Ballots!E471="",'Instant Runoff'!$E$8=1),99,Ballots!E471)</f>
        <v>99</v>
      </c>
      <c r="X471" s="0" t="n">
        <f aca="false">IF(OR(Ballots!F471="",'Instant Runoff'!$F$8=1),99,Ballots!F471)</f>
        <v>99</v>
      </c>
      <c r="Y471" s="0" t="n">
        <f aca="false">IF(OR(Ballots!G471="",'Instant Runoff'!$G$8=1),99,Ballots!G471)</f>
        <v>99</v>
      </c>
      <c r="Z471" s="0" t="n">
        <f aca="false">IF(OR(Ballots!H471="",'Instant Runoff'!$H$8=1),99,Ballots!H471)</f>
        <v>99</v>
      </c>
      <c r="AA471" s="0" t="n">
        <f aca="false">IF(OR(Ballots!I471="",'Instant Runoff'!$I$8=1),99,Ballots!I471)</f>
        <v>99</v>
      </c>
      <c r="AB471" s="0" t="str">
        <f aca="false">IF(MIN(T471:AA471)=99,"",MATCH(MIN(T471:AA471),T471:AA471,0))</f>
        <v/>
      </c>
      <c r="AC471" s="0" t="n">
        <f aca="false">IF(OR(Ballots!B471="",'Instant Runoff'!$B$10=1),99,Ballots!B471)</f>
        <v>99</v>
      </c>
      <c r="AD471" s="0" t="n">
        <f aca="false">IF(OR(Ballots!C471="",'Instant Runoff'!$C$10=1),99,Ballots!C471)</f>
        <v>99</v>
      </c>
      <c r="AE471" s="0" t="n">
        <f aca="false">IF(OR(Ballots!D471="",'Instant Runoff'!$D$10=1),99,Ballots!D471)</f>
        <v>99</v>
      </c>
      <c r="AF471" s="0" t="n">
        <f aca="false">IF(OR(Ballots!E471="",'Instant Runoff'!$E$10=1),99,Ballots!E471)</f>
        <v>99</v>
      </c>
      <c r="AG471" s="0" t="n">
        <f aca="false">IF(OR(Ballots!F471="",'Instant Runoff'!$F$10=1),99,Ballots!F471)</f>
        <v>99</v>
      </c>
      <c r="AH471" s="0" t="n">
        <f aca="false">IF(OR(Ballots!G471="",'Instant Runoff'!$G$10=1),99,Ballots!G471)</f>
        <v>99</v>
      </c>
      <c r="AI471" s="0" t="n">
        <f aca="false">IF(OR(Ballots!H471="",'Instant Runoff'!$H$10=1),99,Ballots!H471)</f>
        <v>99</v>
      </c>
      <c r="AJ471" s="0" t="n">
        <f aca="false">IF(OR(Ballots!I471="",'Instant Runoff'!$I$10=1),99,Ballots!I471)</f>
        <v>99</v>
      </c>
      <c r="AK471" s="0" t="str">
        <f aca="false">IF(MIN(AC471:AJ471)=99,"",MATCH(MIN(AC471:AJ471),AC471:AJ471,0))</f>
        <v/>
      </c>
      <c r="AL471" s="0" t="n">
        <f aca="false">IF(OR(Ballots!B471="",'Instant Runoff'!$B$12=1),99,Ballots!B471)</f>
        <v>99</v>
      </c>
      <c r="AM471" s="0" t="n">
        <f aca="false">IF(OR(Ballots!C471="",'Instant Runoff'!$C$12=1),99,Ballots!C471)</f>
        <v>99</v>
      </c>
      <c r="AN471" s="0" t="n">
        <f aca="false">IF(OR(Ballots!D471="",'Instant Runoff'!$D$12=1),99,Ballots!D471)</f>
        <v>99</v>
      </c>
      <c r="AO471" s="0" t="n">
        <f aca="false">IF(OR(Ballots!E471="",'Instant Runoff'!$E$12=1),99,Ballots!E471)</f>
        <v>99</v>
      </c>
      <c r="AP471" s="0" t="n">
        <f aca="false">IF(OR(Ballots!F471="",'Instant Runoff'!$F$12=1),99,Ballots!F471)</f>
        <v>99</v>
      </c>
      <c r="AQ471" s="0" t="n">
        <f aca="false">IF(OR(Ballots!G471="",'Instant Runoff'!$G$12=1),99,Ballots!G471)</f>
        <v>99</v>
      </c>
      <c r="AR471" s="0" t="n">
        <f aca="false">IF(OR(Ballots!H471="",'Instant Runoff'!$H$12=1),99,Ballots!H471)</f>
        <v>99</v>
      </c>
      <c r="AS471" s="0" t="n">
        <f aca="false">IF(OR(Ballots!I471="",'Instant Runoff'!$I$12=1),99,Ballots!I471)</f>
        <v>99</v>
      </c>
      <c r="AT471" s="0" t="str">
        <f aca="false">IF(MIN(AL471:AS471)=99,"",MATCH(MIN(AL471:AS471),AL471:AS471,0))</f>
        <v/>
      </c>
      <c r="AU471" s="0" t="n">
        <f aca="false">IF(OR(Ballots!B471="",'Instant Runoff'!$B$14=1),99,Ballots!B471)</f>
        <v>99</v>
      </c>
      <c r="AV471" s="0" t="n">
        <f aca="false">IF(OR(Ballots!C471="",'Instant Runoff'!$C$14=1),99,Ballots!C471)</f>
        <v>99</v>
      </c>
      <c r="AW471" s="0" t="n">
        <f aca="false">IF(OR(Ballots!D471="",'Instant Runoff'!$D$14=1),99,Ballots!D471)</f>
        <v>99</v>
      </c>
      <c r="AX471" s="0" t="n">
        <f aca="false">IF(OR(Ballots!E471="",'Instant Runoff'!$E$14=1),99,Ballots!E471)</f>
        <v>99</v>
      </c>
      <c r="AY471" s="0" t="n">
        <f aca="false">IF(OR(Ballots!F471="",'Instant Runoff'!$F$14=1),99,Ballots!F471)</f>
        <v>99</v>
      </c>
      <c r="AZ471" s="0" t="n">
        <f aca="false">IF(OR(Ballots!G471="",'Instant Runoff'!$G$14=1),99,Ballots!G471)</f>
        <v>99</v>
      </c>
      <c r="BA471" s="0" t="n">
        <f aca="false">IF(OR(Ballots!H471="",'Instant Runoff'!$H$14=1),99,Ballots!H471)</f>
        <v>99</v>
      </c>
      <c r="BB471" s="0" t="n">
        <f aca="false">IF(OR(Ballots!I471="",'Instant Runoff'!$I$14=1),99,Ballots!I471)</f>
        <v>99</v>
      </c>
      <c r="BC471" s="0" t="str">
        <f aca="false">IF(MIN(AU471:BB471)=99,"",MATCH(MIN(AU471:BB471),AU471:BB471,0))</f>
        <v/>
      </c>
      <c r="BD471" s="0" t="n">
        <f aca="false">IF(OR(Ballots!B471="",'Instant Runoff'!$B$16=1),99,Ballots!B471)</f>
        <v>99</v>
      </c>
      <c r="BE471" s="0" t="n">
        <f aca="false">IF(OR(Ballots!C471="",'Instant Runoff'!$C$16=1),99,Ballots!C471)</f>
        <v>99</v>
      </c>
      <c r="BF471" s="0" t="n">
        <f aca="false">IF(OR(Ballots!D471="",'Instant Runoff'!$D$16=1),99,Ballots!D471)</f>
        <v>99</v>
      </c>
      <c r="BG471" s="0" t="n">
        <f aca="false">IF(OR(Ballots!E471="",'Instant Runoff'!$E$16=1),99,Ballots!E471)</f>
        <v>99</v>
      </c>
      <c r="BH471" s="0" t="n">
        <f aca="false">IF(OR(Ballots!F471="",'Instant Runoff'!$F$16=1),99,Ballots!F471)</f>
        <v>99</v>
      </c>
      <c r="BI471" s="0" t="n">
        <f aca="false">IF(OR(Ballots!G471="",'Instant Runoff'!$G$16=1),99,Ballots!G471)</f>
        <v>99</v>
      </c>
      <c r="BJ471" s="0" t="n">
        <f aca="false">IF(OR(Ballots!H471="",'Instant Runoff'!$H$16=1),99,Ballots!H471)</f>
        <v>99</v>
      </c>
      <c r="BK471" s="0" t="n">
        <f aca="false">IF(OR(Ballots!I471="",'Instant Runoff'!$I$16=1),99,Ballots!I471)</f>
        <v>99</v>
      </c>
      <c r="BL471" s="0" t="str">
        <f aca="false">IF(MIN(BD471:BK471)=99,"",MATCH(MIN(BD471:BK471),BD471:BK471,0))</f>
        <v/>
      </c>
    </row>
    <row r="472" customFormat="false" ht="15" hidden="false" customHeight="false" outlineLevel="0" collapsed="false">
      <c r="B472" s="0" t="n">
        <f aca="false">IF(OR(Ballots!B472="",'Instant Runoff'!$B$4=1),99,Ballots!B472)</f>
        <v>99</v>
      </c>
      <c r="C472" s="0" t="n">
        <f aca="false">IF(OR(Ballots!C472="",'Instant Runoff'!$C$4=1),99,Ballots!C472)</f>
        <v>99</v>
      </c>
      <c r="D472" s="0" t="n">
        <f aca="false">IF(OR(Ballots!D472="",'Instant Runoff'!$D$4=1),99,Ballots!D472)</f>
        <v>99</v>
      </c>
      <c r="E472" s="0" t="n">
        <f aca="false">IF(OR(Ballots!E472="",'Instant Runoff'!$E$4=1),99,Ballots!E472)</f>
        <v>99</v>
      </c>
      <c r="F472" s="0" t="n">
        <f aca="false">IF(OR(Ballots!F472="",'Instant Runoff'!$F$4=1),99,Ballots!F472)</f>
        <v>99</v>
      </c>
      <c r="G472" s="0" t="n">
        <f aca="false">IF(OR(Ballots!G472="",'Instant Runoff'!$G$4=1),99,Ballots!G472)</f>
        <v>99</v>
      </c>
      <c r="H472" s="0" t="n">
        <f aca="false">IF(OR(Ballots!H472="",'Instant Runoff'!$H$4=1),99,Ballots!H472)</f>
        <v>99</v>
      </c>
      <c r="I472" s="0" t="n">
        <f aca="false">IF(OR(Ballots!I472="",'Instant Runoff'!$I$4=1),99,Ballots!I472)</f>
        <v>99</v>
      </c>
      <c r="J472" s="0" t="str">
        <f aca="false">IF(MIN(B472:I472)=99,"",MATCH(MIN(B472:I472),B472:I472,0))</f>
        <v/>
      </c>
      <c r="K472" s="0" t="n">
        <f aca="false">IF(OR(Ballots!B472="",'Instant Runoff'!$B$6=1),99,Ballots!B472)</f>
        <v>99</v>
      </c>
      <c r="L472" s="0" t="n">
        <f aca="false">IF(OR(Ballots!C472="",'Instant Runoff'!$C$6=1),99,Ballots!C472)</f>
        <v>99</v>
      </c>
      <c r="M472" s="0" t="n">
        <f aca="false">IF(OR(Ballots!D472="",'Instant Runoff'!$D$6=1),99,Ballots!D472)</f>
        <v>99</v>
      </c>
      <c r="N472" s="0" t="n">
        <f aca="false">IF(OR(Ballots!E472="",'Instant Runoff'!$E$6=1),99,Ballots!E472)</f>
        <v>99</v>
      </c>
      <c r="O472" s="0" t="n">
        <f aca="false">IF(OR(Ballots!F472="",'Instant Runoff'!$F$6=1),99,Ballots!F472)</f>
        <v>99</v>
      </c>
      <c r="P472" s="0" t="n">
        <f aca="false">IF(OR(Ballots!G472="",'Instant Runoff'!$G$6=1),99,Ballots!G472)</f>
        <v>99</v>
      </c>
      <c r="Q472" s="0" t="n">
        <f aca="false">IF(OR(Ballots!H472="",'Instant Runoff'!$H$6=1),99,Ballots!H472)</f>
        <v>99</v>
      </c>
      <c r="R472" s="0" t="n">
        <f aca="false">IF(OR(Ballots!I472="",'Instant Runoff'!$I$6=1),99,Ballots!I472)</f>
        <v>99</v>
      </c>
      <c r="S472" s="0" t="str">
        <f aca="false">IF(MIN(K472:R472)=99,"",MATCH(MIN(K472:R472),K472:R472,0))</f>
        <v/>
      </c>
      <c r="T472" s="0" t="n">
        <f aca="false">IF(OR(Ballots!B472="",'Instant Runoff'!$B$8=1),99,Ballots!B472)</f>
        <v>99</v>
      </c>
      <c r="U472" s="0" t="n">
        <f aca="false">IF(OR(Ballots!C472="",'Instant Runoff'!$C$8=1),99,Ballots!C472)</f>
        <v>99</v>
      </c>
      <c r="V472" s="0" t="n">
        <f aca="false">IF(OR(Ballots!D472="",'Instant Runoff'!$D$8=1),99,Ballots!D472)</f>
        <v>99</v>
      </c>
      <c r="W472" s="0" t="n">
        <f aca="false">IF(OR(Ballots!E472="",'Instant Runoff'!$E$8=1),99,Ballots!E472)</f>
        <v>99</v>
      </c>
      <c r="X472" s="0" t="n">
        <f aca="false">IF(OR(Ballots!F472="",'Instant Runoff'!$F$8=1),99,Ballots!F472)</f>
        <v>99</v>
      </c>
      <c r="Y472" s="0" t="n">
        <f aca="false">IF(OR(Ballots!G472="",'Instant Runoff'!$G$8=1),99,Ballots!G472)</f>
        <v>99</v>
      </c>
      <c r="Z472" s="0" t="n">
        <f aca="false">IF(OR(Ballots!H472="",'Instant Runoff'!$H$8=1),99,Ballots!H472)</f>
        <v>99</v>
      </c>
      <c r="AA472" s="0" t="n">
        <f aca="false">IF(OR(Ballots!I472="",'Instant Runoff'!$I$8=1),99,Ballots!I472)</f>
        <v>99</v>
      </c>
      <c r="AB472" s="0" t="str">
        <f aca="false">IF(MIN(T472:AA472)=99,"",MATCH(MIN(T472:AA472),T472:AA472,0))</f>
        <v/>
      </c>
      <c r="AC472" s="0" t="n">
        <f aca="false">IF(OR(Ballots!B472="",'Instant Runoff'!$B$10=1),99,Ballots!B472)</f>
        <v>99</v>
      </c>
      <c r="AD472" s="0" t="n">
        <f aca="false">IF(OR(Ballots!C472="",'Instant Runoff'!$C$10=1),99,Ballots!C472)</f>
        <v>99</v>
      </c>
      <c r="AE472" s="0" t="n">
        <f aca="false">IF(OR(Ballots!D472="",'Instant Runoff'!$D$10=1),99,Ballots!D472)</f>
        <v>99</v>
      </c>
      <c r="AF472" s="0" t="n">
        <f aca="false">IF(OR(Ballots!E472="",'Instant Runoff'!$E$10=1),99,Ballots!E472)</f>
        <v>99</v>
      </c>
      <c r="AG472" s="0" t="n">
        <f aca="false">IF(OR(Ballots!F472="",'Instant Runoff'!$F$10=1),99,Ballots!F472)</f>
        <v>99</v>
      </c>
      <c r="AH472" s="0" t="n">
        <f aca="false">IF(OR(Ballots!G472="",'Instant Runoff'!$G$10=1),99,Ballots!G472)</f>
        <v>99</v>
      </c>
      <c r="AI472" s="0" t="n">
        <f aca="false">IF(OR(Ballots!H472="",'Instant Runoff'!$H$10=1),99,Ballots!H472)</f>
        <v>99</v>
      </c>
      <c r="AJ472" s="0" t="n">
        <f aca="false">IF(OR(Ballots!I472="",'Instant Runoff'!$I$10=1),99,Ballots!I472)</f>
        <v>99</v>
      </c>
      <c r="AK472" s="0" t="str">
        <f aca="false">IF(MIN(AC472:AJ472)=99,"",MATCH(MIN(AC472:AJ472),AC472:AJ472,0))</f>
        <v/>
      </c>
      <c r="AL472" s="0" t="n">
        <f aca="false">IF(OR(Ballots!B472="",'Instant Runoff'!$B$12=1),99,Ballots!B472)</f>
        <v>99</v>
      </c>
      <c r="AM472" s="0" t="n">
        <f aca="false">IF(OR(Ballots!C472="",'Instant Runoff'!$C$12=1),99,Ballots!C472)</f>
        <v>99</v>
      </c>
      <c r="AN472" s="0" t="n">
        <f aca="false">IF(OR(Ballots!D472="",'Instant Runoff'!$D$12=1),99,Ballots!D472)</f>
        <v>99</v>
      </c>
      <c r="AO472" s="0" t="n">
        <f aca="false">IF(OR(Ballots!E472="",'Instant Runoff'!$E$12=1),99,Ballots!E472)</f>
        <v>99</v>
      </c>
      <c r="AP472" s="0" t="n">
        <f aca="false">IF(OR(Ballots!F472="",'Instant Runoff'!$F$12=1),99,Ballots!F472)</f>
        <v>99</v>
      </c>
      <c r="AQ472" s="0" t="n">
        <f aca="false">IF(OR(Ballots!G472="",'Instant Runoff'!$G$12=1),99,Ballots!G472)</f>
        <v>99</v>
      </c>
      <c r="AR472" s="0" t="n">
        <f aca="false">IF(OR(Ballots!H472="",'Instant Runoff'!$H$12=1),99,Ballots!H472)</f>
        <v>99</v>
      </c>
      <c r="AS472" s="0" t="n">
        <f aca="false">IF(OR(Ballots!I472="",'Instant Runoff'!$I$12=1),99,Ballots!I472)</f>
        <v>99</v>
      </c>
      <c r="AT472" s="0" t="str">
        <f aca="false">IF(MIN(AL472:AS472)=99,"",MATCH(MIN(AL472:AS472),AL472:AS472,0))</f>
        <v/>
      </c>
      <c r="AU472" s="0" t="n">
        <f aca="false">IF(OR(Ballots!B472="",'Instant Runoff'!$B$14=1),99,Ballots!B472)</f>
        <v>99</v>
      </c>
      <c r="AV472" s="0" t="n">
        <f aca="false">IF(OR(Ballots!C472="",'Instant Runoff'!$C$14=1),99,Ballots!C472)</f>
        <v>99</v>
      </c>
      <c r="AW472" s="0" t="n">
        <f aca="false">IF(OR(Ballots!D472="",'Instant Runoff'!$D$14=1),99,Ballots!D472)</f>
        <v>99</v>
      </c>
      <c r="AX472" s="0" t="n">
        <f aca="false">IF(OR(Ballots!E472="",'Instant Runoff'!$E$14=1),99,Ballots!E472)</f>
        <v>99</v>
      </c>
      <c r="AY472" s="0" t="n">
        <f aca="false">IF(OR(Ballots!F472="",'Instant Runoff'!$F$14=1),99,Ballots!F472)</f>
        <v>99</v>
      </c>
      <c r="AZ472" s="0" t="n">
        <f aca="false">IF(OR(Ballots!G472="",'Instant Runoff'!$G$14=1),99,Ballots!G472)</f>
        <v>99</v>
      </c>
      <c r="BA472" s="0" t="n">
        <f aca="false">IF(OR(Ballots!H472="",'Instant Runoff'!$H$14=1),99,Ballots!H472)</f>
        <v>99</v>
      </c>
      <c r="BB472" s="0" t="n">
        <f aca="false">IF(OR(Ballots!I472="",'Instant Runoff'!$I$14=1),99,Ballots!I472)</f>
        <v>99</v>
      </c>
      <c r="BC472" s="0" t="str">
        <f aca="false">IF(MIN(AU472:BB472)=99,"",MATCH(MIN(AU472:BB472),AU472:BB472,0))</f>
        <v/>
      </c>
      <c r="BD472" s="0" t="n">
        <f aca="false">IF(OR(Ballots!B472="",'Instant Runoff'!$B$16=1),99,Ballots!B472)</f>
        <v>99</v>
      </c>
      <c r="BE472" s="0" t="n">
        <f aca="false">IF(OR(Ballots!C472="",'Instant Runoff'!$C$16=1),99,Ballots!C472)</f>
        <v>99</v>
      </c>
      <c r="BF472" s="0" t="n">
        <f aca="false">IF(OR(Ballots!D472="",'Instant Runoff'!$D$16=1),99,Ballots!D472)</f>
        <v>99</v>
      </c>
      <c r="BG472" s="0" t="n">
        <f aca="false">IF(OR(Ballots!E472="",'Instant Runoff'!$E$16=1),99,Ballots!E472)</f>
        <v>99</v>
      </c>
      <c r="BH472" s="0" t="n">
        <f aca="false">IF(OR(Ballots!F472="",'Instant Runoff'!$F$16=1),99,Ballots!F472)</f>
        <v>99</v>
      </c>
      <c r="BI472" s="0" t="n">
        <f aca="false">IF(OR(Ballots!G472="",'Instant Runoff'!$G$16=1),99,Ballots!G472)</f>
        <v>99</v>
      </c>
      <c r="BJ472" s="0" t="n">
        <f aca="false">IF(OR(Ballots!H472="",'Instant Runoff'!$H$16=1),99,Ballots!H472)</f>
        <v>99</v>
      </c>
      <c r="BK472" s="0" t="n">
        <f aca="false">IF(OR(Ballots!I472="",'Instant Runoff'!$I$16=1),99,Ballots!I472)</f>
        <v>99</v>
      </c>
      <c r="BL472" s="0" t="str">
        <f aca="false">IF(MIN(BD472:BK472)=99,"",MATCH(MIN(BD472:BK472),BD472:BK472,0))</f>
        <v/>
      </c>
    </row>
    <row r="473" customFormat="false" ht="15" hidden="false" customHeight="false" outlineLevel="0" collapsed="false">
      <c r="B473" s="0" t="n">
        <f aca="false">IF(OR(Ballots!B473="",'Instant Runoff'!$B$4=1),99,Ballots!B473)</f>
        <v>99</v>
      </c>
      <c r="C473" s="0" t="n">
        <f aca="false">IF(OR(Ballots!C473="",'Instant Runoff'!$C$4=1),99,Ballots!C473)</f>
        <v>99</v>
      </c>
      <c r="D473" s="0" t="n">
        <f aca="false">IF(OR(Ballots!D473="",'Instant Runoff'!$D$4=1),99,Ballots!D473)</f>
        <v>99</v>
      </c>
      <c r="E473" s="0" t="n">
        <f aca="false">IF(OR(Ballots!E473="",'Instant Runoff'!$E$4=1),99,Ballots!E473)</f>
        <v>99</v>
      </c>
      <c r="F473" s="0" t="n">
        <f aca="false">IF(OR(Ballots!F473="",'Instant Runoff'!$F$4=1),99,Ballots!F473)</f>
        <v>99</v>
      </c>
      <c r="G473" s="0" t="n">
        <f aca="false">IF(OR(Ballots!G473="",'Instant Runoff'!$G$4=1),99,Ballots!G473)</f>
        <v>99</v>
      </c>
      <c r="H473" s="0" t="n">
        <f aca="false">IF(OR(Ballots!H473="",'Instant Runoff'!$H$4=1),99,Ballots!H473)</f>
        <v>99</v>
      </c>
      <c r="I473" s="0" t="n">
        <f aca="false">IF(OR(Ballots!I473="",'Instant Runoff'!$I$4=1),99,Ballots!I473)</f>
        <v>99</v>
      </c>
      <c r="J473" s="0" t="str">
        <f aca="false">IF(MIN(B473:I473)=99,"",MATCH(MIN(B473:I473),B473:I473,0))</f>
        <v/>
      </c>
      <c r="K473" s="0" t="n">
        <f aca="false">IF(OR(Ballots!B473="",'Instant Runoff'!$B$6=1),99,Ballots!B473)</f>
        <v>99</v>
      </c>
      <c r="L473" s="0" t="n">
        <f aca="false">IF(OR(Ballots!C473="",'Instant Runoff'!$C$6=1),99,Ballots!C473)</f>
        <v>99</v>
      </c>
      <c r="M473" s="0" t="n">
        <f aca="false">IF(OR(Ballots!D473="",'Instant Runoff'!$D$6=1),99,Ballots!D473)</f>
        <v>99</v>
      </c>
      <c r="N473" s="0" t="n">
        <f aca="false">IF(OR(Ballots!E473="",'Instant Runoff'!$E$6=1),99,Ballots!E473)</f>
        <v>99</v>
      </c>
      <c r="O473" s="0" t="n">
        <f aca="false">IF(OR(Ballots!F473="",'Instant Runoff'!$F$6=1),99,Ballots!F473)</f>
        <v>99</v>
      </c>
      <c r="P473" s="0" t="n">
        <f aca="false">IF(OR(Ballots!G473="",'Instant Runoff'!$G$6=1),99,Ballots!G473)</f>
        <v>99</v>
      </c>
      <c r="Q473" s="0" t="n">
        <f aca="false">IF(OR(Ballots!H473="",'Instant Runoff'!$H$6=1),99,Ballots!H473)</f>
        <v>99</v>
      </c>
      <c r="R473" s="0" t="n">
        <f aca="false">IF(OR(Ballots!I473="",'Instant Runoff'!$I$6=1),99,Ballots!I473)</f>
        <v>99</v>
      </c>
      <c r="S473" s="0" t="str">
        <f aca="false">IF(MIN(K473:R473)=99,"",MATCH(MIN(K473:R473),K473:R473,0))</f>
        <v/>
      </c>
      <c r="T473" s="0" t="n">
        <f aca="false">IF(OR(Ballots!B473="",'Instant Runoff'!$B$8=1),99,Ballots!B473)</f>
        <v>99</v>
      </c>
      <c r="U473" s="0" t="n">
        <f aca="false">IF(OR(Ballots!C473="",'Instant Runoff'!$C$8=1),99,Ballots!C473)</f>
        <v>99</v>
      </c>
      <c r="V473" s="0" t="n">
        <f aca="false">IF(OR(Ballots!D473="",'Instant Runoff'!$D$8=1),99,Ballots!D473)</f>
        <v>99</v>
      </c>
      <c r="W473" s="0" t="n">
        <f aca="false">IF(OR(Ballots!E473="",'Instant Runoff'!$E$8=1),99,Ballots!E473)</f>
        <v>99</v>
      </c>
      <c r="X473" s="0" t="n">
        <f aca="false">IF(OR(Ballots!F473="",'Instant Runoff'!$F$8=1),99,Ballots!F473)</f>
        <v>99</v>
      </c>
      <c r="Y473" s="0" t="n">
        <f aca="false">IF(OR(Ballots!G473="",'Instant Runoff'!$G$8=1),99,Ballots!G473)</f>
        <v>99</v>
      </c>
      <c r="Z473" s="0" t="n">
        <f aca="false">IF(OR(Ballots!H473="",'Instant Runoff'!$H$8=1),99,Ballots!H473)</f>
        <v>99</v>
      </c>
      <c r="AA473" s="0" t="n">
        <f aca="false">IF(OR(Ballots!I473="",'Instant Runoff'!$I$8=1),99,Ballots!I473)</f>
        <v>99</v>
      </c>
      <c r="AB473" s="0" t="str">
        <f aca="false">IF(MIN(T473:AA473)=99,"",MATCH(MIN(T473:AA473),T473:AA473,0))</f>
        <v/>
      </c>
      <c r="AC473" s="0" t="n">
        <f aca="false">IF(OR(Ballots!B473="",'Instant Runoff'!$B$10=1),99,Ballots!B473)</f>
        <v>99</v>
      </c>
      <c r="AD473" s="0" t="n">
        <f aca="false">IF(OR(Ballots!C473="",'Instant Runoff'!$C$10=1),99,Ballots!C473)</f>
        <v>99</v>
      </c>
      <c r="AE473" s="0" t="n">
        <f aca="false">IF(OR(Ballots!D473="",'Instant Runoff'!$D$10=1),99,Ballots!D473)</f>
        <v>99</v>
      </c>
      <c r="AF473" s="0" t="n">
        <f aca="false">IF(OR(Ballots!E473="",'Instant Runoff'!$E$10=1),99,Ballots!E473)</f>
        <v>99</v>
      </c>
      <c r="AG473" s="0" t="n">
        <f aca="false">IF(OR(Ballots!F473="",'Instant Runoff'!$F$10=1),99,Ballots!F473)</f>
        <v>99</v>
      </c>
      <c r="AH473" s="0" t="n">
        <f aca="false">IF(OR(Ballots!G473="",'Instant Runoff'!$G$10=1),99,Ballots!G473)</f>
        <v>99</v>
      </c>
      <c r="AI473" s="0" t="n">
        <f aca="false">IF(OR(Ballots!H473="",'Instant Runoff'!$H$10=1),99,Ballots!H473)</f>
        <v>99</v>
      </c>
      <c r="AJ473" s="0" t="n">
        <f aca="false">IF(OR(Ballots!I473="",'Instant Runoff'!$I$10=1),99,Ballots!I473)</f>
        <v>99</v>
      </c>
      <c r="AK473" s="0" t="str">
        <f aca="false">IF(MIN(AC473:AJ473)=99,"",MATCH(MIN(AC473:AJ473),AC473:AJ473,0))</f>
        <v/>
      </c>
      <c r="AL473" s="0" t="n">
        <f aca="false">IF(OR(Ballots!B473="",'Instant Runoff'!$B$12=1),99,Ballots!B473)</f>
        <v>99</v>
      </c>
      <c r="AM473" s="0" t="n">
        <f aca="false">IF(OR(Ballots!C473="",'Instant Runoff'!$C$12=1),99,Ballots!C473)</f>
        <v>99</v>
      </c>
      <c r="AN473" s="0" t="n">
        <f aca="false">IF(OR(Ballots!D473="",'Instant Runoff'!$D$12=1),99,Ballots!D473)</f>
        <v>99</v>
      </c>
      <c r="AO473" s="0" t="n">
        <f aca="false">IF(OR(Ballots!E473="",'Instant Runoff'!$E$12=1),99,Ballots!E473)</f>
        <v>99</v>
      </c>
      <c r="AP473" s="0" t="n">
        <f aca="false">IF(OR(Ballots!F473="",'Instant Runoff'!$F$12=1),99,Ballots!F473)</f>
        <v>99</v>
      </c>
      <c r="AQ473" s="0" t="n">
        <f aca="false">IF(OR(Ballots!G473="",'Instant Runoff'!$G$12=1),99,Ballots!G473)</f>
        <v>99</v>
      </c>
      <c r="AR473" s="0" t="n">
        <f aca="false">IF(OR(Ballots!H473="",'Instant Runoff'!$H$12=1),99,Ballots!H473)</f>
        <v>99</v>
      </c>
      <c r="AS473" s="0" t="n">
        <f aca="false">IF(OR(Ballots!I473="",'Instant Runoff'!$I$12=1),99,Ballots!I473)</f>
        <v>99</v>
      </c>
      <c r="AT473" s="0" t="str">
        <f aca="false">IF(MIN(AL473:AS473)=99,"",MATCH(MIN(AL473:AS473),AL473:AS473,0))</f>
        <v/>
      </c>
      <c r="AU473" s="0" t="n">
        <f aca="false">IF(OR(Ballots!B473="",'Instant Runoff'!$B$14=1),99,Ballots!B473)</f>
        <v>99</v>
      </c>
      <c r="AV473" s="0" t="n">
        <f aca="false">IF(OR(Ballots!C473="",'Instant Runoff'!$C$14=1),99,Ballots!C473)</f>
        <v>99</v>
      </c>
      <c r="AW473" s="0" t="n">
        <f aca="false">IF(OR(Ballots!D473="",'Instant Runoff'!$D$14=1),99,Ballots!D473)</f>
        <v>99</v>
      </c>
      <c r="AX473" s="0" t="n">
        <f aca="false">IF(OR(Ballots!E473="",'Instant Runoff'!$E$14=1),99,Ballots!E473)</f>
        <v>99</v>
      </c>
      <c r="AY473" s="0" t="n">
        <f aca="false">IF(OR(Ballots!F473="",'Instant Runoff'!$F$14=1),99,Ballots!F473)</f>
        <v>99</v>
      </c>
      <c r="AZ473" s="0" t="n">
        <f aca="false">IF(OR(Ballots!G473="",'Instant Runoff'!$G$14=1),99,Ballots!G473)</f>
        <v>99</v>
      </c>
      <c r="BA473" s="0" t="n">
        <f aca="false">IF(OR(Ballots!H473="",'Instant Runoff'!$H$14=1),99,Ballots!H473)</f>
        <v>99</v>
      </c>
      <c r="BB473" s="0" t="n">
        <f aca="false">IF(OR(Ballots!I473="",'Instant Runoff'!$I$14=1),99,Ballots!I473)</f>
        <v>99</v>
      </c>
      <c r="BC473" s="0" t="str">
        <f aca="false">IF(MIN(AU473:BB473)=99,"",MATCH(MIN(AU473:BB473),AU473:BB473,0))</f>
        <v/>
      </c>
      <c r="BD473" s="0" t="n">
        <f aca="false">IF(OR(Ballots!B473="",'Instant Runoff'!$B$16=1),99,Ballots!B473)</f>
        <v>99</v>
      </c>
      <c r="BE473" s="0" t="n">
        <f aca="false">IF(OR(Ballots!C473="",'Instant Runoff'!$C$16=1),99,Ballots!C473)</f>
        <v>99</v>
      </c>
      <c r="BF473" s="0" t="n">
        <f aca="false">IF(OR(Ballots!D473="",'Instant Runoff'!$D$16=1),99,Ballots!D473)</f>
        <v>99</v>
      </c>
      <c r="BG473" s="0" t="n">
        <f aca="false">IF(OR(Ballots!E473="",'Instant Runoff'!$E$16=1),99,Ballots!E473)</f>
        <v>99</v>
      </c>
      <c r="BH473" s="0" t="n">
        <f aca="false">IF(OR(Ballots!F473="",'Instant Runoff'!$F$16=1),99,Ballots!F473)</f>
        <v>99</v>
      </c>
      <c r="BI473" s="0" t="n">
        <f aca="false">IF(OR(Ballots!G473="",'Instant Runoff'!$G$16=1),99,Ballots!G473)</f>
        <v>99</v>
      </c>
      <c r="BJ473" s="0" t="n">
        <f aca="false">IF(OR(Ballots!H473="",'Instant Runoff'!$H$16=1),99,Ballots!H473)</f>
        <v>99</v>
      </c>
      <c r="BK473" s="0" t="n">
        <f aca="false">IF(OR(Ballots!I473="",'Instant Runoff'!$I$16=1),99,Ballots!I473)</f>
        <v>99</v>
      </c>
      <c r="BL473" s="0" t="str">
        <f aca="false">IF(MIN(BD473:BK473)=99,"",MATCH(MIN(BD473:BK473),BD473:BK473,0))</f>
        <v/>
      </c>
    </row>
    <row r="474" customFormat="false" ht="15" hidden="false" customHeight="false" outlineLevel="0" collapsed="false">
      <c r="B474" s="0" t="n">
        <f aca="false">IF(OR(Ballots!B474="",'Instant Runoff'!$B$4=1),99,Ballots!B474)</f>
        <v>99</v>
      </c>
      <c r="C474" s="0" t="n">
        <f aca="false">IF(OR(Ballots!C474="",'Instant Runoff'!$C$4=1),99,Ballots!C474)</f>
        <v>99</v>
      </c>
      <c r="D474" s="0" t="n">
        <f aca="false">IF(OR(Ballots!D474="",'Instant Runoff'!$D$4=1),99,Ballots!D474)</f>
        <v>99</v>
      </c>
      <c r="E474" s="0" t="n">
        <f aca="false">IF(OR(Ballots!E474="",'Instant Runoff'!$E$4=1),99,Ballots!E474)</f>
        <v>99</v>
      </c>
      <c r="F474" s="0" t="n">
        <f aca="false">IF(OR(Ballots!F474="",'Instant Runoff'!$F$4=1),99,Ballots!F474)</f>
        <v>99</v>
      </c>
      <c r="G474" s="0" t="n">
        <f aca="false">IF(OR(Ballots!G474="",'Instant Runoff'!$G$4=1),99,Ballots!G474)</f>
        <v>99</v>
      </c>
      <c r="H474" s="0" t="n">
        <f aca="false">IF(OR(Ballots!H474="",'Instant Runoff'!$H$4=1),99,Ballots!H474)</f>
        <v>99</v>
      </c>
      <c r="I474" s="0" t="n">
        <f aca="false">IF(OR(Ballots!I474="",'Instant Runoff'!$I$4=1),99,Ballots!I474)</f>
        <v>99</v>
      </c>
      <c r="J474" s="0" t="str">
        <f aca="false">IF(MIN(B474:I474)=99,"",MATCH(MIN(B474:I474),B474:I474,0))</f>
        <v/>
      </c>
      <c r="K474" s="0" t="n">
        <f aca="false">IF(OR(Ballots!B474="",'Instant Runoff'!$B$6=1),99,Ballots!B474)</f>
        <v>99</v>
      </c>
      <c r="L474" s="0" t="n">
        <f aca="false">IF(OR(Ballots!C474="",'Instant Runoff'!$C$6=1),99,Ballots!C474)</f>
        <v>99</v>
      </c>
      <c r="M474" s="0" t="n">
        <f aca="false">IF(OR(Ballots!D474="",'Instant Runoff'!$D$6=1),99,Ballots!D474)</f>
        <v>99</v>
      </c>
      <c r="N474" s="0" t="n">
        <f aca="false">IF(OR(Ballots!E474="",'Instant Runoff'!$E$6=1),99,Ballots!E474)</f>
        <v>99</v>
      </c>
      <c r="O474" s="0" t="n">
        <f aca="false">IF(OR(Ballots!F474="",'Instant Runoff'!$F$6=1),99,Ballots!F474)</f>
        <v>99</v>
      </c>
      <c r="P474" s="0" t="n">
        <f aca="false">IF(OR(Ballots!G474="",'Instant Runoff'!$G$6=1),99,Ballots!G474)</f>
        <v>99</v>
      </c>
      <c r="Q474" s="0" t="n">
        <f aca="false">IF(OR(Ballots!H474="",'Instant Runoff'!$H$6=1),99,Ballots!H474)</f>
        <v>99</v>
      </c>
      <c r="R474" s="0" t="n">
        <f aca="false">IF(OR(Ballots!I474="",'Instant Runoff'!$I$6=1),99,Ballots!I474)</f>
        <v>99</v>
      </c>
      <c r="S474" s="0" t="str">
        <f aca="false">IF(MIN(K474:R474)=99,"",MATCH(MIN(K474:R474),K474:R474,0))</f>
        <v/>
      </c>
      <c r="T474" s="0" t="n">
        <f aca="false">IF(OR(Ballots!B474="",'Instant Runoff'!$B$8=1),99,Ballots!B474)</f>
        <v>99</v>
      </c>
      <c r="U474" s="0" t="n">
        <f aca="false">IF(OR(Ballots!C474="",'Instant Runoff'!$C$8=1),99,Ballots!C474)</f>
        <v>99</v>
      </c>
      <c r="V474" s="0" t="n">
        <f aca="false">IF(OR(Ballots!D474="",'Instant Runoff'!$D$8=1),99,Ballots!D474)</f>
        <v>99</v>
      </c>
      <c r="W474" s="0" t="n">
        <f aca="false">IF(OR(Ballots!E474="",'Instant Runoff'!$E$8=1),99,Ballots!E474)</f>
        <v>99</v>
      </c>
      <c r="X474" s="0" t="n">
        <f aca="false">IF(OR(Ballots!F474="",'Instant Runoff'!$F$8=1),99,Ballots!F474)</f>
        <v>99</v>
      </c>
      <c r="Y474" s="0" t="n">
        <f aca="false">IF(OR(Ballots!G474="",'Instant Runoff'!$G$8=1),99,Ballots!G474)</f>
        <v>99</v>
      </c>
      <c r="Z474" s="0" t="n">
        <f aca="false">IF(OR(Ballots!H474="",'Instant Runoff'!$H$8=1),99,Ballots!H474)</f>
        <v>99</v>
      </c>
      <c r="AA474" s="0" t="n">
        <f aca="false">IF(OR(Ballots!I474="",'Instant Runoff'!$I$8=1),99,Ballots!I474)</f>
        <v>99</v>
      </c>
      <c r="AB474" s="0" t="str">
        <f aca="false">IF(MIN(T474:AA474)=99,"",MATCH(MIN(T474:AA474),T474:AA474,0))</f>
        <v/>
      </c>
      <c r="AC474" s="0" t="n">
        <f aca="false">IF(OR(Ballots!B474="",'Instant Runoff'!$B$10=1),99,Ballots!B474)</f>
        <v>99</v>
      </c>
      <c r="AD474" s="0" t="n">
        <f aca="false">IF(OR(Ballots!C474="",'Instant Runoff'!$C$10=1),99,Ballots!C474)</f>
        <v>99</v>
      </c>
      <c r="AE474" s="0" t="n">
        <f aca="false">IF(OR(Ballots!D474="",'Instant Runoff'!$D$10=1),99,Ballots!D474)</f>
        <v>99</v>
      </c>
      <c r="AF474" s="0" t="n">
        <f aca="false">IF(OR(Ballots!E474="",'Instant Runoff'!$E$10=1),99,Ballots!E474)</f>
        <v>99</v>
      </c>
      <c r="AG474" s="0" t="n">
        <f aca="false">IF(OR(Ballots!F474="",'Instant Runoff'!$F$10=1),99,Ballots!F474)</f>
        <v>99</v>
      </c>
      <c r="AH474" s="0" t="n">
        <f aca="false">IF(OR(Ballots!G474="",'Instant Runoff'!$G$10=1),99,Ballots!G474)</f>
        <v>99</v>
      </c>
      <c r="AI474" s="0" t="n">
        <f aca="false">IF(OR(Ballots!H474="",'Instant Runoff'!$H$10=1),99,Ballots!H474)</f>
        <v>99</v>
      </c>
      <c r="AJ474" s="0" t="n">
        <f aca="false">IF(OR(Ballots!I474="",'Instant Runoff'!$I$10=1),99,Ballots!I474)</f>
        <v>99</v>
      </c>
      <c r="AK474" s="0" t="str">
        <f aca="false">IF(MIN(AC474:AJ474)=99,"",MATCH(MIN(AC474:AJ474),AC474:AJ474,0))</f>
        <v/>
      </c>
      <c r="AL474" s="0" t="n">
        <f aca="false">IF(OR(Ballots!B474="",'Instant Runoff'!$B$12=1),99,Ballots!B474)</f>
        <v>99</v>
      </c>
      <c r="AM474" s="0" t="n">
        <f aca="false">IF(OR(Ballots!C474="",'Instant Runoff'!$C$12=1),99,Ballots!C474)</f>
        <v>99</v>
      </c>
      <c r="AN474" s="0" t="n">
        <f aca="false">IF(OR(Ballots!D474="",'Instant Runoff'!$D$12=1),99,Ballots!D474)</f>
        <v>99</v>
      </c>
      <c r="AO474" s="0" t="n">
        <f aca="false">IF(OR(Ballots!E474="",'Instant Runoff'!$E$12=1),99,Ballots!E474)</f>
        <v>99</v>
      </c>
      <c r="AP474" s="0" t="n">
        <f aca="false">IF(OR(Ballots!F474="",'Instant Runoff'!$F$12=1),99,Ballots!F474)</f>
        <v>99</v>
      </c>
      <c r="AQ474" s="0" t="n">
        <f aca="false">IF(OR(Ballots!G474="",'Instant Runoff'!$G$12=1),99,Ballots!G474)</f>
        <v>99</v>
      </c>
      <c r="AR474" s="0" t="n">
        <f aca="false">IF(OR(Ballots!H474="",'Instant Runoff'!$H$12=1),99,Ballots!H474)</f>
        <v>99</v>
      </c>
      <c r="AS474" s="0" t="n">
        <f aca="false">IF(OR(Ballots!I474="",'Instant Runoff'!$I$12=1),99,Ballots!I474)</f>
        <v>99</v>
      </c>
      <c r="AT474" s="0" t="str">
        <f aca="false">IF(MIN(AL474:AS474)=99,"",MATCH(MIN(AL474:AS474),AL474:AS474,0))</f>
        <v/>
      </c>
      <c r="AU474" s="0" t="n">
        <f aca="false">IF(OR(Ballots!B474="",'Instant Runoff'!$B$14=1),99,Ballots!B474)</f>
        <v>99</v>
      </c>
      <c r="AV474" s="0" t="n">
        <f aca="false">IF(OR(Ballots!C474="",'Instant Runoff'!$C$14=1),99,Ballots!C474)</f>
        <v>99</v>
      </c>
      <c r="AW474" s="0" t="n">
        <f aca="false">IF(OR(Ballots!D474="",'Instant Runoff'!$D$14=1),99,Ballots!D474)</f>
        <v>99</v>
      </c>
      <c r="AX474" s="0" t="n">
        <f aca="false">IF(OR(Ballots!E474="",'Instant Runoff'!$E$14=1),99,Ballots!E474)</f>
        <v>99</v>
      </c>
      <c r="AY474" s="0" t="n">
        <f aca="false">IF(OR(Ballots!F474="",'Instant Runoff'!$F$14=1),99,Ballots!F474)</f>
        <v>99</v>
      </c>
      <c r="AZ474" s="0" t="n">
        <f aca="false">IF(OR(Ballots!G474="",'Instant Runoff'!$G$14=1),99,Ballots!G474)</f>
        <v>99</v>
      </c>
      <c r="BA474" s="0" t="n">
        <f aca="false">IF(OR(Ballots!H474="",'Instant Runoff'!$H$14=1),99,Ballots!H474)</f>
        <v>99</v>
      </c>
      <c r="BB474" s="0" t="n">
        <f aca="false">IF(OR(Ballots!I474="",'Instant Runoff'!$I$14=1),99,Ballots!I474)</f>
        <v>99</v>
      </c>
      <c r="BC474" s="0" t="str">
        <f aca="false">IF(MIN(AU474:BB474)=99,"",MATCH(MIN(AU474:BB474),AU474:BB474,0))</f>
        <v/>
      </c>
      <c r="BD474" s="0" t="n">
        <f aca="false">IF(OR(Ballots!B474="",'Instant Runoff'!$B$16=1),99,Ballots!B474)</f>
        <v>99</v>
      </c>
      <c r="BE474" s="0" t="n">
        <f aca="false">IF(OR(Ballots!C474="",'Instant Runoff'!$C$16=1),99,Ballots!C474)</f>
        <v>99</v>
      </c>
      <c r="BF474" s="0" t="n">
        <f aca="false">IF(OR(Ballots!D474="",'Instant Runoff'!$D$16=1),99,Ballots!D474)</f>
        <v>99</v>
      </c>
      <c r="BG474" s="0" t="n">
        <f aca="false">IF(OR(Ballots!E474="",'Instant Runoff'!$E$16=1),99,Ballots!E474)</f>
        <v>99</v>
      </c>
      <c r="BH474" s="0" t="n">
        <f aca="false">IF(OR(Ballots!F474="",'Instant Runoff'!$F$16=1),99,Ballots!F474)</f>
        <v>99</v>
      </c>
      <c r="BI474" s="0" t="n">
        <f aca="false">IF(OR(Ballots!G474="",'Instant Runoff'!$G$16=1),99,Ballots!G474)</f>
        <v>99</v>
      </c>
      <c r="BJ474" s="0" t="n">
        <f aca="false">IF(OR(Ballots!H474="",'Instant Runoff'!$H$16=1),99,Ballots!H474)</f>
        <v>99</v>
      </c>
      <c r="BK474" s="0" t="n">
        <f aca="false">IF(OR(Ballots!I474="",'Instant Runoff'!$I$16=1),99,Ballots!I474)</f>
        <v>99</v>
      </c>
      <c r="BL474" s="0" t="str">
        <f aca="false">IF(MIN(BD474:BK474)=99,"",MATCH(MIN(BD474:BK474),BD474:BK474,0))</f>
        <v/>
      </c>
    </row>
    <row r="475" customFormat="false" ht="15" hidden="false" customHeight="false" outlineLevel="0" collapsed="false">
      <c r="B475" s="0" t="n">
        <f aca="false">IF(OR(Ballots!B475="",'Instant Runoff'!$B$4=1),99,Ballots!B475)</f>
        <v>99</v>
      </c>
      <c r="C475" s="0" t="n">
        <f aca="false">IF(OR(Ballots!C475="",'Instant Runoff'!$C$4=1),99,Ballots!C475)</f>
        <v>99</v>
      </c>
      <c r="D475" s="0" t="n">
        <f aca="false">IF(OR(Ballots!D475="",'Instant Runoff'!$D$4=1),99,Ballots!D475)</f>
        <v>99</v>
      </c>
      <c r="E475" s="0" t="n">
        <f aca="false">IF(OR(Ballots!E475="",'Instant Runoff'!$E$4=1),99,Ballots!E475)</f>
        <v>99</v>
      </c>
      <c r="F475" s="0" t="n">
        <f aca="false">IF(OR(Ballots!F475="",'Instant Runoff'!$F$4=1),99,Ballots!F475)</f>
        <v>99</v>
      </c>
      <c r="G475" s="0" t="n">
        <f aca="false">IF(OR(Ballots!G475="",'Instant Runoff'!$G$4=1),99,Ballots!G475)</f>
        <v>99</v>
      </c>
      <c r="H475" s="0" t="n">
        <f aca="false">IF(OR(Ballots!H475="",'Instant Runoff'!$H$4=1),99,Ballots!H475)</f>
        <v>99</v>
      </c>
      <c r="I475" s="0" t="n">
        <f aca="false">IF(OR(Ballots!I475="",'Instant Runoff'!$I$4=1),99,Ballots!I475)</f>
        <v>99</v>
      </c>
      <c r="J475" s="0" t="str">
        <f aca="false">IF(MIN(B475:I475)=99,"",MATCH(MIN(B475:I475),B475:I475,0))</f>
        <v/>
      </c>
      <c r="K475" s="0" t="n">
        <f aca="false">IF(OR(Ballots!B475="",'Instant Runoff'!$B$6=1),99,Ballots!B475)</f>
        <v>99</v>
      </c>
      <c r="L475" s="0" t="n">
        <f aca="false">IF(OR(Ballots!C475="",'Instant Runoff'!$C$6=1),99,Ballots!C475)</f>
        <v>99</v>
      </c>
      <c r="M475" s="0" t="n">
        <f aca="false">IF(OR(Ballots!D475="",'Instant Runoff'!$D$6=1),99,Ballots!D475)</f>
        <v>99</v>
      </c>
      <c r="N475" s="0" t="n">
        <f aca="false">IF(OR(Ballots!E475="",'Instant Runoff'!$E$6=1),99,Ballots!E475)</f>
        <v>99</v>
      </c>
      <c r="O475" s="0" t="n">
        <f aca="false">IF(OR(Ballots!F475="",'Instant Runoff'!$F$6=1),99,Ballots!F475)</f>
        <v>99</v>
      </c>
      <c r="P475" s="0" t="n">
        <f aca="false">IF(OR(Ballots!G475="",'Instant Runoff'!$G$6=1),99,Ballots!G475)</f>
        <v>99</v>
      </c>
      <c r="Q475" s="0" t="n">
        <f aca="false">IF(OR(Ballots!H475="",'Instant Runoff'!$H$6=1),99,Ballots!H475)</f>
        <v>99</v>
      </c>
      <c r="R475" s="0" t="n">
        <f aca="false">IF(OR(Ballots!I475="",'Instant Runoff'!$I$6=1),99,Ballots!I475)</f>
        <v>99</v>
      </c>
      <c r="S475" s="0" t="str">
        <f aca="false">IF(MIN(K475:R475)=99,"",MATCH(MIN(K475:R475),K475:R475,0))</f>
        <v/>
      </c>
      <c r="T475" s="0" t="n">
        <f aca="false">IF(OR(Ballots!B475="",'Instant Runoff'!$B$8=1),99,Ballots!B475)</f>
        <v>99</v>
      </c>
      <c r="U475" s="0" t="n">
        <f aca="false">IF(OR(Ballots!C475="",'Instant Runoff'!$C$8=1),99,Ballots!C475)</f>
        <v>99</v>
      </c>
      <c r="V475" s="0" t="n">
        <f aca="false">IF(OR(Ballots!D475="",'Instant Runoff'!$D$8=1),99,Ballots!D475)</f>
        <v>99</v>
      </c>
      <c r="W475" s="0" t="n">
        <f aca="false">IF(OR(Ballots!E475="",'Instant Runoff'!$E$8=1),99,Ballots!E475)</f>
        <v>99</v>
      </c>
      <c r="X475" s="0" t="n">
        <f aca="false">IF(OR(Ballots!F475="",'Instant Runoff'!$F$8=1),99,Ballots!F475)</f>
        <v>99</v>
      </c>
      <c r="Y475" s="0" t="n">
        <f aca="false">IF(OR(Ballots!G475="",'Instant Runoff'!$G$8=1),99,Ballots!G475)</f>
        <v>99</v>
      </c>
      <c r="Z475" s="0" t="n">
        <f aca="false">IF(OR(Ballots!H475="",'Instant Runoff'!$H$8=1),99,Ballots!H475)</f>
        <v>99</v>
      </c>
      <c r="AA475" s="0" t="n">
        <f aca="false">IF(OR(Ballots!I475="",'Instant Runoff'!$I$8=1),99,Ballots!I475)</f>
        <v>99</v>
      </c>
      <c r="AB475" s="0" t="str">
        <f aca="false">IF(MIN(T475:AA475)=99,"",MATCH(MIN(T475:AA475),T475:AA475,0))</f>
        <v/>
      </c>
      <c r="AC475" s="0" t="n">
        <f aca="false">IF(OR(Ballots!B475="",'Instant Runoff'!$B$10=1),99,Ballots!B475)</f>
        <v>99</v>
      </c>
      <c r="AD475" s="0" t="n">
        <f aca="false">IF(OR(Ballots!C475="",'Instant Runoff'!$C$10=1),99,Ballots!C475)</f>
        <v>99</v>
      </c>
      <c r="AE475" s="0" t="n">
        <f aca="false">IF(OR(Ballots!D475="",'Instant Runoff'!$D$10=1),99,Ballots!D475)</f>
        <v>99</v>
      </c>
      <c r="AF475" s="0" t="n">
        <f aca="false">IF(OR(Ballots!E475="",'Instant Runoff'!$E$10=1),99,Ballots!E475)</f>
        <v>99</v>
      </c>
      <c r="AG475" s="0" t="n">
        <f aca="false">IF(OR(Ballots!F475="",'Instant Runoff'!$F$10=1),99,Ballots!F475)</f>
        <v>99</v>
      </c>
      <c r="AH475" s="0" t="n">
        <f aca="false">IF(OR(Ballots!G475="",'Instant Runoff'!$G$10=1),99,Ballots!G475)</f>
        <v>99</v>
      </c>
      <c r="AI475" s="0" t="n">
        <f aca="false">IF(OR(Ballots!H475="",'Instant Runoff'!$H$10=1),99,Ballots!H475)</f>
        <v>99</v>
      </c>
      <c r="AJ475" s="0" t="n">
        <f aca="false">IF(OR(Ballots!I475="",'Instant Runoff'!$I$10=1),99,Ballots!I475)</f>
        <v>99</v>
      </c>
      <c r="AK475" s="0" t="str">
        <f aca="false">IF(MIN(AC475:AJ475)=99,"",MATCH(MIN(AC475:AJ475),AC475:AJ475,0))</f>
        <v/>
      </c>
      <c r="AL475" s="0" t="n">
        <f aca="false">IF(OR(Ballots!B475="",'Instant Runoff'!$B$12=1),99,Ballots!B475)</f>
        <v>99</v>
      </c>
      <c r="AM475" s="0" t="n">
        <f aca="false">IF(OR(Ballots!C475="",'Instant Runoff'!$C$12=1),99,Ballots!C475)</f>
        <v>99</v>
      </c>
      <c r="AN475" s="0" t="n">
        <f aca="false">IF(OR(Ballots!D475="",'Instant Runoff'!$D$12=1),99,Ballots!D475)</f>
        <v>99</v>
      </c>
      <c r="AO475" s="0" t="n">
        <f aca="false">IF(OR(Ballots!E475="",'Instant Runoff'!$E$12=1),99,Ballots!E475)</f>
        <v>99</v>
      </c>
      <c r="AP475" s="0" t="n">
        <f aca="false">IF(OR(Ballots!F475="",'Instant Runoff'!$F$12=1),99,Ballots!F475)</f>
        <v>99</v>
      </c>
      <c r="AQ475" s="0" t="n">
        <f aca="false">IF(OR(Ballots!G475="",'Instant Runoff'!$G$12=1),99,Ballots!G475)</f>
        <v>99</v>
      </c>
      <c r="AR475" s="0" t="n">
        <f aca="false">IF(OR(Ballots!H475="",'Instant Runoff'!$H$12=1),99,Ballots!H475)</f>
        <v>99</v>
      </c>
      <c r="AS475" s="0" t="n">
        <f aca="false">IF(OR(Ballots!I475="",'Instant Runoff'!$I$12=1),99,Ballots!I475)</f>
        <v>99</v>
      </c>
      <c r="AT475" s="0" t="str">
        <f aca="false">IF(MIN(AL475:AS475)=99,"",MATCH(MIN(AL475:AS475),AL475:AS475,0))</f>
        <v/>
      </c>
      <c r="AU475" s="0" t="n">
        <f aca="false">IF(OR(Ballots!B475="",'Instant Runoff'!$B$14=1),99,Ballots!B475)</f>
        <v>99</v>
      </c>
      <c r="AV475" s="0" t="n">
        <f aca="false">IF(OR(Ballots!C475="",'Instant Runoff'!$C$14=1),99,Ballots!C475)</f>
        <v>99</v>
      </c>
      <c r="AW475" s="0" t="n">
        <f aca="false">IF(OR(Ballots!D475="",'Instant Runoff'!$D$14=1),99,Ballots!D475)</f>
        <v>99</v>
      </c>
      <c r="AX475" s="0" t="n">
        <f aca="false">IF(OR(Ballots!E475="",'Instant Runoff'!$E$14=1),99,Ballots!E475)</f>
        <v>99</v>
      </c>
      <c r="AY475" s="0" t="n">
        <f aca="false">IF(OR(Ballots!F475="",'Instant Runoff'!$F$14=1),99,Ballots!F475)</f>
        <v>99</v>
      </c>
      <c r="AZ475" s="0" t="n">
        <f aca="false">IF(OR(Ballots!G475="",'Instant Runoff'!$G$14=1),99,Ballots!G475)</f>
        <v>99</v>
      </c>
      <c r="BA475" s="0" t="n">
        <f aca="false">IF(OR(Ballots!H475="",'Instant Runoff'!$H$14=1),99,Ballots!H475)</f>
        <v>99</v>
      </c>
      <c r="BB475" s="0" t="n">
        <f aca="false">IF(OR(Ballots!I475="",'Instant Runoff'!$I$14=1),99,Ballots!I475)</f>
        <v>99</v>
      </c>
      <c r="BC475" s="0" t="str">
        <f aca="false">IF(MIN(AU475:BB475)=99,"",MATCH(MIN(AU475:BB475),AU475:BB475,0))</f>
        <v/>
      </c>
      <c r="BD475" s="0" t="n">
        <f aca="false">IF(OR(Ballots!B475="",'Instant Runoff'!$B$16=1),99,Ballots!B475)</f>
        <v>99</v>
      </c>
      <c r="BE475" s="0" t="n">
        <f aca="false">IF(OR(Ballots!C475="",'Instant Runoff'!$C$16=1),99,Ballots!C475)</f>
        <v>99</v>
      </c>
      <c r="BF475" s="0" t="n">
        <f aca="false">IF(OR(Ballots!D475="",'Instant Runoff'!$D$16=1),99,Ballots!D475)</f>
        <v>99</v>
      </c>
      <c r="BG475" s="0" t="n">
        <f aca="false">IF(OR(Ballots!E475="",'Instant Runoff'!$E$16=1),99,Ballots!E475)</f>
        <v>99</v>
      </c>
      <c r="BH475" s="0" t="n">
        <f aca="false">IF(OR(Ballots!F475="",'Instant Runoff'!$F$16=1),99,Ballots!F475)</f>
        <v>99</v>
      </c>
      <c r="BI475" s="0" t="n">
        <f aca="false">IF(OR(Ballots!G475="",'Instant Runoff'!$G$16=1),99,Ballots!G475)</f>
        <v>99</v>
      </c>
      <c r="BJ475" s="0" t="n">
        <f aca="false">IF(OR(Ballots!H475="",'Instant Runoff'!$H$16=1),99,Ballots!H475)</f>
        <v>99</v>
      </c>
      <c r="BK475" s="0" t="n">
        <f aca="false">IF(OR(Ballots!I475="",'Instant Runoff'!$I$16=1),99,Ballots!I475)</f>
        <v>99</v>
      </c>
      <c r="BL475" s="0" t="str">
        <f aca="false">IF(MIN(BD475:BK475)=99,"",MATCH(MIN(BD475:BK475),BD475:BK475,0))</f>
        <v/>
      </c>
    </row>
    <row r="476" customFormat="false" ht="15" hidden="false" customHeight="false" outlineLevel="0" collapsed="false">
      <c r="B476" s="0" t="n">
        <f aca="false">IF(OR(Ballots!B476="",'Instant Runoff'!$B$4=1),99,Ballots!B476)</f>
        <v>99</v>
      </c>
      <c r="C476" s="0" t="n">
        <f aca="false">IF(OR(Ballots!C476="",'Instant Runoff'!$C$4=1),99,Ballots!C476)</f>
        <v>99</v>
      </c>
      <c r="D476" s="0" t="n">
        <f aca="false">IF(OR(Ballots!D476="",'Instant Runoff'!$D$4=1),99,Ballots!D476)</f>
        <v>99</v>
      </c>
      <c r="E476" s="0" t="n">
        <f aca="false">IF(OR(Ballots!E476="",'Instant Runoff'!$E$4=1),99,Ballots!E476)</f>
        <v>99</v>
      </c>
      <c r="F476" s="0" t="n">
        <f aca="false">IF(OR(Ballots!F476="",'Instant Runoff'!$F$4=1),99,Ballots!F476)</f>
        <v>99</v>
      </c>
      <c r="G476" s="0" t="n">
        <f aca="false">IF(OR(Ballots!G476="",'Instant Runoff'!$G$4=1),99,Ballots!G476)</f>
        <v>99</v>
      </c>
      <c r="H476" s="0" t="n">
        <f aca="false">IF(OR(Ballots!H476="",'Instant Runoff'!$H$4=1),99,Ballots!H476)</f>
        <v>99</v>
      </c>
      <c r="I476" s="0" t="n">
        <f aca="false">IF(OR(Ballots!I476="",'Instant Runoff'!$I$4=1),99,Ballots!I476)</f>
        <v>99</v>
      </c>
      <c r="J476" s="0" t="str">
        <f aca="false">IF(MIN(B476:I476)=99,"",MATCH(MIN(B476:I476),B476:I476,0))</f>
        <v/>
      </c>
      <c r="K476" s="0" t="n">
        <f aca="false">IF(OR(Ballots!B476="",'Instant Runoff'!$B$6=1),99,Ballots!B476)</f>
        <v>99</v>
      </c>
      <c r="L476" s="0" t="n">
        <f aca="false">IF(OR(Ballots!C476="",'Instant Runoff'!$C$6=1),99,Ballots!C476)</f>
        <v>99</v>
      </c>
      <c r="M476" s="0" t="n">
        <f aca="false">IF(OR(Ballots!D476="",'Instant Runoff'!$D$6=1),99,Ballots!D476)</f>
        <v>99</v>
      </c>
      <c r="N476" s="0" t="n">
        <f aca="false">IF(OR(Ballots!E476="",'Instant Runoff'!$E$6=1),99,Ballots!E476)</f>
        <v>99</v>
      </c>
      <c r="O476" s="0" t="n">
        <f aca="false">IF(OR(Ballots!F476="",'Instant Runoff'!$F$6=1),99,Ballots!F476)</f>
        <v>99</v>
      </c>
      <c r="P476" s="0" t="n">
        <f aca="false">IF(OR(Ballots!G476="",'Instant Runoff'!$G$6=1),99,Ballots!G476)</f>
        <v>99</v>
      </c>
      <c r="Q476" s="0" t="n">
        <f aca="false">IF(OR(Ballots!H476="",'Instant Runoff'!$H$6=1),99,Ballots!H476)</f>
        <v>99</v>
      </c>
      <c r="R476" s="0" t="n">
        <f aca="false">IF(OR(Ballots!I476="",'Instant Runoff'!$I$6=1),99,Ballots!I476)</f>
        <v>99</v>
      </c>
      <c r="S476" s="0" t="str">
        <f aca="false">IF(MIN(K476:R476)=99,"",MATCH(MIN(K476:R476),K476:R476,0))</f>
        <v/>
      </c>
      <c r="T476" s="0" t="n">
        <f aca="false">IF(OR(Ballots!B476="",'Instant Runoff'!$B$8=1),99,Ballots!B476)</f>
        <v>99</v>
      </c>
      <c r="U476" s="0" t="n">
        <f aca="false">IF(OR(Ballots!C476="",'Instant Runoff'!$C$8=1),99,Ballots!C476)</f>
        <v>99</v>
      </c>
      <c r="V476" s="0" t="n">
        <f aca="false">IF(OR(Ballots!D476="",'Instant Runoff'!$D$8=1),99,Ballots!D476)</f>
        <v>99</v>
      </c>
      <c r="W476" s="0" t="n">
        <f aca="false">IF(OR(Ballots!E476="",'Instant Runoff'!$E$8=1),99,Ballots!E476)</f>
        <v>99</v>
      </c>
      <c r="X476" s="0" t="n">
        <f aca="false">IF(OR(Ballots!F476="",'Instant Runoff'!$F$8=1),99,Ballots!F476)</f>
        <v>99</v>
      </c>
      <c r="Y476" s="0" t="n">
        <f aca="false">IF(OR(Ballots!G476="",'Instant Runoff'!$G$8=1),99,Ballots!G476)</f>
        <v>99</v>
      </c>
      <c r="Z476" s="0" t="n">
        <f aca="false">IF(OR(Ballots!H476="",'Instant Runoff'!$H$8=1),99,Ballots!H476)</f>
        <v>99</v>
      </c>
      <c r="AA476" s="0" t="n">
        <f aca="false">IF(OR(Ballots!I476="",'Instant Runoff'!$I$8=1),99,Ballots!I476)</f>
        <v>99</v>
      </c>
      <c r="AB476" s="0" t="str">
        <f aca="false">IF(MIN(T476:AA476)=99,"",MATCH(MIN(T476:AA476),T476:AA476,0))</f>
        <v/>
      </c>
      <c r="AC476" s="0" t="n">
        <f aca="false">IF(OR(Ballots!B476="",'Instant Runoff'!$B$10=1),99,Ballots!B476)</f>
        <v>99</v>
      </c>
      <c r="AD476" s="0" t="n">
        <f aca="false">IF(OR(Ballots!C476="",'Instant Runoff'!$C$10=1),99,Ballots!C476)</f>
        <v>99</v>
      </c>
      <c r="AE476" s="0" t="n">
        <f aca="false">IF(OR(Ballots!D476="",'Instant Runoff'!$D$10=1),99,Ballots!D476)</f>
        <v>99</v>
      </c>
      <c r="AF476" s="0" t="n">
        <f aca="false">IF(OR(Ballots!E476="",'Instant Runoff'!$E$10=1),99,Ballots!E476)</f>
        <v>99</v>
      </c>
      <c r="AG476" s="0" t="n">
        <f aca="false">IF(OR(Ballots!F476="",'Instant Runoff'!$F$10=1),99,Ballots!F476)</f>
        <v>99</v>
      </c>
      <c r="AH476" s="0" t="n">
        <f aca="false">IF(OR(Ballots!G476="",'Instant Runoff'!$G$10=1),99,Ballots!G476)</f>
        <v>99</v>
      </c>
      <c r="AI476" s="0" t="n">
        <f aca="false">IF(OR(Ballots!H476="",'Instant Runoff'!$H$10=1),99,Ballots!H476)</f>
        <v>99</v>
      </c>
      <c r="AJ476" s="0" t="n">
        <f aca="false">IF(OR(Ballots!I476="",'Instant Runoff'!$I$10=1),99,Ballots!I476)</f>
        <v>99</v>
      </c>
      <c r="AK476" s="0" t="str">
        <f aca="false">IF(MIN(AC476:AJ476)=99,"",MATCH(MIN(AC476:AJ476),AC476:AJ476,0))</f>
        <v/>
      </c>
      <c r="AL476" s="0" t="n">
        <f aca="false">IF(OR(Ballots!B476="",'Instant Runoff'!$B$12=1),99,Ballots!B476)</f>
        <v>99</v>
      </c>
      <c r="AM476" s="0" t="n">
        <f aca="false">IF(OR(Ballots!C476="",'Instant Runoff'!$C$12=1),99,Ballots!C476)</f>
        <v>99</v>
      </c>
      <c r="AN476" s="0" t="n">
        <f aca="false">IF(OR(Ballots!D476="",'Instant Runoff'!$D$12=1),99,Ballots!D476)</f>
        <v>99</v>
      </c>
      <c r="AO476" s="0" t="n">
        <f aca="false">IF(OR(Ballots!E476="",'Instant Runoff'!$E$12=1),99,Ballots!E476)</f>
        <v>99</v>
      </c>
      <c r="AP476" s="0" t="n">
        <f aca="false">IF(OR(Ballots!F476="",'Instant Runoff'!$F$12=1),99,Ballots!F476)</f>
        <v>99</v>
      </c>
      <c r="AQ476" s="0" t="n">
        <f aca="false">IF(OR(Ballots!G476="",'Instant Runoff'!$G$12=1),99,Ballots!G476)</f>
        <v>99</v>
      </c>
      <c r="AR476" s="0" t="n">
        <f aca="false">IF(OR(Ballots!H476="",'Instant Runoff'!$H$12=1),99,Ballots!H476)</f>
        <v>99</v>
      </c>
      <c r="AS476" s="0" t="n">
        <f aca="false">IF(OR(Ballots!I476="",'Instant Runoff'!$I$12=1),99,Ballots!I476)</f>
        <v>99</v>
      </c>
      <c r="AT476" s="0" t="str">
        <f aca="false">IF(MIN(AL476:AS476)=99,"",MATCH(MIN(AL476:AS476),AL476:AS476,0))</f>
        <v/>
      </c>
      <c r="AU476" s="0" t="n">
        <f aca="false">IF(OR(Ballots!B476="",'Instant Runoff'!$B$14=1),99,Ballots!B476)</f>
        <v>99</v>
      </c>
      <c r="AV476" s="0" t="n">
        <f aca="false">IF(OR(Ballots!C476="",'Instant Runoff'!$C$14=1),99,Ballots!C476)</f>
        <v>99</v>
      </c>
      <c r="AW476" s="0" t="n">
        <f aca="false">IF(OR(Ballots!D476="",'Instant Runoff'!$D$14=1),99,Ballots!D476)</f>
        <v>99</v>
      </c>
      <c r="AX476" s="0" t="n">
        <f aca="false">IF(OR(Ballots!E476="",'Instant Runoff'!$E$14=1),99,Ballots!E476)</f>
        <v>99</v>
      </c>
      <c r="AY476" s="0" t="n">
        <f aca="false">IF(OR(Ballots!F476="",'Instant Runoff'!$F$14=1),99,Ballots!F476)</f>
        <v>99</v>
      </c>
      <c r="AZ476" s="0" t="n">
        <f aca="false">IF(OR(Ballots!G476="",'Instant Runoff'!$G$14=1),99,Ballots!G476)</f>
        <v>99</v>
      </c>
      <c r="BA476" s="0" t="n">
        <f aca="false">IF(OR(Ballots!H476="",'Instant Runoff'!$H$14=1),99,Ballots!H476)</f>
        <v>99</v>
      </c>
      <c r="BB476" s="0" t="n">
        <f aca="false">IF(OR(Ballots!I476="",'Instant Runoff'!$I$14=1),99,Ballots!I476)</f>
        <v>99</v>
      </c>
      <c r="BC476" s="0" t="str">
        <f aca="false">IF(MIN(AU476:BB476)=99,"",MATCH(MIN(AU476:BB476),AU476:BB476,0))</f>
        <v/>
      </c>
      <c r="BD476" s="0" t="n">
        <f aca="false">IF(OR(Ballots!B476="",'Instant Runoff'!$B$16=1),99,Ballots!B476)</f>
        <v>99</v>
      </c>
      <c r="BE476" s="0" t="n">
        <f aca="false">IF(OR(Ballots!C476="",'Instant Runoff'!$C$16=1),99,Ballots!C476)</f>
        <v>99</v>
      </c>
      <c r="BF476" s="0" t="n">
        <f aca="false">IF(OR(Ballots!D476="",'Instant Runoff'!$D$16=1),99,Ballots!D476)</f>
        <v>99</v>
      </c>
      <c r="BG476" s="0" t="n">
        <f aca="false">IF(OR(Ballots!E476="",'Instant Runoff'!$E$16=1),99,Ballots!E476)</f>
        <v>99</v>
      </c>
      <c r="BH476" s="0" t="n">
        <f aca="false">IF(OR(Ballots!F476="",'Instant Runoff'!$F$16=1),99,Ballots!F476)</f>
        <v>99</v>
      </c>
      <c r="BI476" s="0" t="n">
        <f aca="false">IF(OR(Ballots!G476="",'Instant Runoff'!$G$16=1),99,Ballots!G476)</f>
        <v>99</v>
      </c>
      <c r="BJ476" s="0" t="n">
        <f aca="false">IF(OR(Ballots!H476="",'Instant Runoff'!$H$16=1),99,Ballots!H476)</f>
        <v>99</v>
      </c>
      <c r="BK476" s="0" t="n">
        <f aca="false">IF(OR(Ballots!I476="",'Instant Runoff'!$I$16=1),99,Ballots!I476)</f>
        <v>99</v>
      </c>
      <c r="BL476" s="0" t="str">
        <f aca="false">IF(MIN(BD476:BK476)=99,"",MATCH(MIN(BD476:BK476),BD476:BK476,0))</f>
        <v/>
      </c>
    </row>
    <row r="477" customFormat="false" ht="15" hidden="false" customHeight="false" outlineLevel="0" collapsed="false">
      <c r="B477" s="0" t="n">
        <f aca="false">IF(OR(Ballots!B477="",'Instant Runoff'!$B$4=1),99,Ballots!B477)</f>
        <v>99</v>
      </c>
      <c r="C477" s="0" t="n">
        <f aca="false">IF(OR(Ballots!C477="",'Instant Runoff'!$C$4=1),99,Ballots!C477)</f>
        <v>99</v>
      </c>
      <c r="D477" s="0" t="n">
        <f aca="false">IF(OR(Ballots!D477="",'Instant Runoff'!$D$4=1),99,Ballots!D477)</f>
        <v>99</v>
      </c>
      <c r="E477" s="0" t="n">
        <f aca="false">IF(OR(Ballots!E477="",'Instant Runoff'!$E$4=1),99,Ballots!E477)</f>
        <v>99</v>
      </c>
      <c r="F477" s="0" t="n">
        <f aca="false">IF(OR(Ballots!F477="",'Instant Runoff'!$F$4=1),99,Ballots!F477)</f>
        <v>99</v>
      </c>
      <c r="G477" s="0" t="n">
        <f aca="false">IF(OR(Ballots!G477="",'Instant Runoff'!$G$4=1),99,Ballots!G477)</f>
        <v>99</v>
      </c>
      <c r="H477" s="0" t="n">
        <f aca="false">IF(OR(Ballots!H477="",'Instant Runoff'!$H$4=1),99,Ballots!H477)</f>
        <v>99</v>
      </c>
      <c r="I477" s="0" t="n">
        <f aca="false">IF(OR(Ballots!I477="",'Instant Runoff'!$I$4=1),99,Ballots!I477)</f>
        <v>99</v>
      </c>
      <c r="J477" s="0" t="str">
        <f aca="false">IF(MIN(B477:I477)=99,"",MATCH(MIN(B477:I477),B477:I477,0))</f>
        <v/>
      </c>
      <c r="K477" s="0" t="n">
        <f aca="false">IF(OR(Ballots!B477="",'Instant Runoff'!$B$6=1),99,Ballots!B477)</f>
        <v>99</v>
      </c>
      <c r="L477" s="0" t="n">
        <f aca="false">IF(OR(Ballots!C477="",'Instant Runoff'!$C$6=1),99,Ballots!C477)</f>
        <v>99</v>
      </c>
      <c r="M477" s="0" t="n">
        <f aca="false">IF(OR(Ballots!D477="",'Instant Runoff'!$D$6=1),99,Ballots!D477)</f>
        <v>99</v>
      </c>
      <c r="N477" s="0" t="n">
        <f aca="false">IF(OR(Ballots!E477="",'Instant Runoff'!$E$6=1),99,Ballots!E477)</f>
        <v>99</v>
      </c>
      <c r="O477" s="0" t="n">
        <f aca="false">IF(OR(Ballots!F477="",'Instant Runoff'!$F$6=1),99,Ballots!F477)</f>
        <v>99</v>
      </c>
      <c r="P477" s="0" t="n">
        <f aca="false">IF(OR(Ballots!G477="",'Instant Runoff'!$G$6=1),99,Ballots!G477)</f>
        <v>99</v>
      </c>
      <c r="Q477" s="0" t="n">
        <f aca="false">IF(OR(Ballots!H477="",'Instant Runoff'!$H$6=1),99,Ballots!H477)</f>
        <v>99</v>
      </c>
      <c r="R477" s="0" t="n">
        <f aca="false">IF(OR(Ballots!I477="",'Instant Runoff'!$I$6=1),99,Ballots!I477)</f>
        <v>99</v>
      </c>
      <c r="S477" s="0" t="str">
        <f aca="false">IF(MIN(K477:R477)=99,"",MATCH(MIN(K477:R477),K477:R477,0))</f>
        <v/>
      </c>
      <c r="T477" s="0" t="n">
        <f aca="false">IF(OR(Ballots!B477="",'Instant Runoff'!$B$8=1),99,Ballots!B477)</f>
        <v>99</v>
      </c>
      <c r="U477" s="0" t="n">
        <f aca="false">IF(OR(Ballots!C477="",'Instant Runoff'!$C$8=1),99,Ballots!C477)</f>
        <v>99</v>
      </c>
      <c r="V477" s="0" t="n">
        <f aca="false">IF(OR(Ballots!D477="",'Instant Runoff'!$D$8=1),99,Ballots!D477)</f>
        <v>99</v>
      </c>
      <c r="W477" s="0" t="n">
        <f aca="false">IF(OR(Ballots!E477="",'Instant Runoff'!$E$8=1),99,Ballots!E477)</f>
        <v>99</v>
      </c>
      <c r="X477" s="0" t="n">
        <f aca="false">IF(OR(Ballots!F477="",'Instant Runoff'!$F$8=1),99,Ballots!F477)</f>
        <v>99</v>
      </c>
      <c r="Y477" s="0" t="n">
        <f aca="false">IF(OR(Ballots!G477="",'Instant Runoff'!$G$8=1),99,Ballots!G477)</f>
        <v>99</v>
      </c>
      <c r="Z477" s="0" t="n">
        <f aca="false">IF(OR(Ballots!H477="",'Instant Runoff'!$H$8=1),99,Ballots!H477)</f>
        <v>99</v>
      </c>
      <c r="AA477" s="0" t="n">
        <f aca="false">IF(OR(Ballots!I477="",'Instant Runoff'!$I$8=1),99,Ballots!I477)</f>
        <v>99</v>
      </c>
      <c r="AB477" s="0" t="str">
        <f aca="false">IF(MIN(T477:AA477)=99,"",MATCH(MIN(T477:AA477),T477:AA477,0))</f>
        <v/>
      </c>
      <c r="AC477" s="0" t="n">
        <f aca="false">IF(OR(Ballots!B477="",'Instant Runoff'!$B$10=1),99,Ballots!B477)</f>
        <v>99</v>
      </c>
      <c r="AD477" s="0" t="n">
        <f aca="false">IF(OR(Ballots!C477="",'Instant Runoff'!$C$10=1),99,Ballots!C477)</f>
        <v>99</v>
      </c>
      <c r="AE477" s="0" t="n">
        <f aca="false">IF(OR(Ballots!D477="",'Instant Runoff'!$D$10=1),99,Ballots!D477)</f>
        <v>99</v>
      </c>
      <c r="AF477" s="0" t="n">
        <f aca="false">IF(OR(Ballots!E477="",'Instant Runoff'!$E$10=1),99,Ballots!E477)</f>
        <v>99</v>
      </c>
      <c r="AG477" s="0" t="n">
        <f aca="false">IF(OR(Ballots!F477="",'Instant Runoff'!$F$10=1),99,Ballots!F477)</f>
        <v>99</v>
      </c>
      <c r="AH477" s="0" t="n">
        <f aca="false">IF(OR(Ballots!G477="",'Instant Runoff'!$G$10=1),99,Ballots!G477)</f>
        <v>99</v>
      </c>
      <c r="AI477" s="0" t="n">
        <f aca="false">IF(OR(Ballots!H477="",'Instant Runoff'!$H$10=1),99,Ballots!H477)</f>
        <v>99</v>
      </c>
      <c r="AJ477" s="0" t="n">
        <f aca="false">IF(OR(Ballots!I477="",'Instant Runoff'!$I$10=1),99,Ballots!I477)</f>
        <v>99</v>
      </c>
      <c r="AK477" s="0" t="str">
        <f aca="false">IF(MIN(AC477:AJ477)=99,"",MATCH(MIN(AC477:AJ477),AC477:AJ477,0))</f>
        <v/>
      </c>
      <c r="AL477" s="0" t="n">
        <f aca="false">IF(OR(Ballots!B477="",'Instant Runoff'!$B$12=1),99,Ballots!B477)</f>
        <v>99</v>
      </c>
      <c r="AM477" s="0" t="n">
        <f aca="false">IF(OR(Ballots!C477="",'Instant Runoff'!$C$12=1),99,Ballots!C477)</f>
        <v>99</v>
      </c>
      <c r="AN477" s="0" t="n">
        <f aca="false">IF(OR(Ballots!D477="",'Instant Runoff'!$D$12=1),99,Ballots!D477)</f>
        <v>99</v>
      </c>
      <c r="AO477" s="0" t="n">
        <f aca="false">IF(OR(Ballots!E477="",'Instant Runoff'!$E$12=1),99,Ballots!E477)</f>
        <v>99</v>
      </c>
      <c r="AP477" s="0" t="n">
        <f aca="false">IF(OR(Ballots!F477="",'Instant Runoff'!$F$12=1),99,Ballots!F477)</f>
        <v>99</v>
      </c>
      <c r="AQ477" s="0" t="n">
        <f aca="false">IF(OR(Ballots!G477="",'Instant Runoff'!$G$12=1),99,Ballots!G477)</f>
        <v>99</v>
      </c>
      <c r="AR477" s="0" t="n">
        <f aca="false">IF(OR(Ballots!H477="",'Instant Runoff'!$H$12=1),99,Ballots!H477)</f>
        <v>99</v>
      </c>
      <c r="AS477" s="0" t="n">
        <f aca="false">IF(OR(Ballots!I477="",'Instant Runoff'!$I$12=1),99,Ballots!I477)</f>
        <v>99</v>
      </c>
      <c r="AT477" s="0" t="str">
        <f aca="false">IF(MIN(AL477:AS477)=99,"",MATCH(MIN(AL477:AS477),AL477:AS477,0))</f>
        <v/>
      </c>
      <c r="AU477" s="0" t="n">
        <f aca="false">IF(OR(Ballots!B477="",'Instant Runoff'!$B$14=1),99,Ballots!B477)</f>
        <v>99</v>
      </c>
      <c r="AV477" s="0" t="n">
        <f aca="false">IF(OR(Ballots!C477="",'Instant Runoff'!$C$14=1),99,Ballots!C477)</f>
        <v>99</v>
      </c>
      <c r="AW477" s="0" t="n">
        <f aca="false">IF(OR(Ballots!D477="",'Instant Runoff'!$D$14=1),99,Ballots!D477)</f>
        <v>99</v>
      </c>
      <c r="AX477" s="0" t="n">
        <f aca="false">IF(OR(Ballots!E477="",'Instant Runoff'!$E$14=1),99,Ballots!E477)</f>
        <v>99</v>
      </c>
      <c r="AY477" s="0" t="n">
        <f aca="false">IF(OR(Ballots!F477="",'Instant Runoff'!$F$14=1),99,Ballots!F477)</f>
        <v>99</v>
      </c>
      <c r="AZ477" s="0" t="n">
        <f aca="false">IF(OR(Ballots!G477="",'Instant Runoff'!$G$14=1),99,Ballots!G477)</f>
        <v>99</v>
      </c>
      <c r="BA477" s="0" t="n">
        <f aca="false">IF(OR(Ballots!H477="",'Instant Runoff'!$H$14=1),99,Ballots!H477)</f>
        <v>99</v>
      </c>
      <c r="BB477" s="0" t="n">
        <f aca="false">IF(OR(Ballots!I477="",'Instant Runoff'!$I$14=1),99,Ballots!I477)</f>
        <v>99</v>
      </c>
      <c r="BC477" s="0" t="str">
        <f aca="false">IF(MIN(AU477:BB477)=99,"",MATCH(MIN(AU477:BB477),AU477:BB477,0))</f>
        <v/>
      </c>
      <c r="BD477" s="0" t="n">
        <f aca="false">IF(OR(Ballots!B477="",'Instant Runoff'!$B$16=1),99,Ballots!B477)</f>
        <v>99</v>
      </c>
      <c r="BE477" s="0" t="n">
        <f aca="false">IF(OR(Ballots!C477="",'Instant Runoff'!$C$16=1),99,Ballots!C477)</f>
        <v>99</v>
      </c>
      <c r="BF477" s="0" t="n">
        <f aca="false">IF(OR(Ballots!D477="",'Instant Runoff'!$D$16=1),99,Ballots!D477)</f>
        <v>99</v>
      </c>
      <c r="BG477" s="0" t="n">
        <f aca="false">IF(OR(Ballots!E477="",'Instant Runoff'!$E$16=1),99,Ballots!E477)</f>
        <v>99</v>
      </c>
      <c r="BH477" s="0" t="n">
        <f aca="false">IF(OR(Ballots!F477="",'Instant Runoff'!$F$16=1),99,Ballots!F477)</f>
        <v>99</v>
      </c>
      <c r="BI477" s="0" t="n">
        <f aca="false">IF(OR(Ballots!G477="",'Instant Runoff'!$G$16=1),99,Ballots!G477)</f>
        <v>99</v>
      </c>
      <c r="BJ477" s="0" t="n">
        <f aca="false">IF(OR(Ballots!H477="",'Instant Runoff'!$H$16=1),99,Ballots!H477)</f>
        <v>99</v>
      </c>
      <c r="BK477" s="0" t="n">
        <f aca="false">IF(OR(Ballots!I477="",'Instant Runoff'!$I$16=1),99,Ballots!I477)</f>
        <v>99</v>
      </c>
      <c r="BL477" s="0" t="str">
        <f aca="false">IF(MIN(BD477:BK477)=99,"",MATCH(MIN(BD477:BK477),BD477:BK477,0))</f>
        <v/>
      </c>
    </row>
    <row r="478" customFormat="false" ht="15" hidden="false" customHeight="false" outlineLevel="0" collapsed="false">
      <c r="B478" s="0" t="n">
        <f aca="false">IF(OR(Ballots!B478="",'Instant Runoff'!$B$4=1),99,Ballots!B478)</f>
        <v>99</v>
      </c>
      <c r="C478" s="0" t="n">
        <f aca="false">IF(OR(Ballots!C478="",'Instant Runoff'!$C$4=1),99,Ballots!C478)</f>
        <v>99</v>
      </c>
      <c r="D478" s="0" t="n">
        <f aca="false">IF(OR(Ballots!D478="",'Instant Runoff'!$D$4=1),99,Ballots!D478)</f>
        <v>99</v>
      </c>
      <c r="E478" s="0" t="n">
        <f aca="false">IF(OR(Ballots!E478="",'Instant Runoff'!$E$4=1),99,Ballots!E478)</f>
        <v>99</v>
      </c>
      <c r="F478" s="0" t="n">
        <f aca="false">IF(OR(Ballots!F478="",'Instant Runoff'!$F$4=1),99,Ballots!F478)</f>
        <v>99</v>
      </c>
      <c r="G478" s="0" t="n">
        <f aca="false">IF(OR(Ballots!G478="",'Instant Runoff'!$G$4=1),99,Ballots!G478)</f>
        <v>99</v>
      </c>
      <c r="H478" s="0" t="n">
        <f aca="false">IF(OR(Ballots!H478="",'Instant Runoff'!$H$4=1),99,Ballots!H478)</f>
        <v>99</v>
      </c>
      <c r="I478" s="0" t="n">
        <f aca="false">IF(OR(Ballots!I478="",'Instant Runoff'!$I$4=1),99,Ballots!I478)</f>
        <v>99</v>
      </c>
      <c r="J478" s="0" t="str">
        <f aca="false">IF(MIN(B478:I478)=99,"",MATCH(MIN(B478:I478),B478:I478,0))</f>
        <v/>
      </c>
      <c r="K478" s="0" t="n">
        <f aca="false">IF(OR(Ballots!B478="",'Instant Runoff'!$B$6=1),99,Ballots!B478)</f>
        <v>99</v>
      </c>
      <c r="L478" s="0" t="n">
        <f aca="false">IF(OR(Ballots!C478="",'Instant Runoff'!$C$6=1),99,Ballots!C478)</f>
        <v>99</v>
      </c>
      <c r="M478" s="0" t="n">
        <f aca="false">IF(OR(Ballots!D478="",'Instant Runoff'!$D$6=1),99,Ballots!D478)</f>
        <v>99</v>
      </c>
      <c r="N478" s="0" t="n">
        <f aca="false">IF(OR(Ballots!E478="",'Instant Runoff'!$E$6=1),99,Ballots!E478)</f>
        <v>99</v>
      </c>
      <c r="O478" s="0" t="n">
        <f aca="false">IF(OR(Ballots!F478="",'Instant Runoff'!$F$6=1),99,Ballots!F478)</f>
        <v>99</v>
      </c>
      <c r="P478" s="0" t="n">
        <f aca="false">IF(OR(Ballots!G478="",'Instant Runoff'!$G$6=1),99,Ballots!G478)</f>
        <v>99</v>
      </c>
      <c r="Q478" s="0" t="n">
        <f aca="false">IF(OR(Ballots!H478="",'Instant Runoff'!$H$6=1),99,Ballots!H478)</f>
        <v>99</v>
      </c>
      <c r="R478" s="0" t="n">
        <f aca="false">IF(OR(Ballots!I478="",'Instant Runoff'!$I$6=1),99,Ballots!I478)</f>
        <v>99</v>
      </c>
      <c r="S478" s="0" t="str">
        <f aca="false">IF(MIN(K478:R478)=99,"",MATCH(MIN(K478:R478),K478:R478,0))</f>
        <v/>
      </c>
      <c r="T478" s="0" t="n">
        <f aca="false">IF(OR(Ballots!B478="",'Instant Runoff'!$B$8=1),99,Ballots!B478)</f>
        <v>99</v>
      </c>
      <c r="U478" s="0" t="n">
        <f aca="false">IF(OR(Ballots!C478="",'Instant Runoff'!$C$8=1),99,Ballots!C478)</f>
        <v>99</v>
      </c>
      <c r="V478" s="0" t="n">
        <f aca="false">IF(OR(Ballots!D478="",'Instant Runoff'!$D$8=1),99,Ballots!D478)</f>
        <v>99</v>
      </c>
      <c r="W478" s="0" t="n">
        <f aca="false">IF(OR(Ballots!E478="",'Instant Runoff'!$E$8=1),99,Ballots!E478)</f>
        <v>99</v>
      </c>
      <c r="X478" s="0" t="n">
        <f aca="false">IF(OR(Ballots!F478="",'Instant Runoff'!$F$8=1),99,Ballots!F478)</f>
        <v>99</v>
      </c>
      <c r="Y478" s="0" t="n">
        <f aca="false">IF(OR(Ballots!G478="",'Instant Runoff'!$G$8=1),99,Ballots!G478)</f>
        <v>99</v>
      </c>
      <c r="Z478" s="0" t="n">
        <f aca="false">IF(OR(Ballots!H478="",'Instant Runoff'!$H$8=1),99,Ballots!H478)</f>
        <v>99</v>
      </c>
      <c r="AA478" s="0" t="n">
        <f aca="false">IF(OR(Ballots!I478="",'Instant Runoff'!$I$8=1),99,Ballots!I478)</f>
        <v>99</v>
      </c>
      <c r="AB478" s="0" t="str">
        <f aca="false">IF(MIN(T478:AA478)=99,"",MATCH(MIN(T478:AA478),T478:AA478,0))</f>
        <v/>
      </c>
      <c r="AC478" s="0" t="n">
        <f aca="false">IF(OR(Ballots!B478="",'Instant Runoff'!$B$10=1),99,Ballots!B478)</f>
        <v>99</v>
      </c>
      <c r="AD478" s="0" t="n">
        <f aca="false">IF(OR(Ballots!C478="",'Instant Runoff'!$C$10=1),99,Ballots!C478)</f>
        <v>99</v>
      </c>
      <c r="AE478" s="0" t="n">
        <f aca="false">IF(OR(Ballots!D478="",'Instant Runoff'!$D$10=1),99,Ballots!D478)</f>
        <v>99</v>
      </c>
      <c r="AF478" s="0" t="n">
        <f aca="false">IF(OR(Ballots!E478="",'Instant Runoff'!$E$10=1),99,Ballots!E478)</f>
        <v>99</v>
      </c>
      <c r="AG478" s="0" t="n">
        <f aca="false">IF(OR(Ballots!F478="",'Instant Runoff'!$F$10=1),99,Ballots!F478)</f>
        <v>99</v>
      </c>
      <c r="AH478" s="0" t="n">
        <f aca="false">IF(OR(Ballots!G478="",'Instant Runoff'!$G$10=1),99,Ballots!G478)</f>
        <v>99</v>
      </c>
      <c r="AI478" s="0" t="n">
        <f aca="false">IF(OR(Ballots!H478="",'Instant Runoff'!$H$10=1),99,Ballots!H478)</f>
        <v>99</v>
      </c>
      <c r="AJ478" s="0" t="n">
        <f aca="false">IF(OR(Ballots!I478="",'Instant Runoff'!$I$10=1),99,Ballots!I478)</f>
        <v>99</v>
      </c>
      <c r="AK478" s="0" t="str">
        <f aca="false">IF(MIN(AC478:AJ478)=99,"",MATCH(MIN(AC478:AJ478),AC478:AJ478,0))</f>
        <v/>
      </c>
      <c r="AL478" s="0" t="n">
        <f aca="false">IF(OR(Ballots!B478="",'Instant Runoff'!$B$12=1),99,Ballots!B478)</f>
        <v>99</v>
      </c>
      <c r="AM478" s="0" t="n">
        <f aca="false">IF(OR(Ballots!C478="",'Instant Runoff'!$C$12=1),99,Ballots!C478)</f>
        <v>99</v>
      </c>
      <c r="AN478" s="0" t="n">
        <f aca="false">IF(OR(Ballots!D478="",'Instant Runoff'!$D$12=1),99,Ballots!D478)</f>
        <v>99</v>
      </c>
      <c r="AO478" s="0" t="n">
        <f aca="false">IF(OR(Ballots!E478="",'Instant Runoff'!$E$12=1),99,Ballots!E478)</f>
        <v>99</v>
      </c>
      <c r="AP478" s="0" t="n">
        <f aca="false">IF(OR(Ballots!F478="",'Instant Runoff'!$F$12=1),99,Ballots!F478)</f>
        <v>99</v>
      </c>
      <c r="AQ478" s="0" t="n">
        <f aca="false">IF(OR(Ballots!G478="",'Instant Runoff'!$G$12=1),99,Ballots!G478)</f>
        <v>99</v>
      </c>
      <c r="AR478" s="0" t="n">
        <f aca="false">IF(OR(Ballots!H478="",'Instant Runoff'!$H$12=1),99,Ballots!H478)</f>
        <v>99</v>
      </c>
      <c r="AS478" s="0" t="n">
        <f aca="false">IF(OR(Ballots!I478="",'Instant Runoff'!$I$12=1),99,Ballots!I478)</f>
        <v>99</v>
      </c>
      <c r="AT478" s="0" t="str">
        <f aca="false">IF(MIN(AL478:AS478)=99,"",MATCH(MIN(AL478:AS478),AL478:AS478,0))</f>
        <v/>
      </c>
      <c r="AU478" s="0" t="n">
        <f aca="false">IF(OR(Ballots!B478="",'Instant Runoff'!$B$14=1),99,Ballots!B478)</f>
        <v>99</v>
      </c>
      <c r="AV478" s="0" t="n">
        <f aca="false">IF(OR(Ballots!C478="",'Instant Runoff'!$C$14=1),99,Ballots!C478)</f>
        <v>99</v>
      </c>
      <c r="AW478" s="0" t="n">
        <f aca="false">IF(OR(Ballots!D478="",'Instant Runoff'!$D$14=1),99,Ballots!D478)</f>
        <v>99</v>
      </c>
      <c r="AX478" s="0" t="n">
        <f aca="false">IF(OR(Ballots!E478="",'Instant Runoff'!$E$14=1),99,Ballots!E478)</f>
        <v>99</v>
      </c>
      <c r="AY478" s="0" t="n">
        <f aca="false">IF(OR(Ballots!F478="",'Instant Runoff'!$F$14=1),99,Ballots!F478)</f>
        <v>99</v>
      </c>
      <c r="AZ478" s="0" t="n">
        <f aca="false">IF(OR(Ballots!G478="",'Instant Runoff'!$G$14=1),99,Ballots!G478)</f>
        <v>99</v>
      </c>
      <c r="BA478" s="0" t="n">
        <f aca="false">IF(OR(Ballots!H478="",'Instant Runoff'!$H$14=1),99,Ballots!H478)</f>
        <v>99</v>
      </c>
      <c r="BB478" s="0" t="n">
        <f aca="false">IF(OR(Ballots!I478="",'Instant Runoff'!$I$14=1),99,Ballots!I478)</f>
        <v>99</v>
      </c>
      <c r="BC478" s="0" t="str">
        <f aca="false">IF(MIN(AU478:BB478)=99,"",MATCH(MIN(AU478:BB478),AU478:BB478,0))</f>
        <v/>
      </c>
      <c r="BD478" s="0" t="n">
        <f aca="false">IF(OR(Ballots!B478="",'Instant Runoff'!$B$16=1),99,Ballots!B478)</f>
        <v>99</v>
      </c>
      <c r="BE478" s="0" t="n">
        <f aca="false">IF(OR(Ballots!C478="",'Instant Runoff'!$C$16=1),99,Ballots!C478)</f>
        <v>99</v>
      </c>
      <c r="BF478" s="0" t="n">
        <f aca="false">IF(OR(Ballots!D478="",'Instant Runoff'!$D$16=1),99,Ballots!D478)</f>
        <v>99</v>
      </c>
      <c r="BG478" s="0" t="n">
        <f aca="false">IF(OR(Ballots!E478="",'Instant Runoff'!$E$16=1),99,Ballots!E478)</f>
        <v>99</v>
      </c>
      <c r="BH478" s="0" t="n">
        <f aca="false">IF(OR(Ballots!F478="",'Instant Runoff'!$F$16=1),99,Ballots!F478)</f>
        <v>99</v>
      </c>
      <c r="BI478" s="0" t="n">
        <f aca="false">IF(OR(Ballots!G478="",'Instant Runoff'!$G$16=1),99,Ballots!G478)</f>
        <v>99</v>
      </c>
      <c r="BJ478" s="0" t="n">
        <f aca="false">IF(OR(Ballots!H478="",'Instant Runoff'!$H$16=1),99,Ballots!H478)</f>
        <v>99</v>
      </c>
      <c r="BK478" s="0" t="n">
        <f aca="false">IF(OR(Ballots!I478="",'Instant Runoff'!$I$16=1),99,Ballots!I478)</f>
        <v>99</v>
      </c>
      <c r="BL478" s="0" t="str">
        <f aca="false">IF(MIN(BD478:BK478)=99,"",MATCH(MIN(BD478:BK478),BD478:BK478,0))</f>
        <v/>
      </c>
    </row>
    <row r="479" customFormat="false" ht="15" hidden="false" customHeight="false" outlineLevel="0" collapsed="false">
      <c r="B479" s="0" t="n">
        <f aca="false">IF(OR(Ballots!B479="",'Instant Runoff'!$B$4=1),99,Ballots!B479)</f>
        <v>99</v>
      </c>
      <c r="C479" s="0" t="n">
        <f aca="false">IF(OR(Ballots!C479="",'Instant Runoff'!$C$4=1),99,Ballots!C479)</f>
        <v>99</v>
      </c>
      <c r="D479" s="0" t="n">
        <f aca="false">IF(OR(Ballots!D479="",'Instant Runoff'!$D$4=1),99,Ballots!D479)</f>
        <v>99</v>
      </c>
      <c r="E479" s="0" t="n">
        <f aca="false">IF(OR(Ballots!E479="",'Instant Runoff'!$E$4=1),99,Ballots!E479)</f>
        <v>99</v>
      </c>
      <c r="F479" s="0" t="n">
        <f aca="false">IF(OR(Ballots!F479="",'Instant Runoff'!$F$4=1),99,Ballots!F479)</f>
        <v>99</v>
      </c>
      <c r="G479" s="0" t="n">
        <f aca="false">IF(OR(Ballots!G479="",'Instant Runoff'!$G$4=1),99,Ballots!G479)</f>
        <v>99</v>
      </c>
      <c r="H479" s="0" t="n">
        <f aca="false">IF(OR(Ballots!H479="",'Instant Runoff'!$H$4=1),99,Ballots!H479)</f>
        <v>99</v>
      </c>
      <c r="I479" s="0" t="n">
        <f aca="false">IF(OR(Ballots!I479="",'Instant Runoff'!$I$4=1),99,Ballots!I479)</f>
        <v>99</v>
      </c>
      <c r="J479" s="0" t="str">
        <f aca="false">IF(MIN(B479:I479)=99,"",MATCH(MIN(B479:I479),B479:I479,0))</f>
        <v/>
      </c>
      <c r="K479" s="0" t="n">
        <f aca="false">IF(OR(Ballots!B479="",'Instant Runoff'!$B$6=1),99,Ballots!B479)</f>
        <v>99</v>
      </c>
      <c r="L479" s="0" t="n">
        <f aca="false">IF(OR(Ballots!C479="",'Instant Runoff'!$C$6=1),99,Ballots!C479)</f>
        <v>99</v>
      </c>
      <c r="M479" s="0" t="n">
        <f aca="false">IF(OR(Ballots!D479="",'Instant Runoff'!$D$6=1),99,Ballots!D479)</f>
        <v>99</v>
      </c>
      <c r="N479" s="0" t="n">
        <f aca="false">IF(OR(Ballots!E479="",'Instant Runoff'!$E$6=1),99,Ballots!E479)</f>
        <v>99</v>
      </c>
      <c r="O479" s="0" t="n">
        <f aca="false">IF(OR(Ballots!F479="",'Instant Runoff'!$F$6=1),99,Ballots!F479)</f>
        <v>99</v>
      </c>
      <c r="P479" s="0" t="n">
        <f aca="false">IF(OR(Ballots!G479="",'Instant Runoff'!$G$6=1),99,Ballots!G479)</f>
        <v>99</v>
      </c>
      <c r="Q479" s="0" t="n">
        <f aca="false">IF(OR(Ballots!H479="",'Instant Runoff'!$H$6=1),99,Ballots!H479)</f>
        <v>99</v>
      </c>
      <c r="R479" s="0" t="n">
        <f aca="false">IF(OR(Ballots!I479="",'Instant Runoff'!$I$6=1),99,Ballots!I479)</f>
        <v>99</v>
      </c>
      <c r="S479" s="0" t="str">
        <f aca="false">IF(MIN(K479:R479)=99,"",MATCH(MIN(K479:R479),K479:R479,0))</f>
        <v/>
      </c>
      <c r="T479" s="0" t="n">
        <f aca="false">IF(OR(Ballots!B479="",'Instant Runoff'!$B$8=1),99,Ballots!B479)</f>
        <v>99</v>
      </c>
      <c r="U479" s="0" t="n">
        <f aca="false">IF(OR(Ballots!C479="",'Instant Runoff'!$C$8=1),99,Ballots!C479)</f>
        <v>99</v>
      </c>
      <c r="V479" s="0" t="n">
        <f aca="false">IF(OR(Ballots!D479="",'Instant Runoff'!$D$8=1),99,Ballots!D479)</f>
        <v>99</v>
      </c>
      <c r="W479" s="0" t="n">
        <f aca="false">IF(OR(Ballots!E479="",'Instant Runoff'!$E$8=1),99,Ballots!E479)</f>
        <v>99</v>
      </c>
      <c r="X479" s="0" t="n">
        <f aca="false">IF(OR(Ballots!F479="",'Instant Runoff'!$F$8=1),99,Ballots!F479)</f>
        <v>99</v>
      </c>
      <c r="Y479" s="0" t="n">
        <f aca="false">IF(OR(Ballots!G479="",'Instant Runoff'!$G$8=1),99,Ballots!G479)</f>
        <v>99</v>
      </c>
      <c r="Z479" s="0" t="n">
        <f aca="false">IF(OR(Ballots!H479="",'Instant Runoff'!$H$8=1),99,Ballots!H479)</f>
        <v>99</v>
      </c>
      <c r="AA479" s="0" t="n">
        <f aca="false">IF(OR(Ballots!I479="",'Instant Runoff'!$I$8=1),99,Ballots!I479)</f>
        <v>99</v>
      </c>
      <c r="AB479" s="0" t="str">
        <f aca="false">IF(MIN(T479:AA479)=99,"",MATCH(MIN(T479:AA479),T479:AA479,0))</f>
        <v/>
      </c>
      <c r="AC479" s="0" t="n">
        <f aca="false">IF(OR(Ballots!B479="",'Instant Runoff'!$B$10=1),99,Ballots!B479)</f>
        <v>99</v>
      </c>
      <c r="AD479" s="0" t="n">
        <f aca="false">IF(OR(Ballots!C479="",'Instant Runoff'!$C$10=1),99,Ballots!C479)</f>
        <v>99</v>
      </c>
      <c r="AE479" s="0" t="n">
        <f aca="false">IF(OR(Ballots!D479="",'Instant Runoff'!$D$10=1),99,Ballots!D479)</f>
        <v>99</v>
      </c>
      <c r="AF479" s="0" t="n">
        <f aca="false">IF(OR(Ballots!E479="",'Instant Runoff'!$E$10=1),99,Ballots!E479)</f>
        <v>99</v>
      </c>
      <c r="AG479" s="0" t="n">
        <f aca="false">IF(OR(Ballots!F479="",'Instant Runoff'!$F$10=1),99,Ballots!F479)</f>
        <v>99</v>
      </c>
      <c r="AH479" s="0" t="n">
        <f aca="false">IF(OR(Ballots!G479="",'Instant Runoff'!$G$10=1),99,Ballots!G479)</f>
        <v>99</v>
      </c>
      <c r="AI479" s="0" t="n">
        <f aca="false">IF(OR(Ballots!H479="",'Instant Runoff'!$H$10=1),99,Ballots!H479)</f>
        <v>99</v>
      </c>
      <c r="AJ479" s="0" t="n">
        <f aca="false">IF(OR(Ballots!I479="",'Instant Runoff'!$I$10=1),99,Ballots!I479)</f>
        <v>99</v>
      </c>
      <c r="AK479" s="0" t="str">
        <f aca="false">IF(MIN(AC479:AJ479)=99,"",MATCH(MIN(AC479:AJ479),AC479:AJ479,0))</f>
        <v/>
      </c>
      <c r="AL479" s="0" t="n">
        <f aca="false">IF(OR(Ballots!B479="",'Instant Runoff'!$B$12=1),99,Ballots!B479)</f>
        <v>99</v>
      </c>
      <c r="AM479" s="0" t="n">
        <f aca="false">IF(OR(Ballots!C479="",'Instant Runoff'!$C$12=1),99,Ballots!C479)</f>
        <v>99</v>
      </c>
      <c r="AN479" s="0" t="n">
        <f aca="false">IF(OR(Ballots!D479="",'Instant Runoff'!$D$12=1),99,Ballots!D479)</f>
        <v>99</v>
      </c>
      <c r="AO479" s="0" t="n">
        <f aca="false">IF(OR(Ballots!E479="",'Instant Runoff'!$E$12=1),99,Ballots!E479)</f>
        <v>99</v>
      </c>
      <c r="AP479" s="0" t="n">
        <f aca="false">IF(OR(Ballots!F479="",'Instant Runoff'!$F$12=1),99,Ballots!F479)</f>
        <v>99</v>
      </c>
      <c r="AQ479" s="0" t="n">
        <f aca="false">IF(OR(Ballots!G479="",'Instant Runoff'!$G$12=1),99,Ballots!G479)</f>
        <v>99</v>
      </c>
      <c r="AR479" s="0" t="n">
        <f aca="false">IF(OR(Ballots!H479="",'Instant Runoff'!$H$12=1),99,Ballots!H479)</f>
        <v>99</v>
      </c>
      <c r="AS479" s="0" t="n">
        <f aca="false">IF(OR(Ballots!I479="",'Instant Runoff'!$I$12=1),99,Ballots!I479)</f>
        <v>99</v>
      </c>
      <c r="AT479" s="0" t="str">
        <f aca="false">IF(MIN(AL479:AS479)=99,"",MATCH(MIN(AL479:AS479),AL479:AS479,0))</f>
        <v/>
      </c>
      <c r="AU479" s="0" t="n">
        <f aca="false">IF(OR(Ballots!B479="",'Instant Runoff'!$B$14=1),99,Ballots!B479)</f>
        <v>99</v>
      </c>
      <c r="AV479" s="0" t="n">
        <f aca="false">IF(OR(Ballots!C479="",'Instant Runoff'!$C$14=1),99,Ballots!C479)</f>
        <v>99</v>
      </c>
      <c r="AW479" s="0" t="n">
        <f aca="false">IF(OR(Ballots!D479="",'Instant Runoff'!$D$14=1),99,Ballots!D479)</f>
        <v>99</v>
      </c>
      <c r="AX479" s="0" t="n">
        <f aca="false">IF(OR(Ballots!E479="",'Instant Runoff'!$E$14=1),99,Ballots!E479)</f>
        <v>99</v>
      </c>
      <c r="AY479" s="0" t="n">
        <f aca="false">IF(OR(Ballots!F479="",'Instant Runoff'!$F$14=1),99,Ballots!F479)</f>
        <v>99</v>
      </c>
      <c r="AZ479" s="0" t="n">
        <f aca="false">IF(OR(Ballots!G479="",'Instant Runoff'!$G$14=1),99,Ballots!G479)</f>
        <v>99</v>
      </c>
      <c r="BA479" s="0" t="n">
        <f aca="false">IF(OR(Ballots!H479="",'Instant Runoff'!$H$14=1),99,Ballots!H479)</f>
        <v>99</v>
      </c>
      <c r="BB479" s="0" t="n">
        <f aca="false">IF(OR(Ballots!I479="",'Instant Runoff'!$I$14=1),99,Ballots!I479)</f>
        <v>99</v>
      </c>
      <c r="BC479" s="0" t="str">
        <f aca="false">IF(MIN(AU479:BB479)=99,"",MATCH(MIN(AU479:BB479),AU479:BB479,0))</f>
        <v/>
      </c>
      <c r="BD479" s="0" t="n">
        <f aca="false">IF(OR(Ballots!B479="",'Instant Runoff'!$B$16=1),99,Ballots!B479)</f>
        <v>99</v>
      </c>
      <c r="BE479" s="0" t="n">
        <f aca="false">IF(OR(Ballots!C479="",'Instant Runoff'!$C$16=1),99,Ballots!C479)</f>
        <v>99</v>
      </c>
      <c r="BF479" s="0" t="n">
        <f aca="false">IF(OR(Ballots!D479="",'Instant Runoff'!$D$16=1),99,Ballots!D479)</f>
        <v>99</v>
      </c>
      <c r="BG479" s="0" t="n">
        <f aca="false">IF(OR(Ballots!E479="",'Instant Runoff'!$E$16=1),99,Ballots!E479)</f>
        <v>99</v>
      </c>
      <c r="BH479" s="0" t="n">
        <f aca="false">IF(OR(Ballots!F479="",'Instant Runoff'!$F$16=1),99,Ballots!F479)</f>
        <v>99</v>
      </c>
      <c r="BI479" s="0" t="n">
        <f aca="false">IF(OR(Ballots!G479="",'Instant Runoff'!$G$16=1),99,Ballots!G479)</f>
        <v>99</v>
      </c>
      <c r="BJ479" s="0" t="n">
        <f aca="false">IF(OR(Ballots!H479="",'Instant Runoff'!$H$16=1),99,Ballots!H479)</f>
        <v>99</v>
      </c>
      <c r="BK479" s="0" t="n">
        <f aca="false">IF(OR(Ballots!I479="",'Instant Runoff'!$I$16=1),99,Ballots!I479)</f>
        <v>99</v>
      </c>
      <c r="BL479" s="0" t="str">
        <f aca="false">IF(MIN(BD479:BK479)=99,"",MATCH(MIN(BD479:BK479),BD479:BK479,0))</f>
        <v/>
      </c>
    </row>
    <row r="480" customFormat="false" ht="15" hidden="false" customHeight="false" outlineLevel="0" collapsed="false">
      <c r="B480" s="0" t="n">
        <f aca="false">IF(OR(Ballots!B480="",'Instant Runoff'!$B$4=1),99,Ballots!B480)</f>
        <v>99</v>
      </c>
      <c r="C480" s="0" t="n">
        <f aca="false">IF(OR(Ballots!C480="",'Instant Runoff'!$C$4=1),99,Ballots!C480)</f>
        <v>99</v>
      </c>
      <c r="D480" s="0" t="n">
        <f aca="false">IF(OR(Ballots!D480="",'Instant Runoff'!$D$4=1),99,Ballots!D480)</f>
        <v>99</v>
      </c>
      <c r="E480" s="0" t="n">
        <f aca="false">IF(OR(Ballots!E480="",'Instant Runoff'!$E$4=1),99,Ballots!E480)</f>
        <v>99</v>
      </c>
      <c r="F480" s="0" t="n">
        <f aca="false">IF(OR(Ballots!F480="",'Instant Runoff'!$F$4=1),99,Ballots!F480)</f>
        <v>99</v>
      </c>
      <c r="G480" s="0" t="n">
        <f aca="false">IF(OR(Ballots!G480="",'Instant Runoff'!$G$4=1),99,Ballots!G480)</f>
        <v>99</v>
      </c>
      <c r="H480" s="0" t="n">
        <f aca="false">IF(OR(Ballots!H480="",'Instant Runoff'!$H$4=1),99,Ballots!H480)</f>
        <v>99</v>
      </c>
      <c r="I480" s="0" t="n">
        <f aca="false">IF(OR(Ballots!I480="",'Instant Runoff'!$I$4=1),99,Ballots!I480)</f>
        <v>99</v>
      </c>
      <c r="J480" s="0" t="str">
        <f aca="false">IF(MIN(B480:I480)=99,"",MATCH(MIN(B480:I480),B480:I480,0))</f>
        <v/>
      </c>
      <c r="K480" s="0" t="n">
        <f aca="false">IF(OR(Ballots!B480="",'Instant Runoff'!$B$6=1),99,Ballots!B480)</f>
        <v>99</v>
      </c>
      <c r="L480" s="0" t="n">
        <f aca="false">IF(OR(Ballots!C480="",'Instant Runoff'!$C$6=1),99,Ballots!C480)</f>
        <v>99</v>
      </c>
      <c r="M480" s="0" t="n">
        <f aca="false">IF(OR(Ballots!D480="",'Instant Runoff'!$D$6=1),99,Ballots!D480)</f>
        <v>99</v>
      </c>
      <c r="N480" s="0" t="n">
        <f aca="false">IF(OR(Ballots!E480="",'Instant Runoff'!$E$6=1),99,Ballots!E480)</f>
        <v>99</v>
      </c>
      <c r="O480" s="0" t="n">
        <f aca="false">IF(OR(Ballots!F480="",'Instant Runoff'!$F$6=1),99,Ballots!F480)</f>
        <v>99</v>
      </c>
      <c r="P480" s="0" t="n">
        <f aca="false">IF(OR(Ballots!G480="",'Instant Runoff'!$G$6=1),99,Ballots!G480)</f>
        <v>99</v>
      </c>
      <c r="Q480" s="0" t="n">
        <f aca="false">IF(OR(Ballots!H480="",'Instant Runoff'!$H$6=1),99,Ballots!H480)</f>
        <v>99</v>
      </c>
      <c r="R480" s="0" t="n">
        <f aca="false">IF(OR(Ballots!I480="",'Instant Runoff'!$I$6=1),99,Ballots!I480)</f>
        <v>99</v>
      </c>
      <c r="S480" s="0" t="str">
        <f aca="false">IF(MIN(K480:R480)=99,"",MATCH(MIN(K480:R480),K480:R480,0))</f>
        <v/>
      </c>
      <c r="T480" s="0" t="n">
        <f aca="false">IF(OR(Ballots!B480="",'Instant Runoff'!$B$8=1),99,Ballots!B480)</f>
        <v>99</v>
      </c>
      <c r="U480" s="0" t="n">
        <f aca="false">IF(OR(Ballots!C480="",'Instant Runoff'!$C$8=1),99,Ballots!C480)</f>
        <v>99</v>
      </c>
      <c r="V480" s="0" t="n">
        <f aca="false">IF(OR(Ballots!D480="",'Instant Runoff'!$D$8=1),99,Ballots!D480)</f>
        <v>99</v>
      </c>
      <c r="W480" s="0" t="n">
        <f aca="false">IF(OR(Ballots!E480="",'Instant Runoff'!$E$8=1),99,Ballots!E480)</f>
        <v>99</v>
      </c>
      <c r="X480" s="0" t="n">
        <f aca="false">IF(OR(Ballots!F480="",'Instant Runoff'!$F$8=1),99,Ballots!F480)</f>
        <v>99</v>
      </c>
      <c r="Y480" s="0" t="n">
        <f aca="false">IF(OR(Ballots!G480="",'Instant Runoff'!$G$8=1),99,Ballots!G480)</f>
        <v>99</v>
      </c>
      <c r="Z480" s="0" t="n">
        <f aca="false">IF(OR(Ballots!H480="",'Instant Runoff'!$H$8=1),99,Ballots!H480)</f>
        <v>99</v>
      </c>
      <c r="AA480" s="0" t="n">
        <f aca="false">IF(OR(Ballots!I480="",'Instant Runoff'!$I$8=1),99,Ballots!I480)</f>
        <v>99</v>
      </c>
      <c r="AB480" s="0" t="str">
        <f aca="false">IF(MIN(T480:AA480)=99,"",MATCH(MIN(T480:AA480),T480:AA480,0))</f>
        <v/>
      </c>
      <c r="AC480" s="0" t="n">
        <f aca="false">IF(OR(Ballots!B480="",'Instant Runoff'!$B$10=1),99,Ballots!B480)</f>
        <v>99</v>
      </c>
      <c r="AD480" s="0" t="n">
        <f aca="false">IF(OR(Ballots!C480="",'Instant Runoff'!$C$10=1),99,Ballots!C480)</f>
        <v>99</v>
      </c>
      <c r="AE480" s="0" t="n">
        <f aca="false">IF(OR(Ballots!D480="",'Instant Runoff'!$D$10=1),99,Ballots!D480)</f>
        <v>99</v>
      </c>
      <c r="AF480" s="0" t="n">
        <f aca="false">IF(OR(Ballots!E480="",'Instant Runoff'!$E$10=1),99,Ballots!E480)</f>
        <v>99</v>
      </c>
      <c r="AG480" s="0" t="n">
        <f aca="false">IF(OR(Ballots!F480="",'Instant Runoff'!$F$10=1),99,Ballots!F480)</f>
        <v>99</v>
      </c>
      <c r="AH480" s="0" t="n">
        <f aca="false">IF(OR(Ballots!G480="",'Instant Runoff'!$G$10=1),99,Ballots!G480)</f>
        <v>99</v>
      </c>
      <c r="AI480" s="0" t="n">
        <f aca="false">IF(OR(Ballots!H480="",'Instant Runoff'!$H$10=1),99,Ballots!H480)</f>
        <v>99</v>
      </c>
      <c r="AJ480" s="0" t="n">
        <f aca="false">IF(OR(Ballots!I480="",'Instant Runoff'!$I$10=1),99,Ballots!I480)</f>
        <v>99</v>
      </c>
      <c r="AK480" s="0" t="str">
        <f aca="false">IF(MIN(AC480:AJ480)=99,"",MATCH(MIN(AC480:AJ480),AC480:AJ480,0))</f>
        <v/>
      </c>
      <c r="AL480" s="0" t="n">
        <f aca="false">IF(OR(Ballots!B480="",'Instant Runoff'!$B$12=1),99,Ballots!B480)</f>
        <v>99</v>
      </c>
      <c r="AM480" s="0" t="n">
        <f aca="false">IF(OR(Ballots!C480="",'Instant Runoff'!$C$12=1),99,Ballots!C480)</f>
        <v>99</v>
      </c>
      <c r="AN480" s="0" t="n">
        <f aca="false">IF(OR(Ballots!D480="",'Instant Runoff'!$D$12=1),99,Ballots!D480)</f>
        <v>99</v>
      </c>
      <c r="AO480" s="0" t="n">
        <f aca="false">IF(OR(Ballots!E480="",'Instant Runoff'!$E$12=1),99,Ballots!E480)</f>
        <v>99</v>
      </c>
      <c r="AP480" s="0" t="n">
        <f aca="false">IF(OR(Ballots!F480="",'Instant Runoff'!$F$12=1),99,Ballots!F480)</f>
        <v>99</v>
      </c>
      <c r="AQ480" s="0" t="n">
        <f aca="false">IF(OR(Ballots!G480="",'Instant Runoff'!$G$12=1),99,Ballots!G480)</f>
        <v>99</v>
      </c>
      <c r="AR480" s="0" t="n">
        <f aca="false">IF(OR(Ballots!H480="",'Instant Runoff'!$H$12=1),99,Ballots!H480)</f>
        <v>99</v>
      </c>
      <c r="AS480" s="0" t="n">
        <f aca="false">IF(OR(Ballots!I480="",'Instant Runoff'!$I$12=1),99,Ballots!I480)</f>
        <v>99</v>
      </c>
      <c r="AT480" s="0" t="str">
        <f aca="false">IF(MIN(AL480:AS480)=99,"",MATCH(MIN(AL480:AS480),AL480:AS480,0))</f>
        <v/>
      </c>
      <c r="AU480" s="0" t="n">
        <f aca="false">IF(OR(Ballots!B480="",'Instant Runoff'!$B$14=1),99,Ballots!B480)</f>
        <v>99</v>
      </c>
      <c r="AV480" s="0" t="n">
        <f aca="false">IF(OR(Ballots!C480="",'Instant Runoff'!$C$14=1),99,Ballots!C480)</f>
        <v>99</v>
      </c>
      <c r="AW480" s="0" t="n">
        <f aca="false">IF(OR(Ballots!D480="",'Instant Runoff'!$D$14=1),99,Ballots!D480)</f>
        <v>99</v>
      </c>
      <c r="AX480" s="0" t="n">
        <f aca="false">IF(OR(Ballots!E480="",'Instant Runoff'!$E$14=1),99,Ballots!E480)</f>
        <v>99</v>
      </c>
      <c r="AY480" s="0" t="n">
        <f aca="false">IF(OR(Ballots!F480="",'Instant Runoff'!$F$14=1),99,Ballots!F480)</f>
        <v>99</v>
      </c>
      <c r="AZ480" s="0" t="n">
        <f aca="false">IF(OR(Ballots!G480="",'Instant Runoff'!$G$14=1),99,Ballots!G480)</f>
        <v>99</v>
      </c>
      <c r="BA480" s="0" t="n">
        <f aca="false">IF(OR(Ballots!H480="",'Instant Runoff'!$H$14=1),99,Ballots!H480)</f>
        <v>99</v>
      </c>
      <c r="BB480" s="0" t="n">
        <f aca="false">IF(OR(Ballots!I480="",'Instant Runoff'!$I$14=1),99,Ballots!I480)</f>
        <v>99</v>
      </c>
      <c r="BC480" s="0" t="str">
        <f aca="false">IF(MIN(AU480:BB480)=99,"",MATCH(MIN(AU480:BB480),AU480:BB480,0))</f>
        <v/>
      </c>
      <c r="BD480" s="0" t="n">
        <f aca="false">IF(OR(Ballots!B480="",'Instant Runoff'!$B$16=1),99,Ballots!B480)</f>
        <v>99</v>
      </c>
      <c r="BE480" s="0" t="n">
        <f aca="false">IF(OR(Ballots!C480="",'Instant Runoff'!$C$16=1),99,Ballots!C480)</f>
        <v>99</v>
      </c>
      <c r="BF480" s="0" t="n">
        <f aca="false">IF(OR(Ballots!D480="",'Instant Runoff'!$D$16=1),99,Ballots!D480)</f>
        <v>99</v>
      </c>
      <c r="BG480" s="0" t="n">
        <f aca="false">IF(OR(Ballots!E480="",'Instant Runoff'!$E$16=1),99,Ballots!E480)</f>
        <v>99</v>
      </c>
      <c r="BH480" s="0" t="n">
        <f aca="false">IF(OR(Ballots!F480="",'Instant Runoff'!$F$16=1),99,Ballots!F480)</f>
        <v>99</v>
      </c>
      <c r="BI480" s="0" t="n">
        <f aca="false">IF(OR(Ballots!G480="",'Instant Runoff'!$G$16=1),99,Ballots!G480)</f>
        <v>99</v>
      </c>
      <c r="BJ480" s="0" t="n">
        <f aca="false">IF(OR(Ballots!H480="",'Instant Runoff'!$H$16=1),99,Ballots!H480)</f>
        <v>99</v>
      </c>
      <c r="BK480" s="0" t="n">
        <f aca="false">IF(OR(Ballots!I480="",'Instant Runoff'!$I$16=1),99,Ballots!I480)</f>
        <v>99</v>
      </c>
      <c r="BL480" s="0" t="str">
        <f aca="false">IF(MIN(BD480:BK480)=99,"",MATCH(MIN(BD480:BK480),BD480:BK480,0))</f>
        <v/>
      </c>
    </row>
    <row r="481" customFormat="false" ht="15" hidden="false" customHeight="false" outlineLevel="0" collapsed="false">
      <c r="B481" s="0" t="n">
        <f aca="false">IF(OR(Ballots!B481="",'Instant Runoff'!$B$4=1),99,Ballots!B481)</f>
        <v>99</v>
      </c>
      <c r="C481" s="0" t="n">
        <f aca="false">IF(OR(Ballots!C481="",'Instant Runoff'!$C$4=1),99,Ballots!C481)</f>
        <v>99</v>
      </c>
      <c r="D481" s="0" t="n">
        <f aca="false">IF(OR(Ballots!D481="",'Instant Runoff'!$D$4=1),99,Ballots!D481)</f>
        <v>99</v>
      </c>
      <c r="E481" s="0" t="n">
        <f aca="false">IF(OR(Ballots!E481="",'Instant Runoff'!$E$4=1),99,Ballots!E481)</f>
        <v>99</v>
      </c>
      <c r="F481" s="0" t="n">
        <f aca="false">IF(OR(Ballots!F481="",'Instant Runoff'!$F$4=1),99,Ballots!F481)</f>
        <v>99</v>
      </c>
      <c r="G481" s="0" t="n">
        <f aca="false">IF(OR(Ballots!G481="",'Instant Runoff'!$G$4=1),99,Ballots!G481)</f>
        <v>99</v>
      </c>
      <c r="H481" s="0" t="n">
        <f aca="false">IF(OR(Ballots!H481="",'Instant Runoff'!$H$4=1),99,Ballots!H481)</f>
        <v>99</v>
      </c>
      <c r="I481" s="0" t="n">
        <f aca="false">IF(OR(Ballots!I481="",'Instant Runoff'!$I$4=1),99,Ballots!I481)</f>
        <v>99</v>
      </c>
      <c r="J481" s="0" t="str">
        <f aca="false">IF(MIN(B481:I481)=99,"",MATCH(MIN(B481:I481),B481:I481,0))</f>
        <v/>
      </c>
      <c r="K481" s="0" t="n">
        <f aca="false">IF(OR(Ballots!B481="",'Instant Runoff'!$B$6=1),99,Ballots!B481)</f>
        <v>99</v>
      </c>
      <c r="L481" s="0" t="n">
        <f aca="false">IF(OR(Ballots!C481="",'Instant Runoff'!$C$6=1),99,Ballots!C481)</f>
        <v>99</v>
      </c>
      <c r="M481" s="0" t="n">
        <f aca="false">IF(OR(Ballots!D481="",'Instant Runoff'!$D$6=1),99,Ballots!D481)</f>
        <v>99</v>
      </c>
      <c r="N481" s="0" t="n">
        <f aca="false">IF(OR(Ballots!E481="",'Instant Runoff'!$E$6=1),99,Ballots!E481)</f>
        <v>99</v>
      </c>
      <c r="O481" s="0" t="n">
        <f aca="false">IF(OR(Ballots!F481="",'Instant Runoff'!$F$6=1),99,Ballots!F481)</f>
        <v>99</v>
      </c>
      <c r="P481" s="0" t="n">
        <f aca="false">IF(OR(Ballots!G481="",'Instant Runoff'!$G$6=1),99,Ballots!G481)</f>
        <v>99</v>
      </c>
      <c r="Q481" s="0" t="n">
        <f aca="false">IF(OR(Ballots!H481="",'Instant Runoff'!$H$6=1),99,Ballots!H481)</f>
        <v>99</v>
      </c>
      <c r="R481" s="0" t="n">
        <f aca="false">IF(OR(Ballots!I481="",'Instant Runoff'!$I$6=1),99,Ballots!I481)</f>
        <v>99</v>
      </c>
      <c r="S481" s="0" t="str">
        <f aca="false">IF(MIN(K481:R481)=99,"",MATCH(MIN(K481:R481),K481:R481,0))</f>
        <v/>
      </c>
      <c r="T481" s="0" t="n">
        <f aca="false">IF(OR(Ballots!B481="",'Instant Runoff'!$B$8=1),99,Ballots!B481)</f>
        <v>99</v>
      </c>
      <c r="U481" s="0" t="n">
        <f aca="false">IF(OR(Ballots!C481="",'Instant Runoff'!$C$8=1),99,Ballots!C481)</f>
        <v>99</v>
      </c>
      <c r="V481" s="0" t="n">
        <f aca="false">IF(OR(Ballots!D481="",'Instant Runoff'!$D$8=1),99,Ballots!D481)</f>
        <v>99</v>
      </c>
      <c r="W481" s="0" t="n">
        <f aca="false">IF(OR(Ballots!E481="",'Instant Runoff'!$E$8=1),99,Ballots!E481)</f>
        <v>99</v>
      </c>
      <c r="X481" s="0" t="n">
        <f aca="false">IF(OR(Ballots!F481="",'Instant Runoff'!$F$8=1),99,Ballots!F481)</f>
        <v>99</v>
      </c>
      <c r="Y481" s="0" t="n">
        <f aca="false">IF(OR(Ballots!G481="",'Instant Runoff'!$G$8=1),99,Ballots!G481)</f>
        <v>99</v>
      </c>
      <c r="Z481" s="0" t="n">
        <f aca="false">IF(OR(Ballots!H481="",'Instant Runoff'!$H$8=1),99,Ballots!H481)</f>
        <v>99</v>
      </c>
      <c r="AA481" s="0" t="n">
        <f aca="false">IF(OR(Ballots!I481="",'Instant Runoff'!$I$8=1),99,Ballots!I481)</f>
        <v>99</v>
      </c>
      <c r="AB481" s="0" t="str">
        <f aca="false">IF(MIN(T481:AA481)=99,"",MATCH(MIN(T481:AA481),T481:AA481,0))</f>
        <v/>
      </c>
      <c r="AC481" s="0" t="n">
        <f aca="false">IF(OR(Ballots!B481="",'Instant Runoff'!$B$10=1),99,Ballots!B481)</f>
        <v>99</v>
      </c>
      <c r="AD481" s="0" t="n">
        <f aca="false">IF(OR(Ballots!C481="",'Instant Runoff'!$C$10=1),99,Ballots!C481)</f>
        <v>99</v>
      </c>
      <c r="AE481" s="0" t="n">
        <f aca="false">IF(OR(Ballots!D481="",'Instant Runoff'!$D$10=1),99,Ballots!D481)</f>
        <v>99</v>
      </c>
      <c r="AF481" s="0" t="n">
        <f aca="false">IF(OR(Ballots!E481="",'Instant Runoff'!$E$10=1),99,Ballots!E481)</f>
        <v>99</v>
      </c>
      <c r="AG481" s="0" t="n">
        <f aca="false">IF(OR(Ballots!F481="",'Instant Runoff'!$F$10=1),99,Ballots!F481)</f>
        <v>99</v>
      </c>
      <c r="AH481" s="0" t="n">
        <f aca="false">IF(OR(Ballots!G481="",'Instant Runoff'!$G$10=1),99,Ballots!G481)</f>
        <v>99</v>
      </c>
      <c r="AI481" s="0" t="n">
        <f aca="false">IF(OR(Ballots!H481="",'Instant Runoff'!$H$10=1),99,Ballots!H481)</f>
        <v>99</v>
      </c>
      <c r="AJ481" s="0" t="n">
        <f aca="false">IF(OR(Ballots!I481="",'Instant Runoff'!$I$10=1),99,Ballots!I481)</f>
        <v>99</v>
      </c>
      <c r="AK481" s="0" t="str">
        <f aca="false">IF(MIN(AC481:AJ481)=99,"",MATCH(MIN(AC481:AJ481),AC481:AJ481,0))</f>
        <v/>
      </c>
      <c r="AL481" s="0" t="n">
        <f aca="false">IF(OR(Ballots!B481="",'Instant Runoff'!$B$12=1),99,Ballots!B481)</f>
        <v>99</v>
      </c>
      <c r="AM481" s="0" t="n">
        <f aca="false">IF(OR(Ballots!C481="",'Instant Runoff'!$C$12=1),99,Ballots!C481)</f>
        <v>99</v>
      </c>
      <c r="AN481" s="0" t="n">
        <f aca="false">IF(OR(Ballots!D481="",'Instant Runoff'!$D$12=1),99,Ballots!D481)</f>
        <v>99</v>
      </c>
      <c r="AO481" s="0" t="n">
        <f aca="false">IF(OR(Ballots!E481="",'Instant Runoff'!$E$12=1),99,Ballots!E481)</f>
        <v>99</v>
      </c>
      <c r="AP481" s="0" t="n">
        <f aca="false">IF(OR(Ballots!F481="",'Instant Runoff'!$F$12=1),99,Ballots!F481)</f>
        <v>99</v>
      </c>
      <c r="AQ481" s="0" t="n">
        <f aca="false">IF(OR(Ballots!G481="",'Instant Runoff'!$G$12=1),99,Ballots!G481)</f>
        <v>99</v>
      </c>
      <c r="AR481" s="0" t="n">
        <f aca="false">IF(OR(Ballots!H481="",'Instant Runoff'!$H$12=1),99,Ballots!H481)</f>
        <v>99</v>
      </c>
      <c r="AS481" s="0" t="n">
        <f aca="false">IF(OR(Ballots!I481="",'Instant Runoff'!$I$12=1),99,Ballots!I481)</f>
        <v>99</v>
      </c>
      <c r="AT481" s="0" t="str">
        <f aca="false">IF(MIN(AL481:AS481)=99,"",MATCH(MIN(AL481:AS481),AL481:AS481,0))</f>
        <v/>
      </c>
      <c r="AU481" s="0" t="n">
        <f aca="false">IF(OR(Ballots!B481="",'Instant Runoff'!$B$14=1),99,Ballots!B481)</f>
        <v>99</v>
      </c>
      <c r="AV481" s="0" t="n">
        <f aca="false">IF(OR(Ballots!C481="",'Instant Runoff'!$C$14=1),99,Ballots!C481)</f>
        <v>99</v>
      </c>
      <c r="AW481" s="0" t="n">
        <f aca="false">IF(OR(Ballots!D481="",'Instant Runoff'!$D$14=1),99,Ballots!D481)</f>
        <v>99</v>
      </c>
      <c r="AX481" s="0" t="n">
        <f aca="false">IF(OR(Ballots!E481="",'Instant Runoff'!$E$14=1),99,Ballots!E481)</f>
        <v>99</v>
      </c>
      <c r="AY481" s="0" t="n">
        <f aca="false">IF(OR(Ballots!F481="",'Instant Runoff'!$F$14=1),99,Ballots!F481)</f>
        <v>99</v>
      </c>
      <c r="AZ481" s="0" t="n">
        <f aca="false">IF(OR(Ballots!G481="",'Instant Runoff'!$G$14=1),99,Ballots!G481)</f>
        <v>99</v>
      </c>
      <c r="BA481" s="0" t="n">
        <f aca="false">IF(OR(Ballots!H481="",'Instant Runoff'!$H$14=1),99,Ballots!H481)</f>
        <v>99</v>
      </c>
      <c r="BB481" s="0" t="n">
        <f aca="false">IF(OR(Ballots!I481="",'Instant Runoff'!$I$14=1),99,Ballots!I481)</f>
        <v>99</v>
      </c>
      <c r="BC481" s="0" t="str">
        <f aca="false">IF(MIN(AU481:BB481)=99,"",MATCH(MIN(AU481:BB481),AU481:BB481,0))</f>
        <v/>
      </c>
      <c r="BD481" s="0" t="n">
        <f aca="false">IF(OR(Ballots!B481="",'Instant Runoff'!$B$16=1),99,Ballots!B481)</f>
        <v>99</v>
      </c>
      <c r="BE481" s="0" t="n">
        <f aca="false">IF(OR(Ballots!C481="",'Instant Runoff'!$C$16=1),99,Ballots!C481)</f>
        <v>99</v>
      </c>
      <c r="BF481" s="0" t="n">
        <f aca="false">IF(OR(Ballots!D481="",'Instant Runoff'!$D$16=1),99,Ballots!D481)</f>
        <v>99</v>
      </c>
      <c r="BG481" s="0" t="n">
        <f aca="false">IF(OR(Ballots!E481="",'Instant Runoff'!$E$16=1),99,Ballots!E481)</f>
        <v>99</v>
      </c>
      <c r="BH481" s="0" t="n">
        <f aca="false">IF(OR(Ballots!F481="",'Instant Runoff'!$F$16=1),99,Ballots!F481)</f>
        <v>99</v>
      </c>
      <c r="BI481" s="0" t="n">
        <f aca="false">IF(OR(Ballots!G481="",'Instant Runoff'!$G$16=1),99,Ballots!G481)</f>
        <v>99</v>
      </c>
      <c r="BJ481" s="0" t="n">
        <f aca="false">IF(OR(Ballots!H481="",'Instant Runoff'!$H$16=1),99,Ballots!H481)</f>
        <v>99</v>
      </c>
      <c r="BK481" s="0" t="n">
        <f aca="false">IF(OR(Ballots!I481="",'Instant Runoff'!$I$16=1),99,Ballots!I481)</f>
        <v>99</v>
      </c>
      <c r="BL481" s="0" t="str">
        <f aca="false">IF(MIN(BD481:BK481)=99,"",MATCH(MIN(BD481:BK481),BD481:BK481,0))</f>
        <v/>
      </c>
    </row>
    <row r="482" customFormat="false" ht="15" hidden="false" customHeight="false" outlineLevel="0" collapsed="false">
      <c r="B482" s="0" t="n">
        <f aca="false">IF(OR(Ballots!B482="",'Instant Runoff'!$B$4=1),99,Ballots!B482)</f>
        <v>99</v>
      </c>
      <c r="C482" s="0" t="n">
        <f aca="false">IF(OR(Ballots!C482="",'Instant Runoff'!$C$4=1),99,Ballots!C482)</f>
        <v>99</v>
      </c>
      <c r="D482" s="0" t="n">
        <f aca="false">IF(OR(Ballots!D482="",'Instant Runoff'!$D$4=1),99,Ballots!D482)</f>
        <v>99</v>
      </c>
      <c r="E482" s="0" t="n">
        <f aca="false">IF(OR(Ballots!E482="",'Instant Runoff'!$E$4=1),99,Ballots!E482)</f>
        <v>99</v>
      </c>
      <c r="F482" s="0" t="n">
        <f aca="false">IF(OR(Ballots!F482="",'Instant Runoff'!$F$4=1),99,Ballots!F482)</f>
        <v>99</v>
      </c>
      <c r="G482" s="0" t="n">
        <f aca="false">IF(OR(Ballots!G482="",'Instant Runoff'!$G$4=1),99,Ballots!G482)</f>
        <v>99</v>
      </c>
      <c r="H482" s="0" t="n">
        <f aca="false">IF(OR(Ballots!H482="",'Instant Runoff'!$H$4=1),99,Ballots!H482)</f>
        <v>99</v>
      </c>
      <c r="I482" s="0" t="n">
        <f aca="false">IF(OR(Ballots!I482="",'Instant Runoff'!$I$4=1),99,Ballots!I482)</f>
        <v>99</v>
      </c>
      <c r="J482" s="0" t="str">
        <f aca="false">IF(MIN(B482:I482)=99,"",MATCH(MIN(B482:I482),B482:I482,0))</f>
        <v/>
      </c>
      <c r="K482" s="0" t="n">
        <f aca="false">IF(OR(Ballots!B482="",'Instant Runoff'!$B$6=1),99,Ballots!B482)</f>
        <v>99</v>
      </c>
      <c r="L482" s="0" t="n">
        <f aca="false">IF(OR(Ballots!C482="",'Instant Runoff'!$C$6=1),99,Ballots!C482)</f>
        <v>99</v>
      </c>
      <c r="M482" s="0" t="n">
        <f aca="false">IF(OR(Ballots!D482="",'Instant Runoff'!$D$6=1),99,Ballots!D482)</f>
        <v>99</v>
      </c>
      <c r="N482" s="0" t="n">
        <f aca="false">IF(OR(Ballots!E482="",'Instant Runoff'!$E$6=1),99,Ballots!E482)</f>
        <v>99</v>
      </c>
      <c r="O482" s="0" t="n">
        <f aca="false">IF(OR(Ballots!F482="",'Instant Runoff'!$F$6=1),99,Ballots!F482)</f>
        <v>99</v>
      </c>
      <c r="P482" s="0" t="n">
        <f aca="false">IF(OR(Ballots!G482="",'Instant Runoff'!$G$6=1),99,Ballots!G482)</f>
        <v>99</v>
      </c>
      <c r="Q482" s="0" t="n">
        <f aca="false">IF(OR(Ballots!H482="",'Instant Runoff'!$H$6=1),99,Ballots!H482)</f>
        <v>99</v>
      </c>
      <c r="R482" s="0" t="n">
        <f aca="false">IF(OR(Ballots!I482="",'Instant Runoff'!$I$6=1),99,Ballots!I482)</f>
        <v>99</v>
      </c>
      <c r="S482" s="0" t="str">
        <f aca="false">IF(MIN(K482:R482)=99,"",MATCH(MIN(K482:R482),K482:R482,0))</f>
        <v/>
      </c>
      <c r="T482" s="0" t="n">
        <f aca="false">IF(OR(Ballots!B482="",'Instant Runoff'!$B$8=1),99,Ballots!B482)</f>
        <v>99</v>
      </c>
      <c r="U482" s="0" t="n">
        <f aca="false">IF(OR(Ballots!C482="",'Instant Runoff'!$C$8=1),99,Ballots!C482)</f>
        <v>99</v>
      </c>
      <c r="V482" s="0" t="n">
        <f aca="false">IF(OR(Ballots!D482="",'Instant Runoff'!$D$8=1),99,Ballots!D482)</f>
        <v>99</v>
      </c>
      <c r="W482" s="0" t="n">
        <f aca="false">IF(OR(Ballots!E482="",'Instant Runoff'!$E$8=1),99,Ballots!E482)</f>
        <v>99</v>
      </c>
      <c r="X482" s="0" t="n">
        <f aca="false">IF(OR(Ballots!F482="",'Instant Runoff'!$F$8=1),99,Ballots!F482)</f>
        <v>99</v>
      </c>
      <c r="Y482" s="0" t="n">
        <f aca="false">IF(OR(Ballots!G482="",'Instant Runoff'!$G$8=1),99,Ballots!G482)</f>
        <v>99</v>
      </c>
      <c r="Z482" s="0" t="n">
        <f aca="false">IF(OR(Ballots!H482="",'Instant Runoff'!$H$8=1),99,Ballots!H482)</f>
        <v>99</v>
      </c>
      <c r="AA482" s="0" t="n">
        <f aca="false">IF(OR(Ballots!I482="",'Instant Runoff'!$I$8=1),99,Ballots!I482)</f>
        <v>99</v>
      </c>
      <c r="AB482" s="0" t="str">
        <f aca="false">IF(MIN(T482:AA482)=99,"",MATCH(MIN(T482:AA482),T482:AA482,0))</f>
        <v/>
      </c>
      <c r="AC482" s="0" t="n">
        <f aca="false">IF(OR(Ballots!B482="",'Instant Runoff'!$B$10=1),99,Ballots!B482)</f>
        <v>99</v>
      </c>
      <c r="AD482" s="0" t="n">
        <f aca="false">IF(OR(Ballots!C482="",'Instant Runoff'!$C$10=1),99,Ballots!C482)</f>
        <v>99</v>
      </c>
      <c r="AE482" s="0" t="n">
        <f aca="false">IF(OR(Ballots!D482="",'Instant Runoff'!$D$10=1),99,Ballots!D482)</f>
        <v>99</v>
      </c>
      <c r="AF482" s="0" t="n">
        <f aca="false">IF(OR(Ballots!E482="",'Instant Runoff'!$E$10=1),99,Ballots!E482)</f>
        <v>99</v>
      </c>
      <c r="AG482" s="0" t="n">
        <f aca="false">IF(OR(Ballots!F482="",'Instant Runoff'!$F$10=1),99,Ballots!F482)</f>
        <v>99</v>
      </c>
      <c r="AH482" s="0" t="n">
        <f aca="false">IF(OR(Ballots!G482="",'Instant Runoff'!$G$10=1),99,Ballots!G482)</f>
        <v>99</v>
      </c>
      <c r="AI482" s="0" t="n">
        <f aca="false">IF(OR(Ballots!H482="",'Instant Runoff'!$H$10=1),99,Ballots!H482)</f>
        <v>99</v>
      </c>
      <c r="AJ482" s="0" t="n">
        <f aca="false">IF(OR(Ballots!I482="",'Instant Runoff'!$I$10=1),99,Ballots!I482)</f>
        <v>99</v>
      </c>
      <c r="AK482" s="0" t="str">
        <f aca="false">IF(MIN(AC482:AJ482)=99,"",MATCH(MIN(AC482:AJ482),AC482:AJ482,0))</f>
        <v/>
      </c>
      <c r="AL482" s="0" t="n">
        <f aca="false">IF(OR(Ballots!B482="",'Instant Runoff'!$B$12=1),99,Ballots!B482)</f>
        <v>99</v>
      </c>
      <c r="AM482" s="0" t="n">
        <f aca="false">IF(OR(Ballots!C482="",'Instant Runoff'!$C$12=1),99,Ballots!C482)</f>
        <v>99</v>
      </c>
      <c r="AN482" s="0" t="n">
        <f aca="false">IF(OR(Ballots!D482="",'Instant Runoff'!$D$12=1),99,Ballots!D482)</f>
        <v>99</v>
      </c>
      <c r="AO482" s="0" t="n">
        <f aca="false">IF(OR(Ballots!E482="",'Instant Runoff'!$E$12=1),99,Ballots!E482)</f>
        <v>99</v>
      </c>
      <c r="AP482" s="0" t="n">
        <f aca="false">IF(OR(Ballots!F482="",'Instant Runoff'!$F$12=1),99,Ballots!F482)</f>
        <v>99</v>
      </c>
      <c r="AQ482" s="0" t="n">
        <f aca="false">IF(OR(Ballots!G482="",'Instant Runoff'!$G$12=1),99,Ballots!G482)</f>
        <v>99</v>
      </c>
      <c r="AR482" s="0" t="n">
        <f aca="false">IF(OR(Ballots!H482="",'Instant Runoff'!$H$12=1),99,Ballots!H482)</f>
        <v>99</v>
      </c>
      <c r="AS482" s="0" t="n">
        <f aca="false">IF(OR(Ballots!I482="",'Instant Runoff'!$I$12=1),99,Ballots!I482)</f>
        <v>99</v>
      </c>
      <c r="AT482" s="0" t="str">
        <f aca="false">IF(MIN(AL482:AS482)=99,"",MATCH(MIN(AL482:AS482),AL482:AS482,0))</f>
        <v/>
      </c>
      <c r="AU482" s="0" t="n">
        <f aca="false">IF(OR(Ballots!B482="",'Instant Runoff'!$B$14=1),99,Ballots!B482)</f>
        <v>99</v>
      </c>
      <c r="AV482" s="0" t="n">
        <f aca="false">IF(OR(Ballots!C482="",'Instant Runoff'!$C$14=1),99,Ballots!C482)</f>
        <v>99</v>
      </c>
      <c r="AW482" s="0" t="n">
        <f aca="false">IF(OR(Ballots!D482="",'Instant Runoff'!$D$14=1),99,Ballots!D482)</f>
        <v>99</v>
      </c>
      <c r="AX482" s="0" t="n">
        <f aca="false">IF(OR(Ballots!E482="",'Instant Runoff'!$E$14=1),99,Ballots!E482)</f>
        <v>99</v>
      </c>
      <c r="AY482" s="0" t="n">
        <f aca="false">IF(OR(Ballots!F482="",'Instant Runoff'!$F$14=1),99,Ballots!F482)</f>
        <v>99</v>
      </c>
      <c r="AZ482" s="0" t="n">
        <f aca="false">IF(OR(Ballots!G482="",'Instant Runoff'!$G$14=1),99,Ballots!G482)</f>
        <v>99</v>
      </c>
      <c r="BA482" s="0" t="n">
        <f aca="false">IF(OR(Ballots!H482="",'Instant Runoff'!$H$14=1),99,Ballots!H482)</f>
        <v>99</v>
      </c>
      <c r="BB482" s="0" t="n">
        <f aca="false">IF(OR(Ballots!I482="",'Instant Runoff'!$I$14=1),99,Ballots!I482)</f>
        <v>99</v>
      </c>
      <c r="BC482" s="0" t="str">
        <f aca="false">IF(MIN(AU482:BB482)=99,"",MATCH(MIN(AU482:BB482),AU482:BB482,0))</f>
        <v/>
      </c>
      <c r="BD482" s="0" t="n">
        <f aca="false">IF(OR(Ballots!B482="",'Instant Runoff'!$B$16=1),99,Ballots!B482)</f>
        <v>99</v>
      </c>
      <c r="BE482" s="0" t="n">
        <f aca="false">IF(OR(Ballots!C482="",'Instant Runoff'!$C$16=1),99,Ballots!C482)</f>
        <v>99</v>
      </c>
      <c r="BF482" s="0" t="n">
        <f aca="false">IF(OR(Ballots!D482="",'Instant Runoff'!$D$16=1),99,Ballots!D482)</f>
        <v>99</v>
      </c>
      <c r="BG482" s="0" t="n">
        <f aca="false">IF(OR(Ballots!E482="",'Instant Runoff'!$E$16=1),99,Ballots!E482)</f>
        <v>99</v>
      </c>
      <c r="BH482" s="0" t="n">
        <f aca="false">IF(OR(Ballots!F482="",'Instant Runoff'!$F$16=1),99,Ballots!F482)</f>
        <v>99</v>
      </c>
      <c r="BI482" s="0" t="n">
        <f aca="false">IF(OR(Ballots!G482="",'Instant Runoff'!$G$16=1),99,Ballots!G482)</f>
        <v>99</v>
      </c>
      <c r="BJ482" s="0" t="n">
        <f aca="false">IF(OR(Ballots!H482="",'Instant Runoff'!$H$16=1),99,Ballots!H482)</f>
        <v>99</v>
      </c>
      <c r="BK482" s="0" t="n">
        <f aca="false">IF(OR(Ballots!I482="",'Instant Runoff'!$I$16=1),99,Ballots!I482)</f>
        <v>99</v>
      </c>
      <c r="BL482" s="0" t="str">
        <f aca="false">IF(MIN(BD482:BK482)=99,"",MATCH(MIN(BD482:BK482),BD482:BK482,0))</f>
        <v/>
      </c>
    </row>
    <row r="483" customFormat="false" ht="15" hidden="false" customHeight="false" outlineLevel="0" collapsed="false">
      <c r="B483" s="0" t="n">
        <f aca="false">IF(OR(Ballots!B483="",'Instant Runoff'!$B$4=1),99,Ballots!B483)</f>
        <v>99</v>
      </c>
      <c r="C483" s="0" t="n">
        <f aca="false">IF(OR(Ballots!C483="",'Instant Runoff'!$C$4=1),99,Ballots!C483)</f>
        <v>99</v>
      </c>
      <c r="D483" s="0" t="n">
        <f aca="false">IF(OR(Ballots!D483="",'Instant Runoff'!$D$4=1),99,Ballots!D483)</f>
        <v>99</v>
      </c>
      <c r="E483" s="0" t="n">
        <f aca="false">IF(OR(Ballots!E483="",'Instant Runoff'!$E$4=1),99,Ballots!E483)</f>
        <v>99</v>
      </c>
      <c r="F483" s="0" t="n">
        <f aca="false">IF(OR(Ballots!F483="",'Instant Runoff'!$F$4=1),99,Ballots!F483)</f>
        <v>99</v>
      </c>
      <c r="G483" s="0" t="n">
        <f aca="false">IF(OR(Ballots!G483="",'Instant Runoff'!$G$4=1),99,Ballots!G483)</f>
        <v>99</v>
      </c>
      <c r="H483" s="0" t="n">
        <f aca="false">IF(OR(Ballots!H483="",'Instant Runoff'!$H$4=1),99,Ballots!H483)</f>
        <v>99</v>
      </c>
      <c r="I483" s="0" t="n">
        <f aca="false">IF(OR(Ballots!I483="",'Instant Runoff'!$I$4=1),99,Ballots!I483)</f>
        <v>99</v>
      </c>
      <c r="J483" s="0" t="str">
        <f aca="false">IF(MIN(B483:I483)=99,"",MATCH(MIN(B483:I483),B483:I483,0))</f>
        <v/>
      </c>
      <c r="K483" s="0" t="n">
        <f aca="false">IF(OR(Ballots!B483="",'Instant Runoff'!$B$6=1),99,Ballots!B483)</f>
        <v>99</v>
      </c>
      <c r="L483" s="0" t="n">
        <f aca="false">IF(OR(Ballots!C483="",'Instant Runoff'!$C$6=1),99,Ballots!C483)</f>
        <v>99</v>
      </c>
      <c r="M483" s="0" t="n">
        <f aca="false">IF(OR(Ballots!D483="",'Instant Runoff'!$D$6=1),99,Ballots!D483)</f>
        <v>99</v>
      </c>
      <c r="N483" s="0" t="n">
        <f aca="false">IF(OR(Ballots!E483="",'Instant Runoff'!$E$6=1),99,Ballots!E483)</f>
        <v>99</v>
      </c>
      <c r="O483" s="0" t="n">
        <f aca="false">IF(OR(Ballots!F483="",'Instant Runoff'!$F$6=1),99,Ballots!F483)</f>
        <v>99</v>
      </c>
      <c r="P483" s="0" t="n">
        <f aca="false">IF(OR(Ballots!G483="",'Instant Runoff'!$G$6=1),99,Ballots!G483)</f>
        <v>99</v>
      </c>
      <c r="Q483" s="0" t="n">
        <f aca="false">IF(OR(Ballots!H483="",'Instant Runoff'!$H$6=1),99,Ballots!H483)</f>
        <v>99</v>
      </c>
      <c r="R483" s="0" t="n">
        <f aca="false">IF(OR(Ballots!I483="",'Instant Runoff'!$I$6=1),99,Ballots!I483)</f>
        <v>99</v>
      </c>
      <c r="S483" s="0" t="str">
        <f aca="false">IF(MIN(K483:R483)=99,"",MATCH(MIN(K483:R483),K483:R483,0))</f>
        <v/>
      </c>
      <c r="T483" s="0" t="n">
        <f aca="false">IF(OR(Ballots!B483="",'Instant Runoff'!$B$8=1),99,Ballots!B483)</f>
        <v>99</v>
      </c>
      <c r="U483" s="0" t="n">
        <f aca="false">IF(OR(Ballots!C483="",'Instant Runoff'!$C$8=1),99,Ballots!C483)</f>
        <v>99</v>
      </c>
      <c r="V483" s="0" t="n">
        <f aca="false">IF(OR(Ballots!D483="",'Instant Runoff'!$D$8=1),99,Ballots!D483)</f>
        <v>99</v>
      </c>
      <c r="W483" s="0" t="n">
        <f aca="false">IF(OR(Ballots!E483="",'Instant Runoff'!$E$8=1),99,Ballots!E483)</f>
        <v>99</v>
      </c>
      <c r="X483" s="0" t="n">
        <f aca="false">IF(OR(Ballots!F483="",'Instant Runoff'!$F$8=1),99,Ballots!F483)</f>
        <v>99</v>
      </c>
      <c r="Y483" s="0" t="n">
        <f aca="false">IF(OR(Ballots!G483="",'Instant Runoff'!$G$8=1),99,Ballots!G483)</f>
        <v>99</v>
      </c>
      <c r="Z483" s="0" t="n">
        <f aca="false">IF(OR(Ballots!H483="",'Instant Runoff'!$H$8=1),99,Ballots!H483)</f>
        <v>99</v>
      </c>
      <c r="AA483" s="0" t="n">
        <f aca="false">IF(OR(Ballots!I483="",'Instant Runoff'!$I$8=1),99,Ballots!I483)</f>
        <v>99</v>
      </c>
      <c r="AB483" s="0" t="str">
        <f aca="false">IF(MIN(T483:AA483)=99,"",MATCH(MIN(T483:AA483),T483:AA483,0))</f>
        <v/>
      </c>
      <c r="AC483" s="0" t="n">
        <f aca="false">IF(OR(Ballots!B483="",'Instant Runoff'!$B$10=1),99,Ballots!B483)</f>
        <v>99</v>
      </c>
      <c r="AD483" s="0" t="n">
        <f aca="false">IF(OR(Ballots!C483="",'Instant Runoff'!$C$10=1),99,Ballots!C483)</f>
        <v>99</v>
      </c>
      <c r="AE483" s="0" t="n">
        <f aca="false">IF(OR(Ballots!D483="",'Instant Runoff'!$D$10=1),99,Ballots!D483)</f>
        <v>99</v>
      </c>
      <c r="AF483" s="0" t="n">
        <f aca="false">IF(OR(Ballots!E483="",'Instant Runoff'!$E$10=1),99,Ballots!E483)</f>
        <v>99</v>
      </c>
      <c r="AG483" s="0" t="n">
        <f aca="false">IF(OR(Ballots!F483="",'Instant Runoff'!$F$10=1),99,Ballots!F483)</f>
        <v>99</v>
      </c>
      <c r="AH483" s="0" t="n">
        <f aca="false">IF(OR(Ballots!G483="",'Instant Runoff'!$G$10=1),99,Ballots!G483)</f>
        <v>99</v>
      </c>
      <c r="AI483" s="0" t="n">
        <f aca="false">IF(OR(Ballots!H483="",'Instant Runoff'!$H$10=1),99,Ballots!H483)</f>
        <v>99</v>
      </c>
      <c r="AJ483" s="0" t="n">
        <f aca="false">IF(OR(Ballots!I483="",'Instant Runoff'!$I$10=1),99,Ballots!I483)</f>
        <v>99</v>
      </c>
      <c r="AK483" s="0" t="str">
        <f aca="false">IF(MIN(AC483:AJ483)=99,"",MATCH(MIN(AC483:AJ483),AC483:AJ483,0))</f>
        <v/>
      </c>
      <c r="AL483" s="0" t="n">
        <f aca="false">IF(OR(Ballots!B483="",'Instant Runoff'!$B$12=1),99,Ballots!B483)</f>
        <v>99</v>
      </c>
      <c r="AM483" s="0" t="n">
        <f aca="false">IF(OR(Ballots!C483="",'Instant Runoff'!$C$12=1),99,Ballots!C483)</f>
        <v>99</v>
      </c>
      <c r="AN483" s="0" t="n">
        <f aca="false">IF(OR(Ballots!D483="",'Instant Runoff'!$D$12=1),99,Ballots!D483)</f>
        <v>99</v>
      </c>
      <c r="AO483" s="0" t="n">
        <f aca="false">IF(OR(Ballots!E483="",'Instant Runoff'!$E$12=1),99,Ballots!E483)</f>
        <v>99</v>
      </c>
      <c r="AP483" s="0" t="n">
        <f aca="false">IF(OR(Ballots!F483="",'Instant Runoff'!$F$12=1),99,Ballots!F483)</f>
        <v>99</v>
      </c>
      <c r="AQ483" s="0" t="n">
        <f aca="false">IF(OR(Ballots!G483="",'Instant Runoff'!$G$12=1),99,Ballots!G483)</f>
        <v>99</v>
      </c>
      <c r="AR483" s="0" t="n">
        <f aca="false">IF(OR(Ballots!H483="",'Instant Runoff'!$H$12=1),99,Ballots!H483)</f>
        <v>99</v>
      </c>
      <c r="AS483" s="0" t="n">
        <f aca="false">IF(OR(Ballots!I483="",'Instant Runoff'!$I$12=1),99,Ballots!I483)</f>
        <v>99</v>
      </c>
      <c r="AT483" s="0" t="str">
        <f aca="false">IF(MIN(AL483:AS483)=99,"",MATCH(MIN(AL483:AS483),AL483:AS483,0))</f>
        <v/>
      </c>
      <c r="AU483" s="0" t="n">
        <f aca="false">IF(OR(Ballots!B483="",'Instant Runoff'!$B$14=1),99,Ballots!B483)</f>
        <v>99</v>
      </c>
      <c r="AV483" s="0" t="n">
        <f aca="false">IF(OR(Ballots!C483="",'Instant Runoff'!$C$14=1),99,Ballots!C483)</f>
        <v>99</v>
      </c>
      <c r="AW483" s="0" t="n">
        <f aca="false">IF(OR(Ballots!D483="",'Instant Runoff'!$D$14=1),99,Ballots!D483)</f>
        <v>99</v>
      </c>
      <c r="AX483" s="0" t="n">
        <f aca="false">IF(OR(Ballots!E483="",'Instant Runoff'!$E$14=1),99,Ballots!E483)</f>
        <v>99</v>
      </c>
      <c r="AY483" s="0" t="n">
        <f aca="false">IF(OR(Ballots!F483="",'Instant Runoff'!$F$14=1),99,Ballots!F483)</f>
        <v>99</v>
      </c>
      <c r="AZ483" s="0" t="n">
        <f aca="false">IF(OR(Ballots!G483="",'Instant Runoff'!$G$14=1),99,Ballots!G483)</f>
        <v>99</v>
      </c>
      <c r="BA483" s="0" t="n">
        <f aca="false">IF(OR(Ballots!H483="",'Instant Runoff'!$H$14=1),99,Ballots!H483)</f>
        <v>99</v>
      </c>
      <c r="BB483" s="0" t="n">
        <f aca="false">IF(OR(Ballots!I483="",'Instant Runoff'!$I$14=1),99,Ballots!I483)</f>
        <v>99</v>
      </c>
      <c r="BC483" s="0" t="str">
        <f aca="false">IF(MIN(AU483:BB483)=99,"",MATCH(MIN(AU483:BB483),AU483:BB483,0))</f>
        <v/>
      </c>
      <c r="BD483" s="0" t="n">
        <f aca="false">IF(OR(Ballots!B483="",'Instant Runoff'!$B$16=1),99,Ballots!B483)</f>
        <v>99</v>
      </c>
      <c r="BE483" s="0" t="n">
        <f aca="false">IF(OR(Ballots!C483="",'Instant Runoff'!$C$16=1),99,Ballots!C483)</f>
        <v>99</v>
      </c>
      <c r="BF483" s="0" t="n">
        <f aca="false">IF(OR(Ballots!D483="",'Instant Runoff'!$D$16=1),99,Ballots!D483)</f>
        <v>99</v>
      </c>
      <c r="BG483" s="0" t="n">
        <f aca="false">IF(OR(Ballots!E483="",'Instant Runoff'!$E$16=1),99,Ballots!E483)</f>
        <v>99</v>
      </c>
      <c r="BH483" s="0" t="n">
        <f aca="false">IF(OR(Ballots!F483="",'Instant Runoff'!$F$16=1),99,Ballots!F483)</f>
        <v>99</v>
      </c>
      <c r="BI483" s="0" t="n">
        <f aca="false">IF(OR(Ballots!G483="",'Instant Runoff'!$G$16=1),99,Ballots!G483)</f>
        <v>99</v>
      </c>
      <c r="BJ483" s="0" t="n">
        <f aca="false">IF(OR(Ballots!H483="",'Instant Runoff'!$H$16=1),99,Ballots!H483)</f>
        <v>99</v>
      </c>
      <c r="BK483" s="0" t="n">
        <f aca="false">IF(OR(Ballots!I483="",'Instant Runoff'!$I$16=1),99,Ballots!I483)</f>
        <v>99</v>
      </c>
      <c r="BL483" s="0" t="str">
        <f aca="false">IF(MIN(BD483:BK483)=99,"",MATCH(MIN(BD483:BK483),BD483:BK483,0))</f>
        <v/>
      </c>
    </row>
    <row r="484" customFormat="false" ht="15" hidden="false" customHeight="false" outlineLevel="0" collapsed="false">
      <c r="B484" s="0" t="n">
        <f aca="false">IF(OR(Ballots!B484="",'Instant Runoff'!$B$4=1),99,Ballots!B484)</f>
        <v>99</v>
      </c>
      <c r="C484" s="0" t="n">
        <f aca="false">IF(OR(Ballots!C484="",'Instant Runoff'!$C$4=1),99,Ballots!C484)</f>
        <v>99</v>
      </c>
      <c r="D484" s="0" t="n">
        <f aca="false">IF(OR(Ballots!D484="",'Instant Runoff'!$D$4=1),99,Ballots!D484)</f>
        <v>99</v>
      </c>
      <c r="E484" s="0" t="n">
        <f aca="false">IF(OR(Ballots!E484="",'Instant Runoff'!$E$4=1),99,Ballots!E484)</f>
        <v>99</v>
      </c>
      <c r="F484" s="0" t="n">
        <f aca="false">IF(OR(Ballots!F484="",'Instant Runoff'!$F$4=1),99,Ballots!F484)</f>
        <v>99</v>
      </c>
      <c r="G484" s="0" t="n">
        <f aca="false">IF(OR(Ballots!G484="",'Instant Runoff'!$G$4=1),99,Ballots!G484)</f>
        <v>99</v>
      </c>
      <c r="H484" s="0" t="n">
        <f aca="false">IF(OR(Ballots!H484="",'Instant Runoff'!$H$4=1),99,Ballots!H484)</f>
        <v>99</v>
      </c>
      <c r="I484" s="0" t="n">
        <f aca="false">IF(OR(Ballots!I484="",'Instant Runoff'!$I$4=1),99,Ballots!I484)</f>
        <v>99</v>
      </c>
      <c r="J484" s="0" t="str">
        <f aca="false">IF(MIN(B484:I484)=99,"",MATCH(MIN(B484:I484),B484:I484,0))</f>
        <v/>
      </c>
      <c r="K484" s="0" t="n">
        <f aca="false">IF(OR(Ballots!B484="",'Instant Runoff'!$B$6=1),99,Ballots!B484)</f>
        <v>99</v>
      </c>
      <c r="L484" s="0" t="n">
        <f aca="false">IF(OR(Ballots!C484="",'Instant Runoff'!$C$6=1),99,Ballots!C484)</f>
        <v>99</v>
      </c>
      <c r="M484" s="0" t="n">
        <f aca="false">IF(OR(Ballots!D484="",'Instant Runoff'!$D$6=1),99,Ballots!D484)</f>
        <v>99</v>
      </c>
      <c r="N484" s="0" t="n">
        <f aca="false">IF(OR(Ballots!E484="",'Instant Runoff'!$E$6=1),99,Ballots!E484)</f>
        <v>99</v>
      </c>
      <c r="O484" s="0" t="n">
        <f aca="false">IF(OR(Ballots!F484="",'Instant Runoff'!$F$6=1),99,Ballots!F484)</f>
        <v>99</v>
      </c>
      <c r="P484" s="0" t="n">
        <f aca="false">IF(OR(Ballots!G484="",'Instant Runoff'!$G$6=1),99,Ballots!G484)</f>
        <v>99</v>
      </c>
      <c r="Q484" s="0" t="n">
        <f aca="false">IF(OR(Ballots!H484="",'Instant Runoff'!$H$6=1),99,Ballots!H484)</f>
        <v>99</v>
      </c>
      <c r="R484" s="0" t="n">
        <f aca="false">IF(OR(Ballots!I484="",'Instant Runoff'!$I$6=1),99,Ballots!I484)</f>
        <v>99</v>
      </c>
      <c r="S484" s="0" t="str">
        <f aca="false">IF(MIN(K484:R484)=99,"",MATCH(MIN(K484:R484),K484:R484,0))</f>
        <v/>
      </c>
      <c r="T484" s="0" t="n">
        <f aca="false">IF(OR(Ballots!B484="",'Instant Runoff'!$B$8=1),99,Ballots!B484)</f>
        <v>99</v>
      </c>
      <c r="U484" s="0" t="n">
        <f aca="false">IF(OR(Ballots!C484="",'Instant Runoff'!$C$8=1),99,Ballots!C484)</f>
        <v>99</v>
      </c>
      <c r="V484" s="0" t="n">
        <f aca="false">IF(OR(Ballots!D484="",'Instant Runoff'!$D$8=1),99,Ballots!D484)</f>
        <v>99</v>
      </c>
      <c r="W484" s="0" t="n">
        <f aca="false">IF(OR(Ballots!E484="",'Instant Runoff'!$E$8=1),99,Ballots!E484)</f>
        <v>99</v>
      </c>
      <c r="X484" s="0" t="n">
        <f aca="false">IF(OR(Ballots!F484="",'Instant Runoff'!$F$8=1),99,Ballots!F484)</f>
        <v>99</v>
      </c>
      <c r="Y484" s="0" t="n">
        <f aca="false">IF(OR(Ballots!G484="",'Instant Runoff'!$G$8=1),99,Ballots!G484)</f>
        <v>99</v>
      </c>
      <c r="Z484" s="0" t="n">
        <f aca="false">IF(OR(Ballots!H484="",'Instant Runoff'!$H$8=1),99,Ballots!H484)</f>
        <v>99</v>
      </c>
      <c r="AA484" s="0" t="n">
        <f aca="false">IF(OR(Ballots!I484="",'Instant Runoff'!$I$8=1),99,Ballots!I484)</f>
        <v>99</v>
      </c>
      <c r="AB484" s="0" t="str">
        <f aca="false">IF(MIN(T484:AA484)=99,"",MATCH(MIN(T484:AA484),T484:AA484,0))</f>
        <v/>
      </c>
      <c r="AC484" s="0" t="n">
        <f aca="false">IF(OR(Ballots!B484="",'Instant Runoff'!$B$10=1),99,Ballots!B484)</f>
        <v>99</v>
      </c>
      <c r="AD484" s="0" t="n">
        <f aca="false">IF(OR(Ballots!C484="",'Instant Runoff'!$C$10=1),99,Ballots!C484)</f>
        <v>99</v>
      </c>
      <c r="AE484" s="0" t="n">
        <f aca="false">IF(OR(Ballots!D484="",'Instant Runoff'!$D$10=1),99,Ballots!D484)</f>
        <v>99</v>
      </c>
      <c r="AF484" s="0" t="n">
        <f aca="false">IF(OR(Ballots!E484="",'Instant Runoff'!$E$10=1),99,Ballots!E484)</f>
        <v>99</v>
      </c>
      <c r="AG484" s="0" t="n">
        <f aca="false">IF(OR(Ballots!F484="",'Instant Runoff'!$F$10=1),99,Ballots!F484)</f>
        <v>99</v>
      </c>
      <c r="AH484" s="0" t="n">
        <f aca="false">IF(OR(Ballots!G484="",'Instant Runoff'!$G$10=1),99,Ballots!G484)</f>
        <v>99</v>
      </c>
      <c r="AI484" s="0" t="n">
        <f aca="false">IF(OR(Ballots!H484="",'Instant Runoff'!$H$10=1),99,Ballots!H484)</f>
        <v>99</v>
      </c>
      <c r="AJ484" s="0" t="n">
        <f aca="false">IF(OR(Ballots!I484="",'Instant Runoff'!$I$10=1),99,Ballots!I484)</f>
        <v>99</v>
      </c>
      <c r="AK484" s="0" t="str">
        <f aca="false">IF(MIN(AC484:AJ484)=99,"",MATCH(MIN(AC484:AJ484),AC484:AJ484,0))</f>
        <v/>
      </c>
      <c r="AL484" s="0" t="n">
        <f aca="false">IF(OR(Ballots!B484="",'Instant Runoff'!$B$12=1),99,Ballots!B484)</f>
        <v>99</v>
      </c>
      <c r="AM484" s="0" t="n">
        <f aca="false">IF(OR(Ballots!C484="",'Instant Runoff'!$C$12=1),99,Ballots!C484)</f>
        <v>99</v>
      </c>
      <c r="AN484" s="0" t="n">
        <f aca="false">IF(OR(Ballots!D484="",'Instant Runoff'!$D$12=1),99,Ballots!D484)</f>
        <v>99</v>
      </c>
      <c r="AO484" s="0" t="n">
        <f aca="false">IF(OR(Ballots!E484="",'Instant Runoff'!$E$12=1),99,Ballots!E484)</f>
        <v>99</v>
      </c>
      <c r="AP484" s="0" t="n">
        <f aca="false">IF(OR(Ballots!F484="",'Instant Runoff'!$F$12=1),99,Ballots!F484)</f>
        <v>99</v>
      </c>
      <c r="AQ484" s="0" t="n">
        <f aca="false">IF(OR(Ballots!G484="",'Instant Runoff'!$G$12=1),99,Ballots!G484)</f>
        <v>99</v>
      </c>
      <c r="AR484" s="0" t="n">
        <f aca="false">IF(OR(Ballots!H484="",'Instant Runoff'!$H$12=1),99,Ballots!H484)</f>
        <v>99</v>
      </c>
      <c r="AS484" s="0" t="n">
        <f aca="false">IF(OR(Ballots!I484="",'Instant Runoff'!$I$12=1),99,Ballots!I484)</f>
        <v>99</v>
      </c>
      <c r="AT484" s="0" t="str">
        <f aca="false">IF(MIN(AL484:AS484)=99,"",MATCH(MIN(AL484:AS484),AL484:AS484,0))</f>
        <v/>
      </c>
      <c r="AU484" s="0" t="n">
        <f aca="false">IF(OR(Ballots!B484="",'Instant Runoff'!$B$14=1),99,Ballots!B484)</f>
        <v>99</v>
      </c>
      <c r="AV484" s="0" t="n">
        <f aca="false">IF(OR(Ballots!C484="",'Instant Runoff'!$C$14=1),99,Ballots!C484)</f>
        <v>99</v>
      </c>
      <c r="AW484" s="0" t="n">
        <f aca="false">IF(OR(Ballots!D484="",'Instant Runoff'!$D$14=1),99,Ballots!D484)</f>
        <v>99</v>
      </c>
      <c r="AX484" s="0" t="n">
        <f aca="false">IF(OR(Ballots!E484="",'Instant Runoff'!$E$14=1),99,Ballots!E484)</f>
        <v>99</v>
      </c>
      <c r="AY484" s="0" t="n">
        <f aca="false">IF(OR(Ballots!F484="",'Instant Runoff'!$F$14=1),99,Ballots!F484)</f>
        <v>99</v>
      </c>
      <c r="AZ484" s="0" t="n">
        <f aca="false">IF(OR(Ballots!G484="",'Instant Runoff'!$G$14=1),99,Ballots!G484)</f>
        <v>99</v>
      </c>
      <c r="BA484" s="0" t="n">
        <f aca="false">IF(OR(Ballots!H484="",'Instant Runoff'!$H$14=1),99,Ballots!H484)</f>
        <v>99</v>
      </c>
      <c r="BB484" s="0" t="n">
        <f aca="false">IF(OR(Ballots!I484="",'Instant Runoff'!$I$14=1),99,Ballots!I484)</f>
        <v>99</v>
      </c>
      <c r="BC484" s="0" t="str">
        <f aca="false">IF(MIN(AU484:BB484)=99,"",MATCH(MIN(AU484:BB484),AU484:BB484,0))</f>
        <v/>
      </c>
      <c r="BD484" s="0" t="n">
        <f aca="false">IF(OR(Ballots!B484="",'Instant Runoff'!$B$16=1),99,Ballots!B484)</f>
        <v>99</v>
      </c>
      <c r="BE484" s="0" t="n">
        <f aca="false">IF(OR(Ballots!C484="",'Instant Runoff'!$C$16=1),99,Ballots!C484)</f>
        <v>99</v>
      </c>
      <c r="BF484" s="0" t="n">
        <f aca="false">IF(OR(Ballots!D484="",'Instant Runoff'!$D$16=1),99,Ballots!D484)</f>
        <v>99</v>
      </c>
      <c r="BG484" s="0" t="n">
        <f aca="false">IF(OR(Ballots!E484="",'Instant Runoff'!$E$16=1),99,Ballots!E484)</f>
        <v>99</v>
      </c>
      <c r="BH484" s="0" t="n">
        <f aca="false">IF(OR(Ballots!F484="",'Instant Runoff'!$F$16=1),99,Ballots!F484)</f>
        <v>99</v>
      </c>
      <c r="BI484" s="0" t="n">
        <f aca="false">IF(OR(Ballots!G484="",'Instant Runoff'!$G$16=1),99,Ballots!G484)</f>
        <v>99</v>
      </c>
      <c r="BJ484" s="0" t="n">
        <f aca="false">IF(OR(Ballots!H484="",'Instant Runoff'!$H$16=1),99,Ballots!H484)</f>
        <v>99</v>
      </c>
      <c r="BK484" s="0" t="n">
        <f aca="false">IF(OR(Ballots!I484="",'Instant Runoff'!$I$16=1),99,Ballots!I484)</f>
        <v>99</v>
      </c>
      <c r="BL484" s="0" t="str">
        <f aca="false">IF(MIN(BD484:BK484)=99,"",MATCH(MIN(BD484:BK484),BD484:BK484,0))</f>
        <v/>
      </c>
    </row>
    <row r="485" customFormat="false" ht="15" hidden="false" customHeight="false" outlineLevel="0" collapsed="false">
      <c r="B485" s="0" t="n">
        <f aca="false">IF(OR(Ballots!B485="",'Instant Runoff'!$B$4=1),99,Ballots!B485)</f>
        <v>99</v>
      </c>
      <c r="C485" s="0" t="n">
        <f aca="false">IF(OR(Ballots!C485="",'Instant Runoff'!$C$4=1),99,Ballots!C485)</f>
        <v>99</v>
      </c>
      <c r="D485" s="0" t="n">
        <f aca="false">IF(OR(Ballots!D485="",'Instant Runoff'!$D$4=1),99,Ballots!D485)</f>
        <v>99</v>
      </c>
      <c r="E485" s="0" t="n">
        <f aca="false">IF(OR(Ballots!E485="",'Instant Runoff'!$E$4=1),99,Ballots!E485)</f>
        <v>99</v>
      </c>
      <c r="F485" s="0" t="n">
        <f aca="false">IF(OR(Ballots!F485="",'Instant Runoff'!$F$4=1),99,Ballots!F485)</f>
        <v>99</v>
      </c>
      <c r="G485" s="0" t="n">
        <f aca="false">IF(OR(Ballots!G485="",'Instant Runoff'!$G$4=1),99,Ballots!G485)</f>
        <v>99</v>
      </c>
      <c r="H485" s="0" t="n">
        <f aca="false">IF(OR(Ballots!H485="",'Instant Runoff'!$H$4=1),99,Ballots!H485)</f>
        <v>99</v>
      </c>
      <c r="I485" s="0" t="n">
        <f aca="false">IF(OR(Ballots!I485="",'Instant Runoff'!$I$4=1),99,Ballots!I485)</f>
        <v>99</v>
      </c>
      <c r="J485" s="0" t="str">
        <f aca="false">IF(MIN(B485:I485)=99,"",MATCH(MIN(B485:I485),B485:I485,0))</f>
        <v/>
      </c>
      <c r="K485" s="0" t="n">
        <f aca="false">IF(OR(Ballots!B485="",'Instant Runoff'!$B$6=1),99,Ballots!B485)</f>
        <v>99</v>
      </c>
      <c r="L485" s="0" t="n">
        <f aca="false">IF(OR(Ballots!C485="",'Instant Runoff'!$C$6=1),99,Ballots!C485)</f>
        <v>99</v>
      </c>
      <c r="M485" s="0" t="n">
        <f aca="false">IF(OR(Ballots!D485="",'Instant Runoff'!$D$6=1),99,Ballots!D485)</f>
        <v>99</v>
      </c>
      <c r="N485" s="0" t="n">
        <f aca="false">IF(OR(Ballots!E485="",'Instant Runoff'!$E$6=1),99,Ballots!E485)</f>
        <v>99</v>
      </c>
      <c r="O485" s="0" t="n">
        <f aca="false">IF(OR(Ballots!F485="",'Instant Runoff'!$F$6=1),99,Ballots!F485)</f>
        <v>99</v>
      </c>
      <c r="P485" s="0" t="n">
        <f aca="false">IF(OR(Ballots!G485="",'Instant Runoff'!$G$6=1),99,Ballots!G485)</f>
        <v>99</v>
      </c>
      <c r="Q485" s="0" t="n">
        <f aca="false">IF(OR(Ballots!H485="",'Instant Runoff'!$H$6=1),99,Ballots!H485)</f>
        <v>99</v>
      </c>
      <c r="R485" s="0" t="n">
        <f aca="false">IF(OR(Ballots!I485="",'Instant Runoff'!$I$6=1),99,Ballots!I485)</f>
        <v>99</v>
      </c>
      <c r="S485" s="0" t="str">
        <f aca="false">IF(MIN(K485:R485)=99,"",MATCH(MIN(K485:R485),K485:R485,0))</f>
        <v/>
      </c>
      <c r="T485" s="0" t="n">
        <f aca="false">IF(OR(Ballots!B485="",'Instant Runoff'!$B$8=1),99,Ballots!B485)</f>
        <v>99</v>
      </c>
      <c r="U485" s="0" t="n">
        <f aca="false">IF(OR(Ballots!C485="",'Instant Runoff'!$C$8=1),99,Ballots!C485)</f>
        <v>99</v>
      </c>
      <c r="V485" s="0" t="n">
        <f aca="false">IF(OR(Ballots!D485="",'Instant Runoff'!$D$8=1),99,Ballots!D485)</f>
        <v>99</v>
      </c>
      <c r="W485" s="0" t="n">
        <f aca="false">IF(OR(Ballots!E485="",'Instant Runoff'!$E$8=1),99,Ballots!E485)</f>
        <v>99</v>
      </c>
      <c r="X485" s="0" t="n">
        <f aca="false">IF(OR(Ballots!F485="",'Instant Runoff'!$F$8=1),99,Ballots!F485)</f>
        <v>99</v>
      </c>
      <c r="Y485" s="0" t="n">
        <f aca="false">IF(OR(Ballots!G485="",'Instant Runoff'!$G$8=1),99,Ballots!G485)</f>
        <v>99</v>
      </c>
      <c r="Z485" s="0" t="n">
        <f aca="false">IF(OR(Ballots!H485="",'Instant Runoff'!$H$8=1),99,Ballots!H485)</f>
        <v>99</v>
      </c>
      <c r="AA485" s="0" t="n">
        <f aca="false">IF(OR(Ballots!I485="",'Instant Runoff'!$I$8=1),99,Ballots!I485)</f>
        <v>99</v>
      </c>
      <c r="AB485" s="0" t="str">
        <f aca="false">IF(MIN(T485:AA485)=99,"",MATCH(MIN(T485:AA485),T485:AA485,0))</f>
        <v/>
      </c>
      <c r="AC485" s="0" t="n">
        <f aca="false">IF(OR(Ballots!B485="",'Instant Runoff'!$B$10=1),99,Ballots!B485)</f>
        <v>99</v>
      </c>
      <c r="AD485" s="0" t="n">
        <f aca="false">IF(OR(Ballots!C485="",'Instant Runoff'!$C$10=1),99,Ballots!C485)</f>
        <v>99</v>
      </c>
      <c r="AE485" s="0" t="n">
        <f aca="false">IF(OR(Ballots!D485="",'Instant Runoff'!$D$10=1),99,Ballots!D485)</f>
        <v>99</v>
      </c>
      <c r="AF485" s="0" t="n">
        <f aca="false">IF(OR(Ballots!E485="",'Instant Runoff'!$E$10=1),99,Ballots!E485)</f>
        <v>99</v>
      </c>
      <c r="AG485" s="0" t="n">
        <f aca="false">IF(OR(Ballots!F485="",'Instant Runoff'!$F$10=1),99,Ballots!F485)</f>
        <v>99</v>
      </c>
      <c r="AH485" s="0" t="n">
        <f aca="false">IF(OR(Ballots!G485="",'Instant Runoff'!$G$10=1),99,Ballots!G485)</f>
        <v>99</v>
      </c>
      <c r="AI485" s="0" t="n">
        <f aca="false">IF(OR(Ballots!H485="",'Instant Runoff'!$H$10=1),99,Ballots!H485)</f>
        <v>99</v>
      </c>
      <c r="AJ485" s="0" t="n">
        <f aca="false">IF(OR(Ballots!I485="",'Instant Runoff'!$I$10=1),99,Ballots!I485)</f>
        <v>99</v>
      </c>
      <c r="AK485" s="0" t="str">
        <f aca="false">IF(MIN(AC485:AJ485)=99,"",MATCH(MIN(AC485:AJ485),AC485:AJ485,0))</f>
        <v/>
      </c>
      <c r="AL485" s="0" t="n">
        <f aca="false">IF(OR(Ballots!B485="",'Instant Runoff'!$B$12=1),99,Ballots!B485)</f>
        <v>99</v>
      </c>
      <c r="AM485" s="0" t="n">
        <f aca="false">IF(OR(Ballots!C485="",'Instant Runoff'!$C$12=1),99,Ballots!C485)</f>
        <v>99</v>
      </c>
      <c r="AN485" s="0" t="n">
        <f aca="false">IF(OR(Ballots!D485="",'Instant Runoff'!$D$12=1),99,Ballots!D485)</f>
        <v>99</v>
      </c>
      <c r="AO485" s="0" t="n">
        <f aca="false">IF(OR(Ballots!E485="",'Instant Runoff'!$E$12=1),99,Ballots!E485)</f>
        <v>99</v>
      </c>
      <c r="AP485" s="0" t="n">
        <f aca="false">IF(OR(Ballots!F485="",'Instant Runoff'!$F$12=1),99,Ballots!F485)</f>
        <v>99</v>
      </c>
      <c r="AQ485" s="0" t="n">
        <f aca="false">IF(OR(Ballots!G485="",'Instant Runoff'!$G$12=1),99,Ballots!G485)</f>
        <v>99</v>
      </c>
      <c r="AR485" s="0" t="n">
        <f aca="false">IF(OR(Ballots!H485="",'Instant Runoff'!$H$12=1),99,Ballots!H485)</f>
        <v>99</v>
      </c>
      <c r="AS485" s="0" t="n">
        <f aca="false">IF(OR(Ballots!I485="",'Instant Runoff'!$I$12=1),99,Ballots!I485)</f>
        <v>99</v>
      </c>
      <c r="AT485" s="0" t="str">
        <f aca="false">IF(MIN(AL485:AS485)=99,"",MATCH(MIN(AL485:AS485),AL485:AS485,0))</f>
        <v/>
      </c>
      <c r="AU485" s="0" t="n">
        <f aca="false">IF(OR(Ballots!B485="",'Instant Runoff'!$B$14=1),99,Ballots!B485)</f>
        <v>99</v>
      </c>
      <c r="AV485" s="0" t="n">
        <f aca="false">IF(OR(Ballots!C485="",'Instant Runoff'!$C$14=1),99,Ballots!C485)</f>
        <v>99</v>
      </c>
      <c r="AW485" s="0" t="n">
        <f aca="false">IF(OR(Ballots!D485="",'Instant Runoff'!$D$14=1),99,Ballots!D485)</f>
        <v>99</v>
      </c>
      <c r="AX485" s="0" t="n">
        <f aca="false">IF(OR(Ballots!E485="",'Instant Runoff'!$E$14=1),99,Ballots!E485)</f>
        <v>99</v>
      </c>
      <c r="AY485" s="0" t="n">
        <f aca="false">IF(OR(Ballots!F485="",'Instant Runoff'!$F$14=1),99,Ballots!F485)</f>
        <v>99</v>
      </c>
      <c r="AZ485" s="0" t="n">
        <f aca="false">IF(OR(Ballots!G485="",'Instant Runoff'!$G$14=1),99,Ballots!G485)</f>
        <v>99</v>
      </c>
      <c r="BA485" s="0" t="n">
        <f aca="false">IF(OR(Ballots!H485="",'Instant Runoff'!$H$14=1),99,Ballots!H485)</f>
        <v>99</v>
      </c>
      <c r="BB485" s="0" t="n">
        <f aca="false">IF(OR(Ballots!I485="",'Instant Runoff'!$I$14=1),99,Ballots!I485)</f>
        <v>99</v>
      </c>
      <c r="BC485" s="0" t="str">
        <f aca="false">IF(MIN(AU485:BB485)=99,"",MATCH(MIN(AU485:BB485),AU485:BB485,0))</f>
        <v/>
      </c>
      <c r="BD485" s="0" t="n">
        <f aca="false">IF(OR(Ballots!B485="",'Instant Runoff'!$B$16=1),99,Ballots!B485)</f>
        <v>99</v>
      </c>
      <c r="BE485" s="0" t="n">
        <f aca="false">IF(OR(Ballots!C485="",'Instant Runoff'!$C$16=1),99,Ballots!C485)</f>
        <v>99</v>
      </c>
      <c r="BF485" s="0" t="n">
        <f aca="false">IF(OR(Ballots!D485="",'Instant Runoff'!$D$16=1),99,Ballots!D485)</f>
        <v>99</v>
      </c>
      <c r="BG485" s="0" t="n">
        <f aca="false">IF(OR(Ballots!E485="",'Instant Runoff'!$E$16=1),99,Ballots!E485)</f>
        <v>99</v>
      </c>
      <c r="BH485" s="0" t="n">
        <f aca="false">IF(OR(Ballots!F485="",'Instant Runoff'!$F$16=1),99,Ballots!F485)</f>
        <v>99</v>
      </c>
      <c r="BI485" s="0" t="n">
        <f aca="false">IF(OR(Ballots!G485="",'Instant Runoff'!$G$16=1),99,Ballots!G485)</f>
        <v>99</v>
      </c>
      <c r="BJ485" s="0" t="n">
        <f aca="false">IF(OR(Ballots!H485="",'Instant Runoff'!$H$16=1),99,Ballots!H485)</f>
        <v>99</v>
      </c>
      <c r="BK485" s="0" t="n">
        <f aca="false">IF(OR(Ballots!I485="",'Instant Runoff'!$I$16=1),99,Ballots!I485)</f>
        <v>99</v>
      </c>
      <c r="BL485" s="0" t="str">
        <f aca="false">IF(MIN(BD485:BK485)=99,"",MATCH(MIN(BD485:BK485),BD485:BK485,0))</f>
        <v/>
      </c>
    </row>
    <row r="486" customFormat="false" ht="15" hidden="false" customHeight="false" outlineLevel="0" collapsed="false">
      <c r="B486" s="0" t="n">
        <f aca="false">IF(OR(Ballots!B486="",'Instant Runoff'!$B$4=1),99,Ballots!B486)</f>
        <v>99</v>
      </c>
      <c r="C486" s="0" t="n">
        <f aca="false">IF(OR(Ballots!C486="",'Instant Runoff'!$C$4=1),99,Ballots!C486)</f>
        <v>99</v>
      </c>
      <c r="D486" s="0" t="n">
        <f aca="false">IF(OR(Ballots!D486="",'Instant Runoff'!$D$4=1),99,Ballots!D486)</f>
        <v>99</v>
      </c>
      <c r="E486" s="0" t="n">
        <f aca="false">IF(OR(Ballots!E486="",'Instant Runoff'!$E$4=1),99,Ballots!E486)</f>
        <v>99</v>
      </c>
      <c r="F486" s="0" t="n">
        <f aca="false">IF(OR(Ballots!F486="",'Instant Runoff'!$F$4=1),99,Ballots!F486)</f>
        <v>99</v>
      </c>
      <c r="G486" s="0" t="n">
        <f aca="false">IF(OR(Ballots!G486="",'Instant Runoff'!$G$4=1),99,Ballots!G486)</f>
        <v>99</v>
      </c>
      <c r="H486" s="0" t="n">
        <f aca="false">IF(OR(Ballots!H486="",'Instant Runoff'!$H$4=1),99,Ballots!H486)</f>
        <v>99</v>
      </c>
      <c r="I486" s="0" t="n">
        <f aca="false">IF(OR(Ballots!I486="",'Instant Runoff'!$I$4=1),99,Ballots!I486)</f>
        <v>99</v>
      </c>
      <c r="J486" s="0" t="str">
        <f aca="false">IF(MIN(B486:I486)=99,"",MATCH(MIN(B486:I486),B486:I486,0))</f>
        <v/>
      </c>
      <c r="K486" s="0" t="n">
        <f aca="false">IF(OR(Ballots!B486="",'Instant Runoff'!$B$6=1),99,Ballots!B486)</f>
        <v>99</v>
      </c>
      <c r="L486" s="0" t="n">
        <f aca="false">IF(OR(Ballots!C486="",'Instant Runoff'!$C$6=1),99,Ballots!C486)</f>
        <v>99</v>
      </c>
      <c r="M486" s="0" t="n">
        <f aca="false">IF(OR(Ballots!D486="",'Instant Runoff'!$D$6=1),99,Ballots!D486)</f>
        <v>99</v>
      </c>
      <c r="N486" s="0" t="n">
        <f aca="false">IF(OR(Ballots!E486="",'Instant Runoff'!$E$6=1),99,Ballots!E486)</f>
        <v>99</v>
      </c>
      <c r="O486" s="0" t="n">
        <f aca="false">IF(OR(Ballots!F486="",'Instant Runoff'!$F$6=1),99,Ballots!F486)</f>
        <v>99</v>
      </c>
      <c r="P486" s="0" t="n">
        <f aca="false">IF(OR(Ballots!G486="",'Instant Runoff'!$G$6=1),99,Ballots!G486)</f>
        <v>99</v>
      </c>
      <c r="Q486" s="0" t="n">
        <f aca="false">IF(OR(Ballots!H486="",'Instant Runoff'!$H$6=1),99,Ballots!H486)</f>
        <v>99</v>
      </c>
      <c r="R486" s="0" t="n">
        <f aca="false">IF(OR(Ballots!I486="",'Instant Runoff'!$I$6=1),99,Ballots!I486)</f>
        <v>99</v>
      </c>
      <c r="S486" s="0" t="str">
        <f aca="false">IF(MIN(K486:R486)=99,"",MATCH(MIN(K486:R486),K486:R486,0))</f>
        <v/>
      </c>
      <c r="T486" s="0" t="n">
        <f aca="false">IF(OR(Ballots!B486="",'Instant Runoff'!$B$8=1),99,Ballots!B486)</f>
        <v>99</v>
      </c>
      <c r="U486" s="0" t="n">
        <f aca="false">IF(OR(Ballots!C486="",'Instant Runoff'!$C$8=1),99,Ballots!C486)</f>
        <v>99</v>
      </c>
      <c r="V486" s="0" t="n">
        <f aca="false">IF(OR(Ballots!D486="",'Instant Runoff'!$D$8=1),99,Ballots!D486)</f>
        <v>99</v>
      </c>
      <c r="W486" s="0" t="n">
        <f aca="false">IF(OR(Ballots!E486="",'Instant Runoff'!$E$8=1),99,Ballots!E486)</f>
        <v>99</v>
      </c>
      <c r="X486" s="0" t="n">
        <f aca="false">IF(OR(Ballots!F486="",'Instant Runoff'!$F$8=1),99,Ballots!F486)</f>
        <v>99</v>
      </c>
      <c r="Y486" s="0" t="n">
        <f aca="false">IF(OR(Ballots!G486="",'Instant Runoff'!$G$8=1),99,Ballots!G486)</f>
        <v>99</v>
      </c>
      <c r="Z486" s="0" t="n">
        <f aca="false">IF(OR(Ballots!H486="",'Instant Runoff'!$H$8=1),99,Ballots!H486)</f>
        <v>99</v>
      </c>
      <c r="AA486" s="0" t="n">
        <f aca="false">IF(OR(Ballots!I486="",'Instant Runoff'!$I$8=1),99,Ballots!I486)</f>
        <v>99</v>
      </c>
      <c r="AB486" s="0" t="str">
        <f aca="false">IF(MIN(T486:AA486)=99,"",MATCH(MIN(T486:AA486),T486:AA486,0))</f>
        <v/>
      </c>
      <c r="AC486" s="0" t="n">
        <f aca="false">IF(OR(Ballots!B486="",'Instant Runoff'!$B$10=1),99,Ballots!B486)</f>
        <v>99</v>
      </c>
      <c r="AD486" s="0" t="n">
        <f aca="false">IF(OR(Ballots!C486="",'Instant Runoff'!$C$10=1),99,Ballots!C486)</f>
        <v>99</v>
      </c>
      <c r="AE486" s="0" t="n">
        <f aca="false">IF(OR(Ballots!D486="",'Instant Runoff'!$D$10=1),99,Ballots!D486)</f>
        <v>99</v>
      </c>
      <c r="AF486" s="0" t="n">
        <f aca="false">IF(OR(Ballots!E486="",'Instant Runoff'!$E$10=1),99,Ballots!E486)</f>
        <v>99</v>
      </c>
      <c r="AG486" s="0" t="n">
        <f aca="false">IF(OR(Ballots!F486="",'Instant Runoff'!$F$10=1),99,Ballots!F486)</f>
        <v>99</v>
      </c>
      <c r="AH486" s="0" t="n">
        <f aca="false">IF(OR(Ballots!G486="",'Instant Runoff'!$G$10=1),99,Ballots!G486)</f>
        <v>99</v>
      </c>
      <c r="AI486" s="0" t="n">
        <f aca="false">IF(OR(Ballots!H486="",'Instant Runoff'!$H$10=1),99,Ballots!H486)</f>
        <v>99</v>
      </c>
      <c r="AJ486" s="0" t="n">
        <f aca="false">IF(OR(Ballots!I486="",'Instant Runoff'!$I$10=1),99,Ballots!I486)</f>
        <v>99</v>
      </c>
      <c r="AK486" s="0" t="str">
        <f aca="false">IF(MIN(AC486:AJ486)=99,"",MATCH(MIN(AC486:AJ486),AC486:AJ486,0))</f>
        <v/>
      </c>
      <c r="AL486" s="0" t="n">
        <f aca="false">IF(OR(Ballots!B486="",'Instant Runoff'!$B$12=1),99,Ballots!B486)</f>
        <v>99</v>
      </c>
      <c r="AM486" s="0" t="n">
        <f aca="false">IF(OR(Ballots!C486="",'Instant Runoff'!$C$12=1),99,Ballots!C486)</f>
        <v>99</v>
      </c>
      <c r="AN486" s="0" t="n">
        <f aca="false">IF(OR(Ballots!D486="",'Instant Runoff'!$D$12=1),99,Ballots!D486)</f>
        <v>99</v>
      </c>
      <c r="AO486" s="0" t="n">
        <f aca="false">IF(OR(Ballots!E486="",'Instant Runoff'!$E$12=1),99,Ballots!E486)</f>
        <v>99</v>
      </c>
      <c r="AP486" s="0" t="n">
        <f aca="false">IF(OR(Ballots!F486="",'Instant Runoff'!$F$12=1),99,Ballots!F486)</f>
        <v>99</v>
      </c>
      <c r="AQ486" s="0" t="n">
        <f aca="false">IF(OR(Ballots!G486="",'Instant Runoff'!$G$12=1),99,Ballots!G486)</f>
        <v>99</v>
      </c>
      <c r="AR486" s="0" t="n">
        <f aca="false">IF(OR(Ballots!H486="",'Instant Runoff'!$H$12=1),99,Ballots!H486)</f>
        <v>99</v>
      </c>
      <c r="AS486" s="0" t="n">
        <f aca="false">IF(OR(Ballots!I486="",'Instant Runoff'!$I$12=1),99,Ballots!I486)</f>
        <v>99</v>
      </c>
      <c r="AT486" s="0" t="str">
        <f aca="false">IF(MIN(AL486:AS486)=99,"",MATCH(MIN(AL486:AS486),AL486:AS486,0))</f>
        <v/>
      </c>
      <c r="AU486" s="0" t="n">
        <f aca="false">IF(OR(Ballots!B486="",'Instant Runoff'!$B$14=1),99,Ballots!B486)</f>
        <v>99</v>
      </c>
      <c r="AV486" s="0" t="n">
        <f aca="false">IF(OR(Ballots!C486="",'Instant Runoff'!$C$14=1),99,Ballots!C486)</f>
        <v>99</v>
      </c>
      <c r="AW486" s="0" t="n">
        <f aca="false">IF(OR(Ballots!D486="",'Instant Runoff'!$D$14=1),99,Ballots!D486)</f>
        <v>99</v>
      </c>
      <c r="AX486" s="0" t="n">
        <f aca="false">IF(OR(Ballots!E486="",'Instant Runoff'!$E$14=1),99,Ballots!E486)</f>
        <v>99</v>
      </c>
      <c r="AY486" s="0" t="n">
        <f aca="false">IF(OR(Ballots!F486="",'Instant Runoff'!$F$14=1),99,Ballots!F486)</f>
        <v>99</v>
      </c>
      <c r="AZ486" s="0" t="n">
        <f aca="false">IF(OR(Ballots!G486="",'Instant Runoff'!$G$14=1),99,Ballots!G486)</f>
        <v>99</v>
      </c>
      <c r="BA486" s="0" t="n">
        <f aca="false">IF(OR(Ballots!H486="",'Instant Runoff'!$H$14=1),99,Ballots!H486)</f>
        <v>99</v>
      </c>
      <c r="BB486" s="0" t="n">
        <f aca="false">IF(OR(Ballots!I486="",'Instant Runoff'!$I$14=1),99,Ballots!I486)</f>
        <v>99</v>
      </c>
      <c r="BC486" s="0" t="str">
        <f aca="false">IF(MIN(AU486:BB486)=99,"",MATCH(MIN(AU486:BB486),AU486:BB486,0))</f>
        <v/>
      </c>
      <c r="BD486" s="0" t="n">
        <f aca="false">IF(OR(Ballots!B486="",'Instant Runoff'!$B$16=1),99,Ballots!B486)</f>
        <v>99</v>
      </c>
      <c r="BE486" s="0" t="n">
        <f aca="false">IF(OR(Ballots!C486="",'Instant Runoff'!$C$16=1),99,Ballots!C486)</f>
        <v>99</v>
      </c>
      <c r="BF486" s="0" t="n">
        <f aca="false">IF(OR(Ballots!D486="",'Instant Runoff'!$D$16=1),99,Ballots!D486)</f>
        <v>99</v>
      </c>
      <c r="BG486" s="0" t="n">
        <f aca="false">IF(OR(Ballots!E486="",'Instant Runoff'!$E$16=1),99,Ballots!E486)</f>
        <v>99</v>
      </c>
      <c r="BH486" s="0" t="n">
        <f aca="false">IF(OR(Ballots!F486="",'Instant Runoff'!$F$16=1),99,Ballots!F486)</f>
        <v>99</v>
      </c>
      <c r="BI486" s="0" t="n">
        <f aca="false">IF(OR(Ballots!G486="",'Instant Runoff'!$G$16=1),99,Ballots!G486)</f>
        <v>99</v>
      </c>
      <c r="BJ486" s="0" t="n">
        <f aca="false">IF(OR(Ballots!H486="",'Instant Runoff'!$H$16=1),99,Ballots!H486)</f>
        <v>99</v>
      </c>
      <c r="BK486" s="0" t="n">
        <f aca="false">IF(OR(Ballots!I486="",'Instant Runoff'!$I$16=1),99,Ballots!I486)</f>
        <v>99</v>
      </c>
      <c r="BL486" s="0" t="str">
        <f aca="false">IF(MIN(BD486:BK486)=99,"",MATCH(MIN(BD486:BK486),BD486:BK486,0))</f>
        <v/>
      </c>
    </row>
    <row r="487" customFormat="false" ht="15" hidden="false" customHeight="false" outlineLevel="0" collapsed="false">
      <c r="B487" s="0" t="n">
        <f aca="false">IF(OR(Ballots!B487="",'Instant Runoff'!$B$4=1),99,Ballots!B487)</f>
        <v>99</v>
      </c>
      <c r="C487" s="0" t="n">
        <f aca="false">IF(OR(Ballots!C487="",'Instant Runoff'!$C$4=1),99,Ballots!C487)</f>
        <v>99</v>
      </c>
      <c r="D487" s="0" t="n">
        <f aca="false">IF(OR(Ballots!D487="",'Instant Runoff'!$D$4=1),99,Ballots!D487)</f>
        <v>99</v>
      </c>
      <c r="E487" s="0" t="n">
        <f aca="false">IF(OR(Ballots!E487="",'Instant Runoff'!$E$4=1),99,Ballots!E487)</f>
        <v>99</v>
      </c>
      <c r="F487" s="0" t="n">
        <f aca="false">IF(OR(Ballots!F487="",'Instant Runoff'!$F$4=1),99,Ballots!F487)</f>
        <v>99</v>
      </c>
      <c r="G487" s="0" t="n">
        <f aca="false">IF(OR(Ballots!G487="",'Instant Runoff'!$G$4=1),99,Ballots!G487)</f>
        <v>99</v>
      </c>
      <c r="H487" s="0" t="n">
        <f aca="false">IF(OR(Ballots!H487="",'Instant Runoff'!$H$4=1),99,Ballots!H487)</f>
        <v>99</v>
      </c>
      <c r="I487" s="0" t="n">
        <f aca="false">IF(OR(Ballots!I487="",'Instant Runoff'!$I$4=1),99,Ballots!I487)</f>
        <v>99</v>
      </c>
      <c r="J487" s="0" t="str">
        <f aca="false">IF(MIN(B487:I487)=99,"",MATCH(MIN(B487:I487),B487:I487,0))</f>
        <v/>
      </c>
      <c r="K487" s="0" t="n">
        <f aca="false">IF(OR(Ballots!B487="",'Instant Runoff'!$B$6=1),99,Ballots!B487)</f>
        <v>99</v>
      </c>
      <c r="L487" s="0" t="n">
        <f aca="false">IF(OR(Ballots!C487="",'Instant Runoff'!$C$6=1),99,Ballots!C487)</f>
        <v>99</v>
      </c>
      <c r="M487" s="0" t="n">
        <f aca="false">IF(OR(Ballots!D487="",'Instant Runoff'!$D$6=1),99,Ballots!D487)</f>
        <v>99</v>
      </c>
      <c r="N487" s="0" t="n">
        <f aca="false">IF(OR(Ballots!E487="",'Instant Runoff'!$E$6=1),99,Ballots!E487)</f>
        <v>99</v>
      </c>
      <c r="O487" s="0" t="n">
        <f aca="false">IF(OR(Ballots!F487="",'Instant Runoff'!$F$6=1),99,Ballots!F487)</f>
        <v>99</v>
      </c>
      <c r="P487" s="0" t="n">
        <f aca="false">IF(OR(Ballots!G487="",'Instant Runoff'!$G$6=1),99,Ballots!G487)</f>
        <v>99</v>
      </c>
      <c r="Q487" s="0" t="n">
        <f aca="false">IF(OR(Ballots!H487="",'Instant Runoff'!$H$6=1),99,Ballots!H487)</f>
        <v>99</v>
      </c>
      <c r="R487" s="0" t="n">
        <f aca="false">IF(OR(Ballots!I487="",'Instant Runoff'!$I$6=1),99,Ballots!I487)</f>
        <v>99</v>
      </c>
      <c r="S487" s="0" t="str">
        <f aca="false">IF(MIN(K487:R487)=99,"",MATCH(MIN(K487:R487),K487:R487,0))</f>
        <v/>
      </c>
      <c r="T487" s="0" t="n">
        <f aca="false">IF(OR(Ballots!B487="",'Instant Runoff'!$B$8=1),99,Ballots!B487)</f>
        <v>99</v>
      </c>
      <c r="U487" s="0" t="n">
        <f aca="false">IF(OR(Ballots!C487="",'Instant Runoff'!$C$8=1),99,Ballots!C487)</f>
        <v>99</v>
      </c>
      <c r="V487" s="0" t="n">
        <f aca="false">IF(OR(Ballots!D487="",'Instant Runoff'!$D$8=1),99,Ballots!D487)</f>
        <v>99</v>
      </c>
      <c r="W487" s="0" t="n">
        <f aca="false">IF(OR(Ballots!E487="",'Instant Runoff'!$E$8=1),99,Ballots!E487)</f>
        <v>99</v>
      </c>
      <c r="X487" s="0" t="n">
        <f aca="false">IF(OR(Ballots!F487="",'Instant Runoff'!$F$8=1),99,Ballots!F487)</f>
        <v>99</v>
      </c>
      <c r="Y487" s="0" t="n">
        <f aca="false">IF(OR(Ballots!G487="",'Instant Runoff'!$G$8=1),99,Ballots!G487)</f>
        <v>99</v>
      </c>
      <c r="Z487" s="0" t="n">
        <f aca="false">IF(OR(Ballots!H487="",'Instant Runoff'!$H$8=1),99,Ballots!H487)</f>
        <v>99</v>
      </c>
      <c r="AA487" s="0" t="n">
        <f aca="false">IF(OR(Ballots!I487="",'Instant Runoff'!$I$8=1),99,Ballots!I487)</f>
        <v>99</v>
      </c>
      <c r="AB487" s="0" t="str">
        <f aca="false">IF(MIN(T487:AA487)=99,"",MATCH(MIN(T487:AA487),T487:AA487,0))</f>
        <v/>
      </c>
      <c r="AC487" s="0" t="n">
        <f aca="false">IF(OR(Ballots!B487="",'Instant Runoff'!$B$10=1),99,Ballots!B487)</f>
        <v>99</v>
      </c>
      <c r="AD487" s="0" t="n">
        <f aca="false">IF(OR(Ballots!C487="",'Instant Runoff'!$C$10=1),99,Ballots!C487)</f>
        <v>99</v>
      </c>
      <c r="AE487" s="0" t="n">
        <f aca="false">IF(OR(Ballots!D487="",'Instant Runoff'!$D$10=1),99,Ballots!D487)</f>
        <v>99</v>
      </c>
      <c r="AF487" s="0" t="n">
        <f aca="false">IF(OR(Ballots!E487="",'Instant Runoff'!$E$10=1),99,Ballots!E487)</f>
        <v>99</v>
      </c>
      <c r="AG487" s="0" t="n">
        <f aca="false">IF(OR(Ballots!F487="",'Instant Runoff'!$F$10=1),99,Ballots!F487)</f>
        <v>99</v>
      </c>
      <c r="AH487" s="0" t="n">
        <f aca="false">IF(OR(Ballots!G487="",'Instant Runoff'!$G$10=1),99,Ballots!G487)</f>
        <v>99</v>
      </c>
      <c r="AI487" s="0" t="n">
        <f aca="false">IF(OR(Ballots!H487="",'Instant Runoff'!$H$10=1),99,Ballots!H487)</f>
        <v>99</v>
      </c>
      <c r="AJ487" s="0" t="n">
        <f aca="false">IF(OR(Ballots!I487="",'Instant Runoff'!$I$10=1),99,Ballots!I487)</f>
        <v>99</v>
      </c>
      <c r="AK487" s="0" t="str">
        <f aca="false">IF(MIN(AC487:AJ487)=99,"",MATCH(MIN(AC487:AJ487),AC487:AJ487,0))</f>
        <v/>
      </c>
      <c r="AL487" s="0" t="n">
        <f aca="false">IF(OR(Ballots!B487="",'Instant Runoff'!$B$12=1),99,Ballots!B487)</f>
        <v>99</v>
      </c>
      <c r="AM487" s="0" t="n">
        <f aca="false">IF(OR(Ballots!C487="",'Instant Runoff'!$C$12=1),99,Ballots!C487)</f>
        <v>99</v>
      </c>
      <c r="AN487" s="0" t="n">
        <f aca="false">IF(OR(Ballots!D487="",'Instant Runoff'!$D$12=1),99,Ballots!D487)</f>
        <v>99</v>
      </c>
      <c r="AO487" s="0" t="n">
        <f aca="false">IF(OR(Ballots!E487="",'Instant Runoff'!$E$12=1),99,Ballots!E487)</f>
        <v>99</v>
      </c>
      <c r="AP487" s="0" t="n">
        <f aca="false">IF(OR(Ballots!F487="",'Instant Runoff'!$F$12=1),99,Ballots!F487)</f>
        <v>99</v>
      </c>
      <c r="AQ487" s="0" t="n">
        <f aca="false">IF(OR(Ballots!G487="",'Instant Runoff'!$G$12=1),99,Ballots!G487)</f>
        <v>99</v>
      </c>
      <c r="AR487" s="0" t="n">
        <f aca="false">IF(OR(Ballots!H487="",'Instant Runoff'!$H$12=1),99,Ballots!H487)</f>
        <v>99</v>
      </c>
      <c r="AS487" s="0" t="n">
        <f aca="false">IF(OR(Ballots!I487="",'Instant Runoff'!$I$12=1),99,Ballots!I487)</f>
        <v>99</v>
      </c>
      <c r="AT487" s="0" t="str">
        <f aca="false">IF(MIN(AL487:AS487)=99,"",MATCH(MIN(AL487:AS487),AL487:AS487,0))</f>
        <v/>
      </c>
      <c r="AU487" s="0" t="n">
        <f aca="false">IF(OR(Ballots!B487="",'Instant Runoff'!$B$14=1),99,Ballots!B487)</f>
        <v>99</v>
      </c>
      <c r="AV487" s="0" t="n">
        <f aca="false">IF(OR(Ballots!C487="",'Instant Runoff'!$C$14=1),99,Ballots!C487)</f>
        <v>99</v>
      </c>
      <c r="AW487" s="0" t="n">
        <f aca="false">IF(OR(Ballots!D487="",'Instant Runoff'!$D$14=1),99,Ballots!D487)</f>
        <v>99</v>
      </c>
      <c r="AX487" s="0" t="n">
        <f aca="false">IF(OR(Ballots!E487="",'Instant Runoff'!$E$14=1),99,Ballots!E487)</f>
        <v>99</v>
      </c>
      <c r="AY487" s="0" t="n">
        <f aca="false">IF(OR(Ballots!F487="",'Instant Runoff'!$F$14=1),99,Ballots!F487)</f>
        <v>99</v>
      </c>
      <c r="AZ487" s="0" t="n">
        <f aca="false">IF(OR(Ballots!G487="",'Instant Runoff'!$G$14=1),99,Ballots!G487)</f>
        <v>99</v>
      </c>
      <c r="BA487" s="0" t="n">
        <f aca="false">IF(OR(Ballots!H487="",'Instant Runoff'!$H$14=1),99,Ballots!H487)</f>
        <v>99</v>
      </c>
      <c r="BB487" s="0" t="n">
        <f aca="false">IF(OR(Ballots!I487="",'Instant Runoff'!$I$14=1),99,Ballots!I487)</f>
        <v>99</v>
      </c>
      <c r="BC487" s="0" t="str">
        <f aca="false">IF(MIN(AU487:BB487)=99,"",MATCH(MIN(AU487:BB487),AU487:BB487,0))</f>
        <v/>
      </c>
      <c r="BD487" s="0" t="n">
        <f aca="false">IF(OR(Ballots!B487="",'Instant Runoff'!$B$16=1),99,Ballots!B487)</f>
        <v>99</v>
      </c>
      <c r="BE487" s="0" t="n">
        <f aca="false">IF(OR(Ballots!C487="",'Instant Runoff'!$C$16=1),99,Ballots!C487)</f>
        <v>99</v>
      </c>
      <c r="BF487" s="0" t="n">
        <f aca="false">IF(OR(Ballots!D487="",'Instant Runoff'!$D$16=1),99,Ballots!D487)</f>
        <v>99</v>
      </c>
      <c r="BG487" s="0" t="n">
        <f aca="false">IF(OR(Ballots!E487="",'Instant Runoff'!$E$16=1),99,Ballots!E487)</f>
        <v>99</v>
      </c>
      <c r="BH487" s="0" t="n">
        <f aca="false">IF(OR(Ballots!F487="",'Instant Runoff'!$F$16=1),99,Ballots!F487)</f>
        <v>99</v>
      </c>
      <c r="BI487" s="0" t="n">
        <f aca="false">IF(OR(Ballots!G487="",'Instant Runoff'!$G$16=1),99,Ballots!G487)</f>
        <v>99</v>
      </c>
      <c r="BJ487" s="0" t="n">
        <f aca="false">IF(OR(Ballots!H487="",'Instant Runoff'!$H$16=1),99,Ballots!H487)</f>
        <v>99</v>
      </c>
      <c r="BK487" s="0" t="n">
        <f aca="false">IF(OR(Ballots!I487="",'Instant Runoff'!$I$16=1),99,Ballots!I487)</f>
        <v>99</v>
      </c>
      <c r="BL487" s="0" t="str">
        <f aca="false">IF(MIN(BD487:BK487)=99,"",MATCH(MIN(BD487:BK487),BD487:BK487,0))</f>
        <v/>
      </c>
    </row>
    <row r="488" customFormat="false" ht="15" hidden="false" customHeight="false" outlineLevel="0" collapsed="false">
      <c r="B488" s="0" t="n">
        <f aca="false">IF(OR(Ballots!B488="",'Instant Runoff'!$B$4=1),99,Ballots!B488)</f>
        <v>99</v>
      </c>
      <c r="C488" s="0" t="n">
        <f aca="false">IF(OR(Ballots!C488="",'Instant Runoff'!$C$4=1),99,Ballots!C488)</f>
        <v>99</v>
      </c>
      <c r="D488" s="0" t="n">
        <f aca="false">IF(OR(Ballots!D488="",'Instant Runoff'!$D$4=1),99,Ballots!D488)</f>
        <v>99</v>
      </c>
      <c r="E488" s="0" t="n">
        <f aca="false">IF(OR(Ballots!E488="",'Instant Runoff'!$E$4=1),99,Ballots!E488)</f>
        <v>99</v>
      </c>
      <c r="F488" s="0" t="n">
        <f aca="false">IF(OR(Ballots!F488="",'Instant Runoff'!$F$4=1),99,Ballots!F488)</f>
        <v>99</v>
      </c>
      <c r="G488" s="0" t="n">
        <f aca="false">IF(OR(Ballots!G488="",'Instant Runoff'!$G$4=1),99,Ballots!G488)</f>
        <v>99</v>
      </c>
      <c r="H488" s="0" t="n">
        <f aca="false">IF(OR(Ballots!H488="",'Instant Runoff'!$H$4=1),99,Ballots!H488)</f>
        <v>99</v>
      </c>
      <c r="I488" s="0" t="n">
        <f aca="false">IF(OR(Ballots!I488="",'Instant Runoff'!$I$4=1),99,Ballots!I488)</f>
        <v>99</v>
      </c>
      <c r="J488" s="0" t="str">
        <f aca="false">IF(MIN(B488:I488)=99,"",MATCH(MIN(B488:I488),B488:I488,0))</f>
        <v/>
      </c>
      <c r="K488" s="0" t="n">
        <f aca="false">IF(OR(Ballots!B488="",'Instant Runoff'!$B$6=1),99,Ballots!B488)</f>
        <v>99</v>
      </c>
      <c r="L488" s="0" t="n">
        <f aca="false">IF(OR(Ballots!C488="",'Instant Runoff'!$C$6=1),99,Ballots!C488)</f>
        <v>99</v>
      </c>
      <c r="M488" s="0" t="n">
        <f aca="false">IF(OR(Ballots!D488="",'Instant Runoff'!$D$6=1),99,Ballots!D488)</f>
        <v>99</v>
      </c>
      <c r="N488" s="0" t="n">
        <f aca="false">IF(OR(Ballots!E488="",'Instant Runoff'!$E$6=1),99,Ballots!E488)</f>
        <v>99</v>
      </c>
      <c r="O488" s="0" t="n">
        <f aca="false">IF(OR(Ballots!F488="",'Instant Runoff'!$F$6=1),99,Ballots!F488)</f>
        <v>99</v>
      </c>
      <c r="P488" s="0" t="n">
        <f aca="false">IF(OR(Ballots!G488="",'Instant Runoff'!$G$6=1),99,Ballots!G488)</f>
        <v>99</v>
      </c>
      <c r="Q488" s="0" t="n">
        <f aca="false">IF(OR(Ballots!H488="",'Instant Runoff'!$H$6=1),99,Ballots!H488)</f>
        <v>99</v>
      </c>
      <c r="R488" s="0" t="n">
        <f aca="false">IF(OR(Ballots!I488="",'Instant Runoff'!$I$6=1),99,Ballots!I488)</f>
        <v>99</v>
      </c>
      <c r="S488" s="0" t="str">
        <f aca="false">IF(MIN(K488:R488)=99,"",MATCH(MIN(K488:R488),K488:R488,0))</f>
        <v/>
      </c>
      <c r="T488" s="0" t="n">
        <f aca="false">IF(OR(Ballots!B488="",'Instant Runoff'!$B$8=1),99,Ballots!B488)</f>
        <v>99</v>
      </c>
      <c r="U488" s="0" t="n">
        <f aca="false">IF(OR(Ballots!C488="",'Instant Runoff'!$C$8=1),99,Ballots!C488)</f>
        <v>99</v>
      </c>
      <c r="V488" s="0" t="n">
        <f aca="false">IF(OR(Ballots!D488="",'Instant Runoff'!$D$8=1),99,Ballots!D488)</f>
        <v>99</v>
      </c>
      <c r="W488" s="0" t="n">
        <f aca="false">IF(OR(Ballots!E488="",'Instant Runoff'!$E$8=1),99,Ballots!E488)</f>
        <v>99</v>
      </c>
      <c r="X488" s="0" t="n">
        <f aca="false">IF(OR(Ballots!F488="",'Instant Runoff'!$F$8=1),99,Ballots!F488)</f>
        <v>99</v>
      </c>
      <c r="Y488" s="0" t="n">
        <f aca="false">IF(OR(Ballots!G488="",'Instant Runoff'!$G$8=1),99,Ballots!G488)</f>
        <v>99</v>
      </c>
      <c r="Z488" s="0" t="n">
        <f aca="false">IF(OR(Ballots!H488="",'Instant Runoff'!$H$8=1),99,Ballots!H488)</f>
        <v>99</v>
      </c>
      <c r="AA488" s="0" t="n">
        <f aca="false">IF(OR(Ballots!I488="",'Instant Runoff'!$I$8=1),99,Ballots!I488)</f>
        <v>99</v>
      </c>
      <c r="AB488" s="0" t="str">
        <f aca="false">IF(MIN(T488:AA488)=99,"",MATCH(MIN(T488:AA488),T488:AA488,0))</f>
        <v/>
      </c>
      <c r="AC488" s="0" t="n">
        <f aca="false">IF(OR(Ballots!B488="",'Instant Runoff'!$B$10=1),99,Ballots!B488)</f>
        <v>99</v>
      </c>
      <c r="AD488" s="0" t="n">
        <f aca="false">IF(OR(Ballots!C488="",'Instant Runoff'!$C$10=1),99,Ballots!C488)</f>
        <v>99</v>
      </c>
      <c r="AE488" s="0" t="n">
        <f aca="false">IF(OR(Ballots!D488="",'Instant Runoff'!$D$10=1),99,Ballots!D488)</f>
        <v>99</v>
      </c>
      <c r="AF488" s="0" t="n">
        <f aca="false">IF(OR(Ballots!E488="",'Instant Runoff'!$E$10=1),99,Ballots!E488)</f>
        <v>99</v>
      </c>
      <c r="AG488" s="0" t="n">
        <f aca="false">IF(OR(Ballots!F488="",'Instant Runoff'!$F$10=1),99,Ballots!F488)</f>
        <v>99</v>
      </c>
      <c r="AH488" s="0" t="n">
        <f aca="false">IF(OR(Ballots!G488="",'Instant Runoff'!$G$10=1),99,Ballots!G488)</f>
        <v>99</v>
      </c>
      <c r="AI488" s="0" t="n">
        <f aca="false">IF(OR(Ballots!H488="",'Instant Runoff'!$H$10=1),99,Ballots!H488)</f>
        <v>99</v>
      </c>
      <c r="AJ488" s="0" t="n">
        <f aca="false">IF(OR(Ballots!I488="",'Instant Runoff'!$I$10=1),99,Ballots!I488)</f>
        <v>99</v>
      </c>
      <c r="AK488" s="0" t="str">
        <f aca="false">IF(MIN(AC488:AJ488)=99,"",MATCH(MIN(AC488:AJ488),AC488:AJ488,0))</f>
        <v/>
      </c>
      <c r="AL488" s="0" t="n">
        <f aca="false">IF(OR(Ballots!B488="",'Instant Runoff'!$B$12=1),99,Ballots!B488)</f>
        <v>99</v>
      </c>
      <c r="AM488" s="0" t="n">
        <f aca="false">IF(OR(Ballots!C488="",'Instant Runoff'!$C$12=1),99,Ballots!C488)</f>
        <v>99</v>
      </c>
      <c r="AN488" s="0" t="n">
        <f aca="false">IF(OR(Ballots!D488="",'Instant Runoff'!$D$12=1),99,Ballots!D488)</f>
        <v>99</v>
      </c>
      <c r="AO488" s="0" t="n">
        <f aca="false">IF(OR(Ballots!E488="",'Instant Runoff'!$E$12=1),99,Ballots!E488)</f>
        <v>99</v>
      </c>
      <c r="AP488" s="0" t="n">
        <f aca="false">IF(OR(Ballots!F488="",'Instant Runoff'!$F$12=1),99,Ballots!F488)</f>
        <v>99</v>
      </c>
      <c r="AQ488" s="0" t="n">
        <f aca="false">IF(OR(Ballots!G488="",'Instant Runoff'!$G$12=1),99,Ballots!G488)</f>
        <v>99</v>
      </c>
      <c r="AR488" s="0" t="n">
        <f aca="false">IF(OR(Ballots!H488="",'Instant Runoff'!$H$12=1),99,Ballots!H488)</f>
        <v>99</v>
      </c>
      <c r="AS488" s="0" t="n">
        <f aca="false">IF(OR(Ballots!I488="",'Instant Runoff'!$I$12=1),99,Ballots!I488)</f>
        <v>99</v>
      </c>
      <c r="AT488" s="0" t="str">
        <f aca="false">IF(MIN(AL488:AS488)=99,"",MATCH(MIN(AL488:AS488),AL488:AS488,0))</f>
        <v/>
      </c>
      <c r="AU488" s="0" t="n">
        <f aca="false">IF(OR(Ballots!B488="",'Instant Runoff'!$B$14=1),99,Ballots!B488)</f>
        <v>99</v>
      </c>
      <c r="AV488" s="0" t="n">
        <f aca="false">IF(OR(Ballots!C488="",'Instant Runoff'!$C$14=1),99,Ballots!C488)</f>
        <v>99</v>
      </c>
      <c r="AW488" s="0" t="n">
        <f aca="false">IF(OR(Ballots!D488="",'Instant Runoff'!$D$14=1),99,Ballots!D488)</f>
        <v>99</v>
      </c>
      <c r="AX488" s="0" t="n">
        <f aca="false">IF(OR(Ballots!E488="",'Instant Runoff'!$E$14=1),99,Ballots!E488)</f>
        <v>99</v>
      </c>
      <c r="AY488" s="0" t="n">
        <f aca="false">IF(OR(Ballots!F488="",'Instant Runoff'!$F$14=1),99,Ballots!F488)</f>
        <v>99</v>
      </c>
      <c r="AZ488" s="0" t="n">
        <f aca="false">IF(OR(Ballots!G488="",'Instant Runoff'!$G$14=1),99,Ballots!G488)</f>
        <v>99</v>
      </c>
      <c r="BA488" s="0" t="n">
        <f aca="false">IF(OR(Ballots!H488="",'Instant Runoff'!$H$14=1),99,Ballots!H488)</f>
        <v>99</v>
      </c>
      <c r="BB488" s="0" t="n">
        <f aca="false">IF(OR(Ballots!I488="",'Instant Runoff'!$I$14=1),99,Ballots!I488)</f>
        <v>99</v>
      </c>
      <c r="BC488" s="0" t="str">
        <f aca="false">IF(MIN(AU488:BB488)=99,"",MATCH(MIN(AU488:BB488),AU488:BB488,0))</f>
        <v/>
      </c>
      <c r="BD488" s="0" t="n">
        <f aca="false">IF(OR(Ballots!B488="",'Instant Runoff'!$B$16=1),99,Ballots!B488)</f>
        <v>99</v>
      </c>
      <c r="BE488" s="0" t="n">
        <f aca="false">IF(OR(Ballots!C488="",'Instant Runoff'!$C$16=1),99,Ballots!C488)</f>
        <v>99</v>
      </c>
      <c r="BF488" s="0" t="n">
        <f aca="false">IF(OR(Ballots!D488="",'Instant Runoff'!$D$16=1),99,Ballots!D488)</f>
        <v>99</v>
      </c>
      <c r="BG488" s="0" t="n">
        <f aca="false">IF(OR(Ballots!E488="",'Instant Runoff'!$E$16=1),99,Ballots!E488)</f>
        <v>99</v>
      </c>
      <c r="BH488" s="0" t="n">
        <f aca="false">IF(OR(Ballots!F488="",'Instant Runoff'!$F$16=1),99,Ballots!F488)</f>
        <v>99</v>
      </c>
      <c r="BI488" s="0" t="n">
        <f aca="false">IF(OR(Ballots!G488="",'Instant Runoff'!$G$16=1),99,Ballots!G488)</f>
        <v>99</v>
      </c>
      <c r="BJ488" s="0" t="n">
        <f aca="false">IF(OR(Ballots!H488="",'Instant Runoff'!$H$16=1),99,Ballots!H488)</f>
        <v>99</v>
      </c>
      <c r="BK488" s="0" t="n">
        <f aca="false">IF(OR(Ballots!I488="",'Instant Runoff'!$I$16=1),99,Ballots!I488)</f>
        <v>99</v>
      </c>
      <c r="BL488" s="0" t="str">
        <f aca="false">IF(MIN(BD488:BK488)=99,"",MATCH(MIN(BD488:BK488),BD488:BK488,0))</f>
        <v/>
      </c>
    </row>
    <row r="489" customFormat="false" ht="15" hidden="false" customHeight="false" outlineLevel="0" collapsed="false">
      <c r="B489" s="0" t="n">
        <f aca="false">IF(OR(Ballots!B489="",'Instant Runoff'!$B$4=1),99,Ballots!B489)</f>
        <v>99</v>
      </c>
      <c r="C489" s="0" t="n">
        <f aca="false">IF(OR(Ballots!C489="",'Instant Runoff'!$C$4=1),99,Ballots!C489)</f>
        <v>99</v>
      </c>
      <c r="D489" s="0" t="n">
        <f aca="false">IF(OR(Ballots!D489="",'Instant Runoff'!$D$4=1),99,Ballots!D489)</f>
        <v>99</v>
      </c>
      <c r="E489" s="0" t="n">
        <f aca="false">IF(OR(Ballots!E489="",'Instant Runoff'!$E$4=1),99,Ballots!E489)</f>
        <v>99</v>
      </c>
      <c r="F489" s="0" t="n">
        <f aca="false">IF(OR(Ballots!F489="",'Instant Runoff'!$F$4=1),99,Ballots!F489)</f>
        <v>99</v>
      </c>
      <c r="G489" s="0" t="n">
        <f aca="false">IF(OR(Ballots!G489="",'Instant Runoff'!$G$4=1),99,Ballots!G489)</f>
        <v>99</v>
      </c>
      <c r="H489" s="0" t="n">
        <f aca="false">IF(OR(Ballots!H489="",'Instant Runoff'!$H$4=1),99,Ballots!H489)</f>
        <v>99</v>
      </c>
      <c r="I489" s="0" t="n">
        <f aca="false">IF(OR(Ballots!I489="",'Instant Runoff'!$I$4=1),99,Ballots!I489)</f>
        <v>99</v>
      </c>
      <c r="J489" s="0" t="str">
        <f aca="false">IF(MIN(B489:I489)=99,"",MATCH(MIN(B489:I489),B489:I489,0))</f>
        <v/>
      </c>
      <c r="K489" s="0" t="n">
        <f aca="false">IF(OR(Ballots!B489="",'Instant Runoff'!$B$6=1),99,Ballots!B489)</f>
        <v>99</v>
      </c>
      <c r="L489" s="0" t="n">
        <f aca="false">IF(OR(Ballots!C489="",'Instant Runoff'!$C$6=1),99,Ballots!C489)</f>
        <v>99</v>
      </c>
      <c r="M489" s="0" t="n">
        <f aca="false">IF(OR(Ballots!D489="",'Instant Runoff'!$D$6=1),99,Ballots!D489)</f>
        <v>99</v>
      </c>
      <c r="N489" s="0" t="n">
        <f aca="false">IF(OR(Ballots!E489="",'Instant Runoff'!$E$6=1),99,Ballots!E489)</f>
        <v>99</v>
      </c>
      <c r="O489" s="0" t="n">
        <f aca="false">IF(OR(Ballots!F489="",'Instant Runoff'!$F$6=1),99,Ballots!F489)</f>
        <v>99</v>
      </c>
      <c r="P489" s="0" t="n">
        <f aca="false">IF(OR(Ballots!G489="",'Instant Runoff'!$G$6=1),99,Ballots!G489)</f>
        <v>99</v>
      </c>
      <c r="Q489" s="0" t="n">
        <f aca="false">IF(OR(Ballots!H489="",'Instant Runoff'!$H$6=1),99,Ballots!H489)</f>
        <v>99</v>
      </c>
      <c r="R489" s="0" t="n">
        <f aca="false">IF(OR(Ballots!I489="",'Instant Runoff'!$I$6=1),99,Ballots!I489)</f>
        <v>99</v>
      </c>
      <c r="S489" s="0" t="str">
        <f aca="false">IF(MIN(K489:R489)=99,"",MATCH(MIN(K489:R489),K489:R489,0))</f>
        <v/>
      </c>
      <c r="T489" s="0" t="n">
        <f aca="false">IF(OR(Ballots!B489="",'Instant Runoff'!$B$8=1),99,Ballots!B489)</f>
        <v>99</v>
      </c>
      <c r="U489" s="0" t="n">
        <f aca="false">IF(OR(Ballots!C489="",'Instant Runoff'!$C$8=1),99,Ballots!C489)</f>
        <v>99</v>
      </c>
      <c r="V489" s="0" t="n">
        <f aca="false">IF(OR(Ballots!D489="",'Instant Runoff'!$D$8=1),99,Ballots!D489)</f>
        <v>99</v>
      </c>
      <c r="W489" s="0" t="n">
        <f aca="false">IF(OR(Ballots!E489="",'Instant Runoff'!$E$8=1),99,Ballots!E489)</f>
        <v>99</v>
      </c>
      <c r="X489" s="0" t="n">
        <f aca="false">IF(OR(Ballots!F489="",'Instant Runoff'!$F$8=1),99,Ballots!F489)</f>
        <v>99</v>
      </c>
      <c r="Y489" s="0" t="n">
        <f aca="false">IF(OR(Ballots!G489="",'Instant Runoff'!$G$8=1),99,Ballots!G489)</f>
        <v>99</v>
      </c>
      <c r="Z489" s="0" t="n">
        <f aca="false">IF(OR(Ballots!H489="",'Instant Runoff'!$H$8=1),99,Ballots!H489)</f>
        <v>99</v>
      </c>
      <c r="AA489" s="0" t="n">
        <f aca="false">IF(OR(Ballots!I489="",'Instant Runoff'!$I$8=1),99,Ballots!I489)</f>
        <v>99</v>
      </c>
      <c r="AB489" s="0" t="str">
        <f aca="false">IF(MIN(T489:AA489)=99,"",MATCH(MIN(T489:AA489),T489:AA489,0))</f>
        <v/>
      </c>
      <c r="AC489" s="0" t="n">
        <f aca="false">IF(OR(Ballots!B489="",'Instant Runoff'!$B$10=1),99,Ballots!B489)</f>
        <v>99</v>
      </c>
      <c r="AD489" s="0" t="n">
        <f aca="false">IF(OR(Ballots!C489="",'Instant Runoff'!$C$10=1),99,Ballots!C489)</f>
        <v>99</v>
      </c>
      <c r="AE489" s="0" t="n">
        <f aca="false">IF(OR(Ballots!D489="",'Instant Runoff'!$D$10=1),99,Ballots!D489)</f>
        <v>99</v>
      </c>
      <c r="AF489" s="0" t="n">
        <f aca="false">IF(OR(Ballots!E489="",'Instant Runoff'!$E$10=1),99,Ballots!E489)</f>
        <v>99</v>
      </c>
      <c r="AG489" s="0" t="n">
        <f aca="false">IF(OR(Ballots!F489="",'Instant Runoff'!$F$10=1),99,Ballots!F489)</f>
        <v>99</v>
      </c>
      <c r="AH489" s="0" t="n">
        <f aca="false">IF(OR(Ballots!G489="",'Instant Runoff'!$G$10=1),99,Ballots!G489)</f>
        <v>99</v>
      </c>
      <c r="AI489" s="0" t="n">
        <f aca="false">IF(OR(Ballots!H489="",'Instant Runoff'!$H$10=1),99,Ballots!H489)</f>
        <v>99</v>
      </c>
      <c r="AJ489" s="0" t="n">
        <f aca="false">IF(OR(Ballots!I489="",'Instant Runoff'!$I$10=1),99,Ballots!I489)</f>
        <v>99</v>
      </c>
      <c r="AK489" s="0" t="str">
        <f aca="false">IF(MIN(AC489:AJ489)=99,"",MATCH(MIN(AC489:AJ489),AC489:AJ489,0))</f>
        <v/>
      </c>
      <c r="AL489" s="0" t="n">
        <f aca="false">IF(OR(Ballots!B489="",'Instant Runoff'!$B$12=1),99,Ballots!B489)</f>
        <v>99</v>
      </c>
      <c r="AM489" s="0" t="n">
        <f aca="false">IF(OR(Ballots!C489="",'Instant Runoff'!$C$12=1),99,Ballots!C489)</f>
        <v>99</v>
      </c>
      <c r="AN489" s="0" t="n">
        <f aca="false">IF(OR(Ballots!D489="",'Instant Runoff'!$D$12=1),99,Ballots!D489)</f>
        <v>99</v>
      </c>
      <c r="AO489" s="0" t="n">
        <f aca="false">IF(OR(Ballots!E489="",'Instant Runoff'!$E$12=1),99,Ballots!E489)</f>
        <v>99</v>
      </c>
      <c r="AP489" s="0" t="n">
        <f aca="false">IF(OR(Ballots!F489="",'Instant Runoff'!$F$12=1),99,Ballots!F489)</f>
        <v>99</v>
      </c>
      <c r="AQ489" s="0" t="n">
        <f aca="false">IF(OR(Ballots!G489="",'Instant Runoff'!$G$12=1),99,Ballots!G489)</f>
        <v>99</v>
      </c>
      <c r="AR489" s="0" t="n">
        <f aca="false">IF(OR(Ballots!H489="",'Instant Runoff'!$H$12=1),99,Ballots!H489)</f>
        <v>99</v>
      </c>
      <c r="AS489" s="0" t="n">
        <f aca="false">IF(OR(Ballots!I489="",'Instant Runoff'!$I$12=1),99,Ballots!I489)</f>
        <v>99</v>
      </c>
      <c r="AT489" s="0" t="str">
        <f aca="false">IF(MIN(AL489:AS489)=99,"",MATCH(MIN(AL489:AS489),AL489:AS489,0))</f>
        <v/>
      </c>
      <c r="AU489" s="0" t="n">
        <f aca="false">IF(OR(Ballots!B489="",'Instant Runoff'!$B$14=1),99,Ballots!B489)</f>
        <v>99</v>
      </c>
      <c r="AV489" s="0" t="n">
        <f aca="false">IF(OR(Ballots!C489="",'Instant Runoff'!$C$14=1),99,Ballots!C489)</f>
        <v>99</v>
      </c>
      <c r="AW489" s="0" t="n">
        <f aca="false">IF(OR(Ballots!D489="",'Instant Runoff'!$D$14=1),99,Ballots!D489)</f>
        <v>99</v>
      </c>
      <c r="AX489" s="0" t="n">
        <f aca="false">IF(OR(Ballots!E489="",'Instant Runoff'!$E$14=1),99,Ballots!E489)</f>
        <v>99</v>
      </c>
      <c r="AY489" s="0" t="n">
        <f aca="false">IF(OR(Ballots!F489="",'Instant Runoff'!$F$14=1),99,Ballots!F489)</f>
        <v>99</v>
      </c>
      <c r="AZ489" s="0" t="n">
        <f aca="false">IF(OR(Ballots!G489="",'Instant Runoff'!$G$14=1),99,Ballots!G489)</f>
        <v>99</v>
      </c>
      <c r="BA489" s="0" t="n">
        <f aca="false">IF(OR(Ballots!H489="",'Instant Runoff'!$H$14=1),99,Ballots!H489)</f>
        <v>99</v>
      </c>
      <c r="BB489" s="0" t="n">
        <f aca="false">IF(OR(Ballots!I489="",'Instant Runoff'!$I$14=1),99,Ballots!I489)</f>
        <v>99</v>
      </c>
      <c r="BC489" s="0" t="str">
        <f aca="false">IF(MIN(AU489:BB489)=99,"",MATCH(MIN(AU489:BB489),AU489:BB489,0))</f>
        <v/>
      </c>
      <c r="BD489" s="0" t="n">
        <f aca="false">IF(OR(Ballots!B489="",'Instant Runoff'!$B$16=1),99,Ballots!B489)</f>
        <v>99</v>
      </c>
      <c r="BE489" s="0" t="n">
        <f aca="false">IF(OR(Ballots!C489="",'Instant Runoff'!$C$16=1),99,Ballots!C489)</f>
        <v>99</v>
      </c>
      <c r="BF489" s="0" t="n">
        <f aca="false">IF(OR(Ballots!D489="",'Instant Runoff'!$D$16=1),99,Ballots!D489)</f>
        <v>99</v>
      </c>
      <c r="BG489" s="0" t="n">
        <f aca="false">IF(OR(Ballots!E489="",'Instant Runoff'!$E$16=1),99,Ballots!E489)</f>
        <v>99</v>
      </c>
      <c r="BH489" s="0" t="n">
        <f aca="false">IF(OR(Ballots!F489="",'Instant Runoff'!$F$16=1),99,Ballots!F489)</f>
        <v>99</v>
      </c>
      <c r="BI489" s="0" t="n">
        <f aca="false">IF(OR(Ballots!G489="",'Instant Runoff'!$G$16=1),99,Ballots!G489)</f>
        <v>99</v>
      </c>
      <c r="BJ489" s="0" t="n">
        <f aca="false">IF(OR(Ballots!H489="",'Instant Runoff'!$H$16=1),99,Ballots!H489)</f>
        <v>99</v>
      </c>
      <c r="BK489" s="0" t="n">
        <f aca="false">IF(OR(Ballots!I489="",'Instant Runoff'!$I$16=1),99,Ballots!I489)</f>
        <v>99</v>
      </c>
      <c r="BL489" s="0" t="str">
        <f aca="false">IF(MIN(BD489:BK489)=99,"",MATCH(MIN(BD489:BK489),BD489:BK489,0))</f>
        <v/>
      </c>
    </row>
    <row r="490" customFormat="false" ht="15" hidden="false" customHeight="false" outlineLevel="0" collapsed="false">
      <c r="B490" s="0" t="n">
        <f aca="false">IF(OR(Ballots!B490="",'Instant Runoff'!$B$4=1),99,Ballots!B490)</f>
        <v>99</v>
      </c>
      <c r="C490" s="0" t="n">
        <f aca="false">IF(OR(Ballots!C490="",'Instant Runoff'!$C$4=1),99,Ballots!C490)</f>
        <v>99</v>
      </c>
      <c r="D490" s="0" t="n">
        <f aca="false">IF(OR(Ballots!D490="",'Instant Runoff'!$D$4=1),99,Ballots!D490)</f>
        <v>99</v>
      </c>
      <c r="E490" s="0" t="n">
        <f aca="false">IF(OR(Ballots!E490="",'Instant Runoff'!$E$4=1),99,Ballots!E490)</f>
        <v>99</v>
      </c>
      <c r="F490" s="0" t="n">
        <f aca="false">IF(OR(Ballots!F490="",'Instant Runoff'!$F$4=1),99,Ballots!F490)</f>
        <v>99</v>
      </c>
      <c r="G490" s="0" t="n">
        <f aca="false">IF(OR(Ballots!G490="",'Instant Runoff'!$G$4=1),99,Ballots!G490)</f>
        <v>99</v>
      </c>
      <c r="H490" s="0" t="n">
        <f aca="false">IF(OR(Ballots!H490="",'Instant Runoff'!$H$4=1),99,Ballots!H490)</f>
        <v>99</v>
      </c>
      <c r="I490" s="0" t="n">
        <f aca="false">IF(OR(Ballots!I490="",'Instant Runoff'!$I$4=1),99,Ballots!I490)</f>
        <v>99</v>
      </c>
      <c r="J490" s="0" t="str">
        <f aca="false">IF(MIN(B490:I490)=99,"",MATCH(MIN(B490:I490),B490:I490,0))</f>
        <v/>
      </c>
      <c r="K490" s="0" t="n">
        <f aca="false">IF(OR(Ballots!B490="",'Instant Runoff'!$B$6=1),99,Ballots!B490)</f>
        <v>99</v>
      </c>
      <c r="L490" s="0" t="n">
        <f aca="false">IF(OR(Ballots!C490="",'Instant Runoff'!$C$6=1),99,Ballots!C490)</f>
        <v>99</v>
      </c>
      <c r="M490" s="0" t="n">
        <f aca="false">IF(OR(Ballots!D490="",'Instant Runoff'!$D$6=1),99,Ballots!D490)</f>
        <v>99</v>
      </c>
      <c r="N490" s="0" t="n">
        <f aca="false">IF(OR(Ballots!E490="",'Instant Runoff'!$E$6=1),99,Ballots!E490)</f>
        <v>99</v>
      </c>
      <c r="O490" s="0" t="n">
        <f aca="false">IF(OR(Ballots!F490="",'Instant Runoff'!$F$6=1),99,Ballots!F490)</f>
        <v>99</v>
      </c>
      <c r="P490" s="0" t="n">
        <f aca="false">IF(OR(Ballots!G490="",'Instant Runoff'!$G$6=1),99,Ballots!G490)</f>
        <v>99</v>
      </c>
      <c r="Q490" s="0" t="n">
        <f aca="false">IF(OR(Ballots!H490="",'Instant Runoff'!$H$6=1),99,Ballots!H490)</f>
        <v>99</v>
      </c>
      <c r="R490" s="0" t="n">
        <f aca="false">IF(OR(Ballots!I490="",'Instant Runoff'!$I$6=1),99,Ballots!I490)</f>
        <v>99</v>
      </c>
      <c r="S490" s="0" t="str">
        <f aca="false">IF(MIN(K490:R490)=99,"",MATCH(MIN(K490:R490),K490:R490,0))</f>
        <v/>
      </c>
      <c r="T490" s="0" t="n">
        <f aca="false">IF(OR(Ballots!B490="",'Instant Runoff'!$B$8=1),99,Ballots!B490)</f>
        <v>99</v>
      </c>
      <c r="U490" s="0" t="n">
        <f aca="false">IF(OR(Ballots!C490="",'Instant Runoff'!$C$8=1),99,Ballots!C490)</f>
        <v>99</v>
      </c>
      <c r="V490" s="0" t="n">
        <f aca="false">IF(OR(Ballots!D490="",'Instant Runoff'!$D$8=1),99,Ballots!D490)</f>
        <v>99</v>
      </c>
      <c r="W490" s="0" t="n">
        <f aca="false">IF(OR(Ballots!E490="",'Instant Runoff'!$E$8=1),99,Ballots!E490)</f>
        <v>99</v>
      </c>
      <c r="X490" s="0" t="n">
        <f aca="false">IF(OR(Ballots!F490="",'Instant Runoff'!$F$8=1),99,Ballots!F490)</f>
        <v>99</v>
      </c>
      <c r="Y490" s="0" t="n">
        <f aca="false">IF(OR(Ballots!G490="",'Instant Runoff'!$G$8=1),99,Ballots!G490)</f>
        <v>99</v>
      </c>
      <c r="Z490" s="0" t="n">
        <f aca="false">IF(OR(Ballots!H490="",'Instant Runoff'!$H$8=1),99,Ballots!H490)</f>
        <v>99</v>
      </c>
      <c r="AA490" s="0" t="n">
        <f aca="false">IF(OR(Ballots!I490="",'Instant Runoff'!$I$8=1),99,Ballots!I490)</f>
        <v>99</v>
      </c>
      <c r="AB490" s="0" t="str">
        <f aca="false">IF(MIN(T490:AA490)=99,"",MATCH(MIN(T490:AA490),T490:AA490,0))</f>
        <v/>
      </c>
      <c r="AC490" s="0" t="n">
        <f aca="false">IF(OR(Ballots!B490="",'Instant Runoff'!$B$10=1),99,Ballots!B490)</f>
        <v>99</v>
      </c>
      <c r="AD490" s="0" t="n">
        <f aca="false">IF(OR(Ballots!C490="",'Instant Runoff'!$C$10=1),99,Ballots!C490)</f>
        <v>99</v>
      </c>
      <c r="AE490" s="0" t="n">
        <f aca="false">IF(OR(Ballots!D490="",'Instant Runoff'!$D$10=1),99,Ballots!D490)</f>
        <v>99</v>
      </c>
      <c r="AF490" s="0" t="n">
        <f aca="false">IF(OR(Ballots!E490="",'Instant Runoff'!$E$10=1),99,Ballots!E490)</f>
        <v>99</v>
      </c>
      <c r="AG490" s="0" t="n">
        <f aca="false">IF(OR(Ballots!F490="",'Instant Runoff'!$F$10=1),99,Ballots!F490)</f>
        <v>99</v>
      </c>
      <c r="AH490" s="0" t="n">
        <f aca="false">IF(OR(Ballots!G490="",'Instant Runoff'!$G$10=1),99,Ballots!G490)</f>
        <v>99</v>
      </c>
      <c r="AI490" s="0" t="n">
        <f aca="false">IF(OR(Ballots!H490="",'Instant Runoff'!$H$10=1),99,Ballots!H490)</f>
        <v>99</v>
      </c>
      <c r="AJ490" s="0" t="n">
        <f aca="false">IF(OR(Ballots!I490="",'Instant Runoff'!$I$10=1),99,Ballots!I490)</f>
        <v>99</v>
      </c>
      <c r="AK490" s="0" t="str">
        <f aca="false">IF(MIN(AC490:AJ490)=99,"",MATCH(MIN(AC490:AJ490),AC490:AJ490,0))</f>
        <v/>
      </c>
      <c r="AL490" s="0" t="n">
        <f aca="false">IF(OR(Ballots!B490="",'Instant Runoff'!$B$12=1),99,Ballots!B490)</f>
        <v>99</v>
      </c>
      <c r="AM490" s="0" t="n">
        <f aca="false">IF(OR(Ballots!C490="",'Instant Runoff'!$C$12=1),99,Ballots!C490)</f>
        <v>99</v>
      </c>
      <c r="AN490" s="0" t="n">
        <f aca="false">IF(OR(Ballots!D490="",'Instant Runoff'!$D$12=1),99,Ballots!D490)</f>
        <v>99</v>
      </c>
      <c r="AO490" s="0" t="n">
        <f aca="false">IF(OR(Ballots!E490="",'Instant Runoff'!$E$12=1),99,Ballots!E490)</f>
        <v>99</v>
      </c>
      <c r="AP490" s="0" t="n">
        <f aca="false">IF(OR(Ballots!F490="",'Instant Runoff'!$F$12=1),99,Ballots!F490)</f>
        <v>99</v>
      </c>
      <c r="AQ490" s="0" t="n">
        <f aca="false">IF(OR(Ballots!G490="",'Instant Runoff'!$G$12=1),99,Ballots!G490)</f>
        <v>99</v>
      </c>
      <c r="AR490" s="0" t="n">
        <f aca="false">IF(OR(Ballots!H490="",'Instant Runoff'!$H$12=1),99,Ballots!H490)</f>
        <v>99</v>
      </c>
      <c r="AS490" s="0" t="n">
        <f aca="false">IF(OR(Ballots!I490="",'Instant Runoff'!$I$12=1),99,Ballots!I490)</f>
        <v>99</v>
      </c>
      <c r="AT490" s="0" t="str">
        <f aca="false">IF(MIN(AL490:AS490)=99,"",MATCH(MIN(AL490:AS490),AL490:AS490,0))</f>
        <v/>
      </c>
      <c r="AU490" s="0" t="n">
        <f aca="false">IF(OR(Ballots!B490="",'Instant Runoff'!$B$14=1),99,Ballots!B490)</f>
        <v>99</v>
      </c>
      <c r="AV490" s="0" t="n">
        <f aca="false">IF(OR(Ballots!C490="",'Instant Runoff'!$C$14=1),99,Ballots!C490)</f>
        <v>99</v>
      </c>
      <c r="AW490" s="0" t="n">
        <f aca="false">IF(OR(Ballots!D490="",'Instant Runoff'!$D$14=1),99,Ballots!D490)</f>
        <v>99</v>
      </c>
      <c r="AX490" s="0" t="n">
        <f aca="false">IF(OR(Ballots!E490="",'Instant Runoff'!$E$14=1),99,Ballots!E490)</f>
        <v>99</v>
      </c>
      <c r="AY490" s="0" t="n">
        <f aca="false">IF(OR(Ballots!F490="",'Instant Runoff'!$F$14=1),99,Ballots!F490)</f>
        <v>99</v>
      </c>
      <c r="AZ490" s="0" t="n">
        <f aca="false">IF(OR(Ballots!G490="",'Instant Runoff'!$G$14=1),99,Ballots!G490)</f>
        <v>99</v>
      </c>
      <c r="BA490" s="0" t="n">
        <f aca="false">IF(OR(Ballots!H490="",'Instant Runoff'!$H$14=1),99,Ballots!H490)</f>
        <v>99</v>
      </c>
      <c r="BB490" s="0" t="n">
        <f aca="false">IF(OR(Ballots!I490="",'Instant Runoff'!$I$14=1),99,Ballots!I490)</f>
        <v>99</v>
      </c>
      <c r="BC490" s="0" t="str">
        <f aca="false">IF(MIN(AU490:BB490)=99,"",MATCH(MIN(AU490:BB490),AU490:BB490,0))</f>
        <v/>
      </c>
      <c r="BD490" s="0" t="n">
        <f aca="false">IF(OR(Ballots!B490="",'Instant Runoff'!$B$16=1),99,Ballots!B490)</f>
        <v>99</v>
      </c>
      <c r="BE490" s="0" t="n">
        <f aca="false">IF(OR(Ballots!C490="",'Instant Runoff'!$C$16=1),99,Ballots!C490)</f>
        <v>99</v>
      </c>
      <c r="BF490" s="0" t="n">
        <f aca="false">IF(OR(Ballots!D490="",'Instant Runoff'!$D$16=1),99,Ballots!D490)</f>
        <v>99</v>
      </c>
      <c r="BG490" s="0" t="n">
        <f aca="false">IF(OR(Ballots!E490="",'Instant Runoff'!$E$16=1),99,Ballots!E490)</f>
        <v>99</v>
      </c>
      <c r="BH490" s="0" t="n">
        <f aca="false">IF(OR(Ballots!F490="",'Instant Runoff'!$F$16=1),99,Ballots!F490)</f>
        <v>99</v>
      </c>
      <c r="BI490" s="0" t="n">
        <f aca="false">IF(OR(Ballots!G490="",'Instant Runoff'!$G$16=1),99,Ballots!G490)</f>
        <v>99</v>
      </c>
      <c r="BJ490" s="0" t="n">
        <f aca="false">IF(OR(Ballots!H490="",'Instant Runoff'!$H$16=1),99,Ballots!H490)</f>
        <v>99</v>
      </c>
      <c r="BK490" s="0" t="n">
        <f aca="false">IF(OR(Ballots!I490="",'Instant Runoff'!$I$16=1),99,Ballots!I490)</f>
        <v>99</v>
      </c>
      <c r="BL490" s="0" t="str">
        <f aca="false">IF(MIN(BD490:BK490)=99,"",MATCH(MIN(BD490:BK490),BD490:BK490,0))</f>
        <v/>
      </c>
    </row>
    <row r="491" customFormat="false" ht="15" hidden="false" customHeight="false" outlineLevel="0" collapsed="false">
      <c r="B491" s="0" t="n">
        <f aca="false">IF(OR(Ballots!B491="",'Instant Runoff'!$B$4=1),99,Ballots!B491)</f>
        <v>99</v>
      </c>
      <c r="C491" s="0" t="n">
        <f aca="false">IF(OR(Ballots!C491="",'Instant Runoff'!$C$4=1),99,Ballots!C491)</f>
        <v>99</v>
      </c>
      <c r="D491" s="0" t="n">
        <f aca="false">IF(OR(Ballots!D491="",'Instant Runoff'!$D$4=1),99,Ballots!D491)</f>
        <v>99</v>
      </c>
      <c r="E491" s="0" t="n">
        <f aca="false">IF(OR(Ballots!E491="",'Instant Runoff'!$E$4=1),99,Ballots!E491)</f>
        <v>99</v>
      </c>
      <c r="F491" s="0" t="n">
        <f aca="false">IF(OR(Ballots!F491="",'Instant Runoff'!$F$4=1),99,Ballots!F491)</f>
        <v>99</v>
      </c>
      <c r="G491" s="0" t="n">
        <f aca="false">IF(OR(Ballots!G491="",'Instant Runoff'!$G$4=1),99,Ballots!G491)</f>
        <v>99</v>
      </c>
      <c r="H491" s="0" t="n">
        <f aca="false">IF(OR(Ballots!H491="",'Instant Runoff'!$H$4=1),99,Ballots!H491)</f>
        <v>99</v>
      </c>
      <c r="I491" s="0" t="n">
        <f aca="false">IF(OR(Ballots!I491="",'Instant Runoff'!$I$4=1),99,Ballots!I491)</f>
        <v>99</v>
      </c>
      <c r="J491" s="0" t="str">
        <f aca="false">IF(MIN(B491:I491)=99,"",MATCH(MIN(B491:I491),B491:I491,0))</f>
        <v/>
      </c>
      <c r="K491" s="0" t="n">
        <f aca="false">IF(OR(Ballots!B491="",'Instant Runoff'!$B$6=1),99,Ballots!B491)</f>
        <v>99</v>
      </c>
      <c r="L491" s="0" t="n">
        <f aca="false">IF(OR(Ballots!C491="",'Instant Runoff'!$C$6=1),99,Ballots!C491)</f>
        <v>99</v>
      </c>
      <c r="M491" s="0" t="n">
        <f aca="false">IF(OR(Ballots!D491="",'Instant Runoff'!$D$6=1),99,Ballots!D491)</f>
        <v>99</v>
      </c>
      <c r="N491" s="0" t="n">
        <f aca="false">IF(OR(Ballots!E491="",'Instant Runoff'!$E$6=1),99,Ballots!E491)</f>
        <v>99</v>
      </c>
      <c r="O491" s="0" t="n">
        <f aca="false">IF(OR(Ballots!F491="",'Instant Runoff'!$F$6=1),99,Ballots!F491)</f>
        <v>99</v>
      </c>
      <c r="P491" s="0" t="n">
        <f aca="false">IF(OR(Ballots!G491="",'Instant Runoff'!$G$6=1),99,Ballots!G491)</f>
        <v>99</v>
      </c>
      <c r="Q491" s="0" t="n">
        <f aca="false">IF(OR(Ballots!H491="",'Instant Runoff'!$H$6=1),99,Ballots!H491)</f>
        <v>99</v>
      </c>
      <c r="R491" s="0" t="n">
        <f aca="false">IF(OR(Ballots!I491="",'Instant Runoff'!$I$6=1),99,Ballots!I491)</f>
        <v>99</v>
      </c>
      <c r="S491" s="0" t="str">
        <f aca="false">IF(MIN(K491:R491)=99,"",MATCH(MIN(K491:R491),K491:R491,0))</f>
        <v/>
      </c>
      <c r="T491" s="0" t="n">
        <f aca="false">IF(OR(Ballots!B491="",'Instant Runoff'!$B$8=1),99,Ballots!B491)</f>
        <v>99</v>
      </c>
      <c r="U491" s="0" t="n">
        <f aca="false">IF(OR(Ballots!C491="",'Instant Runoff'!$C$8=1),99,Ballots!C491)</f>
        <v>99</v>
      </c>
      <c r="V491" s="0" t="n">
        <f aca="false">IF(OR(Ballots!D491="",'Instant Runoff'!$D$8=1),99,Ballots!D491)</f>
        <v>99</v>
      </c>
      <c r="W491" s="0" t="n">
        <f aca="false">IF(OR(Ballots!E491="",'Instant Runoff'!$E$8=1),99,Ballots!E491)</f>
        <v>99</v>
      </c>
      <c r="X491" s="0" t="n">
        <f aca="false">IF(OR(Ballots!F491="",'Instant Runoff'!$F$8=1),99,Ballots!F491)</f>
        <v>99</v>
      </c>
      <c r="Y491" s="0" t="n">
        <f aca="false">IF(OR(Ballots!G491="",'Instant Runoff'!$G$8=1),99,Ballots!G491)</f>
        <v>99</v>
      </c>
      <c r="Z491" s="0" t="n">
        <f aca="false">IF(OR(Ballots!H491="",'Instant Runoff'!$H$8=1),99,Ballots!H491)</f>
        <v>99</v>
      </c>
      <c r="AA491" s="0" t="n">
        <f aca="false">IF(OR(Ballots!I491="",'Instant Runoff'!$I$8=1),99,Ballots!I491)</f>
        <v>99</v>
      </c>
      <c r="AB491" s="0" t="str">
        <f aca="false">IF(MIN(T491:AA491)=99,"",MATCH(MIN(T491:AA491),T491:AA491,0))</f>
        <v/>
      </c>
      <c r="AC491" s="0" t="n">
        <f aca="false">IF(OR(Ballots!B491="",'Instant Runoff'!$B$10=1),99,Ballots!B491)</f>
        <v>99</v>
      </c>
      <c r="AD491" s="0" t="n">
        <f aca="false">IF(OR(Ballots!C491="",'Instant Runoff'!$C$10=1),99,Ballots!C491)</f>
        <v>99</v>
      </c>
      <c r="AE491" s="0" t="n">
        <f aca="false">IF(OR(Ballots!D491="",'Instant Runoff'!$D$10=1),99,Ballots!D491)</f>
        <v>99</v>
      </c>
      <c r="AF491" s="0" t="n">
        <f aca="false">IF(OR(Ballots!E491="",'Instant Runoff'!$E$10=1),99,Ballots!E491)</f>
        <v>99</v>
      </c>
      <c r="AG491" s="0" t="n">
        <f aca="false">IF(OR(Ballots!F491="",'Instant Runoff'!$F$10=1),99,Ballots!F491)</f>
        <v>99</v>
      </c>
      <c r="AH491" s="0" t="n">
        <f aca="false">IF(OR(Ballots!G491="",'Instant Runoff'!$G$10=1),99,Ballots!G491)</f>
        <v>99</v>
      </c>
      <c r="AI491" s="0" t="n">
        <f aca="false">IF(OR(Ballots!H491="",'Instant Runoff'!$H$10=1),99,Ballots!H491)</f>
        <v>99</v>
      </c>
      <c r="AJ491" s="0" t="n">
        <f aca="false">IF(OR(Ballots!I491="",'Instant Runoff'!$I$10=1),99,Ballots!I491)</f>
        <v>99</v>
      </c>
      <c r="AK491" s="0" t="str">
        <f aca="false">IF(MIN(AC491:AJ491)=99,"",MATCH(MIN(AC491:AJ491),AC491:AJ491,0))</f>
        <v/>
      </c>
      <c r="AL491" s="0" t="n">
        <f aca="false">IF(OR(Ballots!B491="",'Instant Runoff'!$B$12=1),99,Ballots!B491)</f>
        <v>99</v>
      </c>
      <c r="AM491" s="0" t="n">
        <f aca="false">IF(OR(Ballots!C491="",'Instant Runoff'!$C$12=1),99,Ballots!C491)</f>
        <v>99</v>
      </c>
      <c r="AN491" s="0" t="n">
        <f aca="false">IF(OR(Ballots!D491="",'Instant Runoff'!$D$12=1),99,Ballots!D491)</f>
        <v>99</v>
      </c>
      <c r="AO491" s="0" t="n">
        <f aca="false">IF(OR(Ballots!E491="",'Instant Runoff'!$E$12=1),99,Ballots!E491)</f>
        <v>99</v>
      </c>
      <c r="AP491" s="0" t="n">
        <f aca="false">IF(OR(Ballots!F491="",'Instant Runoff'!$F$12=1),99,Ballots!F491)</f>
        <v>99</v>
      </c>
      <c r="AQ491" s="0" t="n">
        <f aca="false">IF(OR(Ballots!G491="",'Instant Runoff'!$G$12=1),99,Ballots!G491)</f>
        <v>99</v>
      </c>
      <c r="AR491" s="0" t="n">
        <f aca="false">IF(OR(Ballots!H491="",'Instant Runoff'!$H$12=1),99,Ballots!H491)</f>
        <v>99</v>
      </c>
      <c r="AS491" s="0" t="n">
        <f aca="false">IF(OR(Ballots!I491="",'Instant Runoff'!$I$12=1),99,Ballots!I491)</f>
        <v>99</v>
      </c>
      <c r="AT491" s="0" t="str">
        <f aca="false">IF(MIN(AL491:AS491)=99,"",MATCH(MIN(AL491:AS491),AL491:AS491,0))</f>
        <v/>
      </c>
      <c r="AU491" s="0" t="n">
        <f aca="false">IF(OR(Ballots!B491="",'Instant Runoff'!$B$14=1),99,Ballots!B491)</f>
        <v>99</v>
      </c>
      <c r="AV491" s="0" t="n">
        <f aca="false">IF(OR(Ballots!C491="",'Instant Runoff'!$C$14=1),99,Ballots!C491)</f>
        <v>99</v>
      </c>
      <c r="AW491" s="0" t="n">
        <f aca="false">IF(OR(Ballots!D491="",'Instant Runoff'!$D$14=1),99,Ballots!D491)</f>
        <v>99</v>
      </c>
      <c r="AX491" s="0" t="n">
        <f aca="false">IF(OR(Ballots!E491="",'Instant Runoff'!$E$14=1),99,Ballots!E491)</f>
        <v>99</v>
      </c>
      <c r="AY491" s="0" t="n">
        <f aca="false">IF(OR(Ballots!F491="",'Instant Runoff'!$F$14=1),99,Ballots!F491)</f>
        <v>99</v>
      </c>
      <c r="AZ491" s="0" t="n">
        <f aca="false">IF(OR(Ballots!G491="",'Instant Runoff'!$G$14=1),99,Ballots!G491)</f>
        <v>99</v>
      </c>
      <c r="BA491" s="0" t="n">
        <f aca="false">IF(OR(Ballots!H491="",'Instant Runoff'!$H$14=1),99,Ballots!H491)</f>
        <v>99</v>
      </c>
      <c r="BB491" s="0" t="n">
        <f aca="false">IF(OR(Ballots!I491="",'Instant Runoff'!$I$14=1),99,Ballots!I491)</f>
        <v>99</v>
      </c>
      <c r="BC491" s="0" t="str">
        <f aca="false">IF(MIN(AU491:BB491)=99,"",MATCH(MIN(AU491:BB491),AU491:BB491,0))</f>
        <v/>
      </c>
      <c r="BD491" s="0" t="n">
        <f aca="false">IF(OR(Ballots!B491="",'Instant Runoff'!$B$16=1),99,Ballots!B491)</f>
        <v>99</v>
      </c>
      <c r="BE491" s="0" t="n">
        <f aca="false">IF(OR(Ballots!C491="",'Instant Runoff'!$C$16=1),99,Ballots!C491)</f>
        <v>99</v>
      </c>
      <c r="BF491" s="0" t="n">
        <f aca="false">IF(OR(Ballots!D491="",'Instant Runoff'!$D$16=1),99,Ballots!D491)</f>
        <v>99</v>
      </c>
      <c r="BG491" s="0" t="n">
        <f aca="false">IF(OR(Ballots!E491="",'Instant Runoff'!$E$16=1),99,Ballots!E491)</f>
        <v>99</v>
      </c>
      <c r="BH491" s="0" t="n">
        <f aca="false">IF(OR(Ballots!F491="",'Instant Runoff'!$F$16=1),99,Ballots!F491)</f>
        <v>99</v>
      </c>
      <c r="BI491" s="0" t="n">
        <f aca="false">IF(OR(Ballots!G491="",'Instant Runoff'!$G$16=1),99,Ballots!G491)</f>
        <v>99</v>
      </c>
      <c r="BJ491" s="0" t="n">
        <f aca="false">IF(OR(Ballots!H491="",'Instant Runoff'!$H$16=1),99,Ballots!H491)</f>
        <v>99</v>
      </c>
      <c r="BK491" s="0" t="n">
        <f aca="false">IF(OR(Ballots!I491="",'Instant Runoff'!$I$16=1),99,Ballots!I491)</f>
        <v>99</v>
      </c>
      <c r="BL491" s="0" t="str">
        <f aca="false">IF(MIN(BD491:BK491)=99,"",MATCH(MIN(BD491:BK491),BD491:BK491,0))</f>
        <v/>
      </c>
    </row>
    <row r="492" customFormat="false" ht="15" hidden="false" customHeight="false" outlineLevel="0" collapsed="false">
      <c r="B492" s="0" t="n">
        <f aca="false">IF(OR(Ballots!B492="",'Instant Runoff'!$B$4=1),99,Ballots!B492)</f>
        <v>99</v>
      </c>
      <c r="C492" s="0" t="n">
        <f aca="false">IF(OR(Ballots!C492="",'Instant Runoff'!$C$4=1),99,Ballots!C492)</f>
        <v>99</v>
      </c>
      <c r="D492" s="0" t="n">
        <f aca="false">IF(OR(Ballots!D492="",'Instant Runoff'!$D$4=1),99,Ballots!D492)</f>
        <v>99</v>
      </c>
      <c r="E492" s="0" t="n">
        <f aca="false">IF(OR(Ballots!E492="",'Instant Runoff'!$E$4=1),99,Ballots!E492)</f>
        <v>99</v>
      </c>
      <c r="F492" s="0" t="n">
        <f aca="false">IF(OR(Ballots!F492="",'Instant Runoff'!$F$4=1),99,Ballots!F492)</f>
        <v>99</v>
      </c>
      <c r="G492" s="0" t="n">
        <f aca="false">IF(OR(Ballots!G492="",'Instant Runoff'!$G$4=1),99,Ballots!G492)</f>
        <v>99</v>
      </c>
      <c r="H492" s="0" t="n">
        <f aca="false">IF(OR(Ballots!H492="",'Instant Runoff'!$H$4=1),99,Ballots!H492)</f>
        <v>99</v>
      </c>
      <c r="I492" s="0" t="n">
        <f aca="false">IF(OR(Ballots!I492="",'Instant Runoff'!$I$4=1),99,Ballots!I492)</f>
        <v>99</v>
      </c>
      <c r="J492" s="0" t="str">
        <f aca="false">IF(MIN(B492:I492)=99,"",MATCH(MIN(B492:I492),B492:I492,0))</f>
        <v/>
      </c>
      <c r="K492" s="0" t="n">
        <f aca="false">IF(OR(Ballots!B492="",'Instant Runoff'!$B$6=1),99,Ballots!B492)</f>
        <v>99</v>
      </c>
      <c r="L492" s="0" t="n">
        <f aca="false">IF(OR(Ballots!C492="",'Instant Runoff'!$C$6=1),99,Ballots!C492)</f>
        <v>99</v>
      </c>
      <c r="M492" s="0" t="n">
        <f aca="false">IF(OR(Ballots!D492="",'Instant Runoff'!$D$6=1),99,Ballots!D492)</f>
        <v>99</v>
      </c>
      <c r="N492" s="0" t="n">
        <f aca="false">IF(OR(Ballots!E492="",'Instant Runoff'!$E$6=1),99,Ballots!E492)</f>
        <v>99</v>
      </c>
      <c r="O492" s="0" t="n">
        <f aca="false">IF(OR(Ballots!F492="",'Instant Runoff'!$F$6=1),99,Ballots!F492)</f>
        <v>99</v>
      </c>
      <c r="P492" s="0" t="n">
        <f aca="false">IF(OR(Ballots!G492="",'Instant Runoff'!$G$6=1),99,Ballots!G492)</f>
        <v>99</v>
      </c>
      <c r="Q492" s="0" t="n">
        <f aca="false">IF(OR(Ballots!H492="",'Instant Runoff'!$H$6=1),99,Ballots!H492)</f>
        <v>99</v>
      </c>
      <c r="R492" s="0" t="n">
        <f aca="false">IF(OR(Ballots!I492="",'Instant Runoff'!$I$6=1),99,Ballots!I492)</f>
        <v>99</v>
      </c>
      <c r="S492" s="0" t="str">
        <f aca="false">IF(MIN(K492:R492)=99,"",MATCH(MIN(K492:R492),K492:R492,0))</f>
        <v/>
      </c>
      <c r="T492" s="0" t="n">
        <f aca="false">IF(OR(Ballots!B492="",'Instant Runoff'!$B$8=1),99,Ballots!B492)</f>
        <v>99</v>
      </c>
      <c r="U492" s="0" t="n">
        <f aca="false">IF(OR(Ballots!C492="",'Instant Runoff'!$C$8=1),99,Ballots!C492)</f>
        <v>99</v>
      </c>
      <c r="V492" s="0" t="n">
        <f aca="false">IF(OR(Ballots!D492="",'Instant Runoff'!$D$8=1),99,Ballots!D492)</f>
        <v>99</v>
      </c>
      <c r="W492" s="0" t="n">
        <f aca="false">IF(OR(Ballots!E492="",'Instant Runoff'!$E$8=1),99,Ballots!E492)</f>
        <v>99</v>
      </c>
      <c r="X492" s="0" t="n">
        <f aca="false">IF(OR(Ballots!F492="",'Instant Runoff'!$F$8=1),99,Ballots!F492)</f>
        <v>99</v>
      </c>
      <c r="Y492" s="0" t="n">
        <f aca="false">IF(OR(Ballots!G492="",'Instant Runoff'!$G$8=1),99,Ballots!G492)</f>
        <v>99</v>
      </c>
      <c r="Z492" s="0" t="n">
        <f aca="false">IF(OR(Ballots!H492="",'Instant Runoff'!$H$8=1),99,Ballots!H492)</f>
        <v>99</v>
      </c>
      <c r="AA492" s="0" t="n">
        <f aca="false">IF(OR(Ballots!I492="",'Instant Runoff'!$I$8=1),99,Ballots!I492)</f>
        <v>99</v>
      </c>
      <c r="AB492" s="0" t="str">
        <f aca="false">IF(MIN(T492:AA492)=99,"",MATCH(MIN(T492:AA492),T492:AA492,0))</f>
        <v/>
      </c>
      <c r="AC492" s="0" t="n">
        <f aca="false">IF(OR(Ballots!B492="",'Instant Runoff'!$B$10=1),99,Ballots!B492)</f>
        <v>99</v>
      </c>
      <c r="AD492" s="0" t="n">
        <f aca="false">IF(OR(Ballots!C492="",'Instant Runoff'!$C$10=1),99,Ballots!C492)</f>
        <v>99</v>
      </c>
      <c r="AE492" s="0" t="n">
        <f aca="false">IF(OR(Ballots!D492="",'Instant Runoff'!$D$10=1),99,Ballots!D492)</f>
        <v>99</v>
      </c>
      <c r="AF492" s="0" t="n">
        <f aca="false">IF(OR(Ballots!E492="",'Instant Runoff'!$E$10=1),99,Ballots!E492)</f>
        <v>99</v>
      </c>
      <c r="AG492" s="0" t="n">
        <f aca="false">IF(OR(Ballots!F492="",'Instant Runoff'!$F$10=1),99,Ballots!F492)</f>
        <v>99</v>
      </c>
      <c r="AH492" s="0" t="n">
        <f aca="false">IF(OR(Ballots!G492="",'Instant Runoff'!$G$10=1),99,Ballots!G492)</f>
        <v>99</v>
      </c>
      <c r="AI492" s="0" t="n">
        <f aca="false">IF(OR(Ballots!H492="",'Instant Runoff'!$H$10=1),99,Ballots!H492)</f>
        <v>99</v>
      </c>
      <c r="AJ492" s="0" t="n">
        <f aca="false">IF(OR(Ballots!I492="",'Instant Runoff'!$I$10=1),99,Ballots!I492)</f>
        <v>99</v>
      </c>
      <c r="AK492" s="0" t="str">
        <f aca="false">IF(MIN(AC492:AJ492)=99,"",MATCH(MIN(AC492:AJ492),AC492:AJ492,0))</f>
        <v/>
      </c>
      <c r="AL492" s="0" t="n">
        <f aca="false">IF(OR(Ballots!B492="",'Instant Runoff'!$B$12=1),99,Ballots!B492)</f>
        <v>99</v>
      </c>
      <c r="AM492" s="0" t="n">
        <f aca="false">IF(OR(Ballots!C492="",'Instant Runoff'!$C$12=1),99,Ballots!C492)</f>
        <v>99</v>
      </c>
      <c r="AN492" s="0" t="n">
        <f aca="false">IF(OR(Ballots!D492="",'Instant Runoff'!$D$12=1),99,Ballots!D492)</f>
        <v>99</v>
      </c>
      <c r="AO492" s="0" t="n">
        <f aca="false">IF(OR(Ballots!E492="",'Instant Runoff'!$E$12=1),99,Ballots!E492)</f>
        <v>99</v>
      </c>
      <c r="AP492" s="0" t="n">
        <f aca="false">IF(OR(Ballots!F492="",'Instant Runoff'!$F$12=1),99,Ballots!F492)</f>
        <v>99</v>
      </c>
      <c r="AQ492" s="0" t="n">
        <f aca="false">IF(OR(Ballots!G492="",'Instant Runoff'!$G$12=1),99,Ballots!G492)</f>
        <v>99</v>
      </c>
      <c r="AR492" s="0" t="n">
        <f aca="false">IF(OR(Ballots!H492="",'Instant Runoff'!$H$12=1),99,Ballots!H492)</f>
        <v>99</v>
      </c>
      <c r="AS492" s="0" t="n">
        <f aca="false">IF(OR(Ballots!I492="",'Instant Runoff'!$I$12=1),99,Ballots!I492)</f>
        <v>99</v>
      </c>
      <c r="AT492" s="0" t="str">
        <f aca="false">IF(MIN(AL492:AS492)=99,"",MATCH(MIN(AL492:AS492),AL492:AS492,0))</f>
        <v/>
      </c>
      <c r="AU492" s="0" t="n">
        <f aca="false">IF(OR(Ballots!B492="",'Instant Runoff'!$B$14=1),99,Ballots!B492)</f>
        <v>99</v>
      </c>
      <c r="AV492" s="0" t="n">
        <f aca="false">IF(OR(Ballots!C492="",'Instant Runoff'!$C$14=1),99,Ballots!C492)</f>
        <v>99</v>
      </c>
      <c r="AW492" s="0" t="n">
        <f aca="false">IF(OR(Ballots!D492="",'Instant Runoff'!$D$14=1),99,Ballots!D492)</f>
        <v>99</v>
      </c>
      <c r="AX492" s="0" t="n">
        <f aca="false">IF(OR(Ballots!E492="",'Instant Runoff'!$E$14=1),99,Ballots!E492)</f>
        <v>99</v>
      </c>
      <c r="AY492" s="0" t="n">
        <f aca="false">IF(OR(Ballots!F492="",'Instant Runoff'!$F$14=1),99,Ballots!F492)</f>
        <v>99</v>
      </c>
      <c r="AZ492" s="0" t="n">
        <f aca="false">IF(OR(Ballots!G492="",'Instant Runoff'!$G$14=1),99,Ballots!G492)</f>
        <v>99</v>
      </c>
      <c r="BA492" s="0" t="n">
        <f aca="false">IF(OR(Ballots!H492="",'Instant Runoff'!$H$14=1),99,Ballots!H492)</f>
        <v>99</v>
      </c>
      <c r="BB492" s="0" t="n">
        <f aca="false">IF(OR(Ballots!I492="",'Instant Runoff'!$I$14=1),99,Ballots!I492)</f>
        <v>99</v>
      </c>
      <c r="BC492" s="0" t="str">
        <f aca="false">IF(MIN(AU492:BB492)=99,"",MATCH(MIN(AU492:BB492),AU492:BB492,0))</f>
        <v/>
      </c>
      <c r="BD492" s="0" t="n">
        <f aca="false">IF(OR(Ballots!B492="",'Instant Runoff'!$B$16=1),99,Ballots!B492)</f>
        <v>99</v>
      </c>
      <c r="BE492" s="0" t="n">
        <f aca="false">IF(OR(Ballots!C492="",'Instant Runoff'!$C$16=1),99,Ballots!C492)</f>
        <v>99</v>
      </c>
      <c r="BF492" s="0" t="n">
        <f aca="false">IF(OR(Ballots!D492="",'Instant Runoff'!$D$16=1),99,Ballots!D492)</f>
        <v>99</v>
      </c>
      <c r="BG492" s="0" t="n">
        <f aca="false">IF(OR(Ballots!E492="",'Instant Runoff'!$E$16=1),99,Ballots!E492)</f>
        <v>99</v>
      </c>
      <c r="BH492" s="0" t="n">
        <f aca="false">IF(OR(Ballots!F492="",'Instant Runoff'!$F$16=1),99,Ballots!F492)</f>
        <v>99</v>
      </c>
      <c r="BI492" s="0" t="n">
        <f aca="false">IF(OR(Ballots!G492="",'Instant Runoff'!$G$16=1),99,Ballots!G492)</f>
        <v>99</v>
      </c>
      <c r="BJ492" s="0" t="n">
        <f aca="false">IF(OR(Ballots!H492="",'Instant Runoff'!$H$16=1),99,Ballots!H492)</f>
        <v>99</v>
      </c>
      <c r="BK492" s="0" t="n">
        <f aca="false">IF(OR(Ballots!I492="",'Instant Runoff'!$I$16=1),99,Ballots!I492)</f>
        <v>99</v>
      </c>
      <c r="BL492" s="0" t="str">
        <f aca="false">IF(MIN(BD492:BK492)=99,"",MATCH(MIN(BD492:BK492),BD492:BK492,0))</f>
        <v/>
      </c>
    </row>
    <row r="493" customFormat="false" ht="15" hidden="false" customHeight="false" outlineLevel="0" collapsed="false">
      <c r="B493" s="0" t="n">
        <f aca="false">IF(OR(Ballots!B493="",'Instant Runoff'!$B$4=1),99,Ballots!B493)</f>
        <v>99</v>
      </c>
      <c r="C493" s="0" t="n">
        <f aca="false">IF(OR(Ballots!C493="",'Instant Runoff'!$C$4=1),99,Ballots!C493)</f>
        <v>99</v>
      </c>
      <c r="D493" s="0" t="n">
        <f aca="false">IF(OR(Ballots!D493="",'Instant Runoff'!$D$4=1),99,Ballots!D493)</f>
        <v>99</v>
      </c>
      <c r="E493" s="0" t="n">
        <f aca="false">IF(OR(Ballots!E493="",'Instant Runoff'!$E$4=1),99,Ballots!E493)</f>
        <v>99</v>
      </c>
      <c r="F493" s="0" t="n">
        <f aca="false">IF(OR(Ballots!F493="",'Instant Runoff'!$F$4=1),99,Ballots!F493)</f>
        <v>99</v>
      </c>
      <c r="G493" s="0" t="n">
        <f aca="false">IF(OR(Ballots!G493="",'Instant Runoff'!$G$4=1),99,Ballots!G493)</f>
        <v>99</v>
      </c>
      <c r="H493" s="0" t="n">
        <f aca="false">IF(OR(Ballots!H493="",'Instant Runoff'!$H$4=1),99,Ballots!H493)</f>
        <v>99</v>
      </c>
      <c r="I493" s="0" t="n">
        <f aca="false">IF(OR(Ballots!I493="",'Instant Runoff'!$I$4=1),99,Ballots!I493)</f>
        <v>99</v>
      </c>
      <c r="J493" s="0" t="str">
        <f aca="false">IF(MIN(B493:I493)=99,"",MATCH(MIN(B493:I493),B493:I493,0))</f>
        <v/>
      </c>
      <c r="K493" s="0" t="n">
        <f aca="false">IF(OR(Ballots!B493="",'Instant Runoff'!$B$6=1),99,Ballots!B493)</f>
        <v>99</v>
      </c>
      <c r="L493" s="0" t="n">
        <f aca="false">IF(OR(Ballots!C493="",'Instant Runoff'!$C$6=1),99,Ballots!C493)</f>
        <v>99</v>
      </c>
      <c r="M493" s="0" t="n">
        <f aca="false">IF(OR(Ballots!D493="",'Instant Runoff'!$D$6=1),99,Ballots!D493)</f>
        <v>99</v>
      </c>
      <c r="N493" s="0" t="n">
        <f aca="false">IF(OR(Ballots!E493="",'Instant Runoff'!$E$6=1),99,Ballots!E493)</f>
        <v>99</v>
      </c>
      <c r="O493" s="0" t="n">
        <f aca="false">IF(OR(Ballots!F493="",'Instant Runoff'!$F$6=1),99,Ballots!F493)</f>
        <v>99</v>
      </c>
      <c r="P493" s="0" t="n">
        <f aca="false">IF(OR(Ballots!G493="",'Instant Runoff'!$G$6=1),99,Ballots!G493)</f>
        <v>99</v>
      </c>
      <c r="Q493" s="0" t="n">
        <f aca="false">IF(OR(Ballots!H493="",'Instant Runoff'!$H$6=1),99,Ballots!H493)</f>
        <v>99</v>
      </c>
      <c r="R493" s="0" t="n">
        <f aca="false">IF(OR(Ballots!I493="",'Instant Runoff'!$I$6=1),99,Ballots!I493)</f>
        <v>99</v>
      </c>
      <c r="S493" s="0" t="str">
        <f aca="false">IF(MIN(K493:R493)=99,"",MATCH(MIN(K493:R493),K493:R493,0))</f>
        <v/>
      </c>
      <c r="T493" s="0" t="n">
        <f aca="false">IF(OR(Ballots!B493="",'Instant Runoff'!$B$8=1),99,Ballots!B493)</f>
        <v>99</v>
      </c>
      <c r="U493" s="0" t="n">
        <f aca="false">IF(OR(Ballots!C493="",'Instant Runoff'!$C$8=1),99,Ballots!C493)</f>
        <v>99</v>
      </c>
      <c r="V493" s="0" t="n">
        <f aca="false">IF(OR(Ballots!D493="",'Instant Runoff'!$D$8=1),99,Ballots!D493)</f>
        <v>99</v>
      </c>
      <c r="W493" s="0" t="n">
        <f aca="false">IF(OR(Ballots!E493="",'Instant Runoff'!$E$8=1),99,Ballots!E493)</f>
        <v>99</v>
      </c>
      <c r="X493" s="0" t="n">
        <f aca="false">IF(OR(Ballots!F493="",'Instant Runoff'!$F$8=1),99,Ballots!F493)</f>
        <v>99</v>
      </c>
      <c r="Y493" s="0" t="n">
        <f aca="false">IF(OR(Ballots!G493="",'Instant Runoff'!$G$8=1),99,Ballots!G493)</f>
        <v>99</v>
      </c>
      <c r="Z493" s="0" t="n">
        <f aca="false">IF(OR(Ballots!H493="",'Instant Runoff'!$H$8=1),99,Ballots!H493)</f>
        <v>99</v>
      </c>
      <c r="AA493" s="0" t="n">
        <f aca="false">IF(OR(Ballots!I493="",'Instant Runoff'!$I$8=1),99,Ballots!I493)</f>
        <v>99</v>
      </c>
      <c r="AB493" s="0" t="str">
        <f aca="false">IF(MIN(T493:AA493)=99,"",MATCH(MIN(T493:AA493),T493:AA493,0))</f>
        <v/>
      </c>
      <c r="AC493" s="0" t="n">
        <f aca="false">IF(OR(Ballots!B493="",'Instant Runoff'!$B$10=1),99,Ballots!B493)</f>
        <v>99</v>
      </c>
      <c r="AD493" s="0" t="n">
        <f aca="false">IF(OR(Ballots!C493="",'Instant Runoff'!$C$10=1),99,Ballots!C493)</f>
        <v>99</v>
      </c>
      <c r="AE493" s="0" t="n">
        <f aca="false">IF(OR(Ballots!D493="",'Instant Runoff'!$D$10=1),99,Ballots!D493)</f>
        <v>99</v>
      </c>
      <c r="AF493" s="0" t="n">
        <f aca="false">IF(OR(Ballots!E493="",'Instant Runoff'!$E$10=1),99,Ballots!E493)</f>
        <v>99</v>
      </c>
      <c r="AG493" s="0" t="n">
        <f aca="false">IF(OR(Ballots!F493="",'Instant Runoff'!$F$10=1),99,Ballots!F493)</f>
        <v>99</v>
      </c>
      <c r="AH493" s="0" t="n">
        <f aca="false">IF(OR(Ballots!G493="",'Instant Runoff'!$G$10=1),99,Ballots!G493)</f>
        <v>99</v>
      </c>
      <c r="AI493" s="0" t="n">
        <f aca="false">IF(OR(Ballots!H493="",'Instant Runoff'!$H$10=1),99,Ballots!H493)</f>
        <v>99</v>
      </c>
      <c r="AJ493" s="0" t="n">
        <f aca="false">IF(OR(Ballots!I493="",'Instant Runoff'!$I$10=1),99,Ballots!I493)</f>
        <v>99</v>
      </c>
      <c r="AK493" s="0" t="str">
        <f aca="false">IF(MIN(AC493:AJ493)=99,"",MATCH(MIN(AC493:AJ493),AC493:AJ493,0))</f>
        <v/>
      </c>
      <c r="AL493" s="0" t="n">
        <f aca="false">IF(OR(Ballots!B493="",'Instant Runoff'!$B$12=1),99,Ballots!B493)</f>
        <v>99</v>
      </c>
      <c r="AM493" s="0" t="n">
        <f aca="false">IF(OR(Ballots!C493="",'Instant Runoff'!$C$12=1),99,Ballots!C493)</f>
        <v>99</v>
      </c>
      <c r="AN493" s="0" t="n">
        <f aca="false">IF(OR(Ballots!D493="",'Instant Runoff'!$D$12=1),99,Ballots!D493)</f>
        <v>99</v>
      </c>
      <c r="AO493" s="0" t="n">
        <f aca="false">IF(OR(Ballots!E493="",'Instant Runoff'!$E$12=1),99,Ballots!E493)</f>
        <v>99</v>
      </c>
      <c r="AP493" s="0" t="n">
        <f aca="false">IF(OR(Ballots!F493="",'Instant Runoff'!$F$12=1),99,Ballots!F493)</f>
        <v>99</v>
      </c>
      <c r="AQ493" s="0" t="n">
        <f aca="false">IF(OR(Ballots!G493="",'Instant Runoff'!$G$12=1),99,Ballots!G493)</f>
        <v>99</v>
      </c>
      <c r="AR493" s="0" t="n">
        <f aca="false">IF(OR(Ballots!H493="",'Instant Runoff'!$H$12=1),99,Ballots!H493)</f>
        <v>99</v>
      </c>
      <c r="AS493" s="0" t="n">
        <f aca="false">IF(OR(Ballots!I493="",'Instant Runoff'!$I$12=1),99,Ballots!I493)</f>
        <v>99</v>
      </c>
      <c r="AT493" s="0" t="str">
        <f aca="false">IF(MIN(AL493:AS493)=99,"",MATCH(MIN(AL493:AS493),AL493:AS493,0))</f>
        <v/>
      </c>
      <c r="AU493" s="0" t="n">
        <f aca="false">IF(OR(Ballots!B493="",'Instant Runoff'!$B$14=1),99,Ballots!B493)</f>
        <v>99</v>
      </c>
      <c r="AV493" s="0" t="n">
        <f aca="false">IF(OR(Ballots!C493="",'Instant Runoff'!$C$14=1),99,Ballots!C493)</f>
        <v>99</v>
      </c>
      <c r="AW493" s="0" t="n">
        <f aca="false">IF(OR(Ballots!D493="",'Instant Runoff'!$D$14=1),99,Ballots!D493)</f>
        <v>99</v>
      </c>
      <c r="AX493" s="0" t="n">
        <f aca="false">IF(OR(Ballots!E493="",'Instant Runoff'!$E$14=1),99,Ballots!E493)</f>
        <v>99</v>
      </c>
      <c r="AY493" s="0" t="n">
        <f aca="false">IF(OR(Ballots!F493="",'Instant Runoff'!$F$14=1),99,Ballots!F493)</f>
        <v>99</v>
      </c>
      <c r="AZ493" s="0" t="n">
        <f aca="false">IF(OR(Ballots!G493="",'Instant Runoff'!$G$14=1),99,Ballots!G493)</f>
        <v>99</v>
      </c>
      <c r="BA493" s="0" t="n">
        <f aca="false">IF(OR(Ballots!H493="",'Instant Runoff'!$H$14=1),99,Ballots!H493)</f>
        <v>99</v>
      </c>
      <c r="BB493" s="0" t="n">
        <f aca="false">IF(OR(Ballots!I493="",'Instant Runoff'!$I$14=1),99,Ballots!I493)</f>
        <v>99</v>
      </c>
      <c r="BC493" s="0" t="str">
        <f aca="false">IF(MIN(AU493:BB493)=99,"",MATCH(MIN(AU493:BB493),AU493:BB493,0))</f>
        <v/>
      </c>
      <c r="BD493" s="0" t="n">
        <f aca="false">IF(OR(Ballots!B493="",'Instant Runoff'!$B$16=1),99,Ballots!B493)</f>
        <v>99</v>
      </c>
      <c r="BE493" s="0" t="n">
        <f aca="false">IF(OR(Ballots!C493="",'Instant Runoff'!$C$16=1),99,Ballots!C493)</f>
        <v>99</v>
      </c>
      <c r="BF493" s="0" t="n">
        <f aca="false">IF(OR(Ballots!D493="",'Instant Runoff'!$D$16=1),99,Ballots!D493)</f>
        <v>99</v>
      </c>
      <c r="BG493" s="0" t="n">
        <f aca="false">IF(OR(Ballots!E493="",'Instant Runoff'!$E$16=1),99,Ballots!E493)</f>
        <v>99</v>
      </c>
      <c r="BH493" s="0" t="n">
        <f aca="false">IF(OR(Ballots!F493="",'Instant Runoff'!$F$16=1),99,Ballots!F493)</f>
        <v>99</v>
      </c>
      <c r="BI493" s="0" t="n">
        <f aca="false">IF(OR(Ballots!G493="",'Instant Runoff'!$G$16=1),99,Ballots!G493)</f>
        <v>99</v>
      </c>
      <c r="BJ493" s="0" t="n">
        <f aca="false">IF(OR(Ballots!H493="",'Instant Runoff'!$H$16=1),99,Ballots!H493)</f>
        <v>99</v>
      </c>
      <c r="BK493" s="0" t="n">
        <f aca="false">IF(OR(Ballots!I493="",'Instant Runoff'!$I$16=1),99,Ballots!I493)</f>
        <v>99</v>
      </c>
      <c r="BL493" s="0" t="str">
        <f aca="false">IF(MIN(BD493:BK493)=99,"",MATCH(MIN(BD493:BK493),BD493:BK493,0))</f>
        <v/>
      </c>
    </row>
    <row r="494" customFormat="false" ht="15" hidden="false" customHeight="false" outlineLevel="0" collapsed="false">
      <c r="B494" s="0" t="n">
        <f aca="false">IF(OR(Ballots!B494="",'Instant Runoff'!$B$4=1),99,Ballots!B494)</f>
        <v>99</v>
      </c>
      <c r="C494" s="0" t="n">
        <f aca="false">IF(OR(Ballots!C494="",'Instant Runoff'!$C$4=1),99,Ballots!C494)</f>
        <v>99</v>
      </c>
      <c r="D494" s="0" t="n">
        <f aca="false">IF(OR(Ballots!D494="",'Instant Runoff'!$D$4=1),99,Ballots!D494)</f>
        <v>99</v>
      </c>
      <c r="E494" s="0" t="n">
        <f aca="false">IF(OR(Ballots!E494="",'Instant Runoff'!$E$4=1),99,Ballots!E494)</f>
        <v>99</v>
      </c>
      <c r="F494" s="0" t="n">
        <f aca="false">IF(OR(Ballots!F494="",'Instant Runoff'!$F$4=1),99,Ballots!F494)</f>
        <v>99</v>
      </c>
      <c r="G494" s="0" t="n">
        <f aca="false">IF(OR(Ballots!G494="",'Instant Runoff'!$G$4=1),99,Ballots!G494)</f>
        <v>99</v>
      </c>
      <c r="H494" s="0" t="n">
        <f aca="false">IF(OR(Ballots!H494="",'Instant Runoff'!$H$4=1),99,Ballots!H494)</f>
        <v>99</v>
      </c>
      <c r="I494" s="0" t="n">
        <f aca="false">IF(OR(Ballots!I494="",'Instant Runoff'!$I$4=1),99,Ballots!I494)</f>
        <v>99</v>
      </c>
      <c r="J494" s="0" t="str">
        <f aca="false">IF(MIN(B494:I494)=99,"",MATCH(MIN(B494:I494),B494:I494,0))</f>
        <v/>
      </c>
      <c r="K494" s="0" t="n">
        <f aca="false">IF(OR(Ballots!B494="",'Instant Runoff'!$B$6=1),99,Ballots!B494)</f>
        <v>99</v>
      </c>
      <c r="L494" s="0" t="n">
        <f aca="false">IF(OR(Ballots!C494="",'Instant Runoff'!$C$6=1),99,Ballots!C494)</f>
        <v>99</v>
      </c>
      <c r="M494" s="0" t="n">
        <f aca="false">IF(OR(Ballots!D494="",'Instant Runoff'!$D$6=1),99,Ballots!D494)</f>
        <v>99</v>
      </c>
      <c r="N494" s="0" t="n">
        <f aca="false">IF(OR(Ballots!E494="",'Instant Runoff'!$E$6=1),99,Ballots!E494)</f>
        <v>99</v>
      </c>
      <c r="O494" s="0" t="n">
        <f aca="false">IF(OR(Ballots!F494="",'Instant Runoff'!$F$6=1),99,Ballots!F494)</f>
        <v>99</v>
      </c>
      <c r="P494" s="0" t="n">
        <f aca="false">IF(OR(Ballots!G494="",'Instant Runoff'!$G$6=1),99,Ballots!G494)</f>
        <v>99</v>
      </c>
      <c r="Q494" s="0" t="n">
        <f aca="false">IF(OR(Ballots!H494="",'Instant Runoff'!$H$6=1),99,Ballots!H494)</f>
        <v>99</v>
      </c>
      <c r="R494" s="0" t="n">
        <f aca="false">IF(OR(Ballots!I494="",'Instant Runoff'!$I$6=1),99,Ballots!I494)</f>
        <v>99</v>
      </c>
      <c r="S494" s="0" t="str">
        <f aca="false">IF(MIN(K494:R494)=99,"",MATCH(MIN(K494:R494),K494:R494,0))</f>
        <v/>
      </c>
      <c r="T494" s="0" t="n">
        <f aca="false">IF(OR(Ballots!B494="",'Instant Runoff'!$B$8=1),99,Ballots!B494)</f>
        <v>99</v>
      </c>
      <c r="U494" s="0" t="n">
        <f aca="false">IF(OR(Ballots!C494="",'Instant Runoff'!$C$8=1),99,Ballots!C494)</f>
        <v>99</v>
      </c>
      <c r="V494" s="0" t="n">
        <f aca="false">IF(OR(Ballots!D494="",'Instant Runoff'!$D$8=1),99,Ballots!D494)</f>
        <v>99</v>
      </c>
      <c r="W494" s="0" t="n">
        <f aca="false">IF(OR(Ballots!E494="",'Instant Runoff'!$E$8=1),99,Ballots!E494)</f>
        <v>99</v>
      </c>
      <c r="X494" s="0" t="n">
        <f aca="false">IF(OR(Ballots!F494="",'Instant Runoff'!$F$8=1),99,Ballots!F494)</f>
        <v>99</v>
      </c>
      <c r="Y494" s="0" t="n">
        <f aca="false">IF(OR(Ballots!G494="",'Instant Runoff'!$G$8=1),99,Ballots!G494)</f>
        <v>99</v>
      </c>
      <c r="Z494" s="0" t="n">
        <f aca="false">IF(OR(Ballots!H494="",'Instant Runoff'!$H$8=1),99,Ballots!H494)</f>
        <v>99</v>
      </c>
      <c r="AA494" s="0" t="n">
        <f aca="false">IF(OR(Ballots!I494="",'Instant Runoff'!$I$8=1),99,Ballots!I494)</f>
        <v>99</v>
      </c>
      <c r="AB494" s="0" t="str">
        <f aca="false">IF(MIN(T494:AA494)=99,"",MATCH(MIN(T494:AA494),T494:AA494,0))</f>
        <v/>
      </c>
      <c r="AC494" s="0" t="n">
        <f aca="false">IF(OR(Ballots!B494="",'Instant Runoff'!$B$10=1),99,Ballots!B494)</f>
        <v>99</v>
      </c>
      <c r="AD494" s="0" t="n">
        <f aca="false">IF(OR(Ballots!C494="",'Instant Runoff'!$C$10=1),99,Ballots!C494)</f>
        <v>99</v>
      </c>
      <c r="AE494" s="0" t="n">
        <f aca="false">IF(OR(Ballots!D494="",'Instant Runoff'!$D$10=1),99,Ballots!D494)</f>
        <v>99</v>
      </c>
      <c r="AF494" s="0" t="n">
        <f aca="false">IF(OR(Ballots!E494="",'Instant Runoff'!$E$10=1),99,Ballots!E494)</f>
        <v>99</v>
      </c>
      <c r="AG494" s="0" t="n">
        <f aca="false">IF(OR(Ballots!F494="",'Instant Runoff'!$F$10=1),99,Ballots!F494)</f>
        <v>99</v>
      </c>
      <c r="AH494" s="0" t="n">
        <f aca="false">IF(OR(Ballots!G494="",'Instant Runoff'!$G$10=1),99,Ballots!G494)</f>
        <v>99</v>
      </c>
      <c r="AI494" s="0" t="n">
        <f aca="false">IF(OR(Ballots!H494="",'Instant Runoff'!$H$10=1),99,Ballots!H494)</f>
        <v>99</v>
      </c>
      <c r="AJ494" s="0" t="n">
        <f aca="false">IF(OR(Ballots!I494="",'Instant Runoff'!$I$10=1),99,Ballots!I494)</f>
        <v>99</v>
      </c>
      <c r="AK494" s="0" t="str">
        <f aca="false">IF(MIN(AC494:AJ494)=99,"",MATCH(MIN(AC494:AJ494),AC494:AJ494,0))</f>
        <v/>
      </c>
      <c r="AL494" s="0" t="n">
        <f aca="false">IF(OR(Ballots!B494="",'Instant Runoff'!$B$12=1),99,Ballots!B494)</f>
        <v>99</v>
      </c>
      <c r="AM494" s="0" t="n">
        <f aca="false">IF(OR(Ballots!C494="",'Instant Runoff'!$C$12=1),99,Ballots!C494)</f>
        <v>99</v>
      </c>
      <c r="AN494" s="0" t="n">
        <f aca="false">IF(OR(Ballots!D494="",'Instant Runoff'!$D$12=1),99,Ballots!D494)</f>
        <v>99</v>
      </c>
      <c r="AO494" s="0" t="n">
        <f aca="false">IF(OR(Ballots!E494="",'Instant Runoff'!$E$12=1),99,Ballots!E494)</f>
        <v>99</v>
      </c>
      <c r="AP494" s="0" t="n">
        <f aca="false">IF(OR(Ballots!F494="",'Instant Runoff'!$F$12=1),99,Ballots!F494)</f>
        <v>99</v>
      </c>
      <c r="AQ494" s="0" t="n">
        <f aca="false">IF(OR(Ballots!G494="",'Instant Runoff'!$G$12=1),99,Ballots!G494)</f>
        <v>99</v>
      </c>
      <c r="AR494" s="0" t="n">
        <f aca="false">IF(OR(Ballots!H494="",'Instant Runoff'!$H$12=1),99,Ballots!H494)</f>
        <v>99</v>
      </c>
      <c r="AS494" s="0" t="n">
        <f aca="false">IF(OR(Ballots!I494="",'Instant Runoff'!$I$12=1),99,Ballots!I494)</f>
        <v>99</v>
      </c>
      <c r="AT494" s="0" t="str">
        <f aca="false">IF(MIN(AL494:AS494)=99,"",MATCH(MIN(AL494:AS494),AL494:AS494,0))</f>
        <v/>
      </c>
      <c r="AU494" s="0" t="n">
        <f aca="false">IF(OR(Ballots!B494="",'Instant Runoff'!$B$14=1),99,Ballots!B494)</f>
        <v>99</v>
      </c>
      <c r="AV494" s="0" t="n">
        <f aca="false">IF(OR(Ballots!C494="",'Instant Runoff'!$C$14=1),99,Ballots!C494)</f>
        <v>99</v>
      </c>
      <c r="AW494" s="0" t="n">
        <f aca="false">IF(OR(Ballots!D494="",'Instant Runoff'!$D$14=1),99,Ballots!D494)</f>
        <v>99</v>
      </c>
      <c r="AX494" s="0" t="n">
        <f aca="false">IF(OR(Ballots!E494="",'Instant Runoff'!$E$14=1),99,Ballots!E494)</f>
        <v>99</v>
      </c>
      <c r="AY494" s="0" t="n">
        <f aca="false">IF(OR(Ballots!F494="",'Instant Runoff'!$F$14=1),99,Ballots!F494)</f>
        <v>99</v>
      </c>
      <c r="AZ494" s="0" t="n">
        <f aca="false">IF(OR(Ballots!G494="",'Instant Runoff'!$G$14=1),99,Ballots!G494)</f>
        <v>99</v>
      </c>
      <c r="BA494" s="0" t="n">
        <f aca="false">IF(OR(Ballots!H494="",'Instant Runoff'!$H$14=1),99,Ballots!H494)</f>
        <v>99</v>
      </c>
      <c r="BB494" s="0" t="n">
        <f aca="false">IF(OR(Ballots!I494="",'Instant Runoff'!$I$14=1),99,Ballots!I494)</f>
        <v>99</v>
      </c>
      <c r="BC494" s="0" t="str">
        <f aca="false">IF(MIN(AU494:BB494)=99,"",MATCH(MIN(AU494:BB494),AU494:BB494,0))</f>
        <v/>
      </c>
      <c r="BD494" s="0" t="n">
        <f aca="false">IF(OR(Ballots!B494="",'Instant Runoff'!$B$16=1),99,Ballots!B494)</f>
        <v>99</v>
      </c>
      <c r="BE494" s="0" t="n">
        <f aca="false">IF(OR(Ballots!C494="",'Instant Runoff'!$C$16=1),99,Ballots!C494)</f>
        <v>99</v>
      </c>
      <c r="BF494" s="0" t="n">
        <f aca="false">IF(OR(Ballots!D494="",'Instant Runoff'!$D$16=1),99,Ballots!D494)</f>
        <v>99</v>
      </c>
      <c r="BG494" s="0" t="n">
        <f aca="false">IF(OR(Ballots!E494="",'Instant Runoff'!$E$16=1),99,Ballots!E494)</f>
        <v>99</v>
      </c>
      <c r="BH494" s="0" t="n">
        <f aca="false">IF(OR(Ballots!F494="",'Instant Runoff'!$F$16=1),99,Ballots!F494)</f>
        <v>99</v>
      </c>
      <c r="BI494" s="0" t="n">
        <f aca="false">IF(OR(Ballots!G494="",'Instant Runoff'!$G$16=1),99,Ballots!G494)</f>
        <v>99</v>
      </c>
      <c r="BJ494" s="0" t="n">
        <f aca="false">IF(OR(Ballots!H494="",'Instant Runoff'!$H$16=1),99,Ballots!H494)</f>
        <v>99</v>
      </c>
      <c r="BK494" s="0" t="n">
        <f aca="false">IF(OR(Ballots!I494="",'Instant Runoff'!$I$16=1),99,Ballots!I494)</f>
        <v>99</v>
      </c>
      <c r="BL494" s="0" t="str">
        <f aca="false">IF(MIN(BD494:BK494)=99,"",MATCH(MIN(BD494:BK494),BD494:BK494,0))</f>
        <v/>
      </c>
    </row>
    <row r="495" customFormat="false" ht="15" hidden="false" customHeight="false" outlineLevel="0" collapsed="false">
      <c r="B495" s="0" t="n">
        <f aca="false">IF(OR(Ballots!B495="",'Instant Runoff'!$B$4=1),99,Ballots!B495)</f>
        <v>99</v>
      </c>
      <c r="C495" s="0" t="n">
        <f aca="false">IF(OR(Ballots!C495="",'Instant Runoff'!$C$4=1),99,Ballots!C495)</f>
        <v>99</v>
      </c>
      <c r="D495" s="0" t="n">
        <f aca="false">IF(OR(Ballots!D495="",'Instant Runoff'!$D$4=1),99,Ballots!D495)</f>
        <v>99</v>
      </c>
      <c r="E495" s="0" t="n">
        <f aca="false">IF(OR(Ballots!E495="",'Instant Runoff'!$E$4=1),99,Ballots!E495)</f>
        <v>99</v>
      </c>
      <c r="F495" s="0" t="n">
        <f aca="false">IF(OR(Ballots!F495="",'Instant Runoff'!$F$4=1),99,Ballots!F495)</f>
        <v>99</v>
      </c>
      <c r="G495" s="0" t="n">
        <f aca="false">IF(OR(Ballots!G495="",'Instant Runoff'!$G$4=1),99,Ballots!G495)</f>
        <v>99</v>
      </c>
      <c r="H495" s="0" t="n">
        <f aca="false">IF(OR(Ballots!H495="",'Instant Runoff'!$H$4=1),99,Ballots!H495)</f>
        <v>99</v>
      </c>
      <c r="I495" s="0" t="n">
        <f aca="false">IF(OR(Ballots!I495="",'Instant Runoff'!$I$4=1),99,Ballots!I495)</f>
        <v>99</v>
      </c>
      <c r="J495" s="0" t="str">
        <f aca="false">IF(MIN(B495:I495)=99,"",MATCH(MIN(B495:I495),B495:I495,0))</f>
        <v/>
      </c>
      <c r="K495" s="0" t="n">
        <f aca="false">IF(OR(Ballots!B495="",'Instant Runoff'!$B$6=1),99,Ballots!B495)</f>
        <v>99</v>
      </c>
      <c r="L495" s="0" t="n">
        <f aca="false">IF(OR(Ballots!C495="",'Instant Runoff'!$C$6=1),99,Ballots!C495)</f>
        <v>99</v>
      </c>
      <c r="M495" s="0" t="n">
        <f aca="false">IF(OR(Ballots!D495="",'Instant Runoff'!$D$6=1),99,Ballots!D495)</f>
        <v>99</v>
      </c>
      <c r="N495" s="0" t="n">
        <f aca="false">IF(OR(Ballots!E495="",'Instant Runoff'!$E$6=1),99,Ballots!E495)</f>
        <v>99</v>
      </c>
      <c r="O495" s="0" t="n">
        <f aca="false">IF(OR(Ballots!F495="",'Instant Runoff'!$F$6=1),99,Ballots!F495)</f>
        <v>99</v>
      </c>
      <c r="P495" s="0" t="n">
        <f aca="false">IF(OR(Ballots!G495="",'Instant Runoff'!$G$6=1),99,Ballots!G495)</f>
        <v>99</v>
      </c>
      <c r="Q495" s="0" t="n">
        <f aca="false">IF(OR(Ballots!H495="",'Instant Runoff'!$H$6=1),99,Ballots!H495)</f>
        <v>99</v>
      </c>
      <c r="R495" s="0" t="n">
        <f aca="false">IF(OR(Ballots!I495="",'Instant Runoff'!$I$6=1),99,Ballots!I495)</f>
        <v>99</v>
      </c>
      <c r="S495" s="0" t="str">
        <f aca="false">IF(MIN(K495:R495)=99,"",MATCH(MIN(K495:R495),K495:R495,0))</f>
        <v/>
      </c>
      <c r="T495" s="0" t="n">
        <f aca="false">IF(OR(Ballots!B495="",'Instant Runoff'!$B$8=1),99,Ballots!B495)</f>
        <v>99</v>
      </c>
      <c r="U495" s="0" t="n">
        <f aca="false">IF(OR(Ballots!C495="",'Instant Runoff'!$C$8=1),99,Ballots!C495)</f>
        <v>99</v>
      </c>
      <c r="V495" s="0" t="n">
        <f aca="false">IF(OR(Ballots!D495="",'Instant Runoff'!$D$8=1),99,Ballots!D495)</f>
        <v>99</v>
      </c>
      <c r="W495" s="0" t="n">
        <f aca="false">IF(OR(Ballots!E495="",'Instant Runoff'!$E$8=1),99,Ballots!E495)</f>
        <v>99</v>
      </c>
      <c r="X495" s="0" t="n">
        <f aca="false">IF(OR(Ballots!F495="",'Instant Runoff'!$F$8=1),99,Ballots!F495)</f>
        <v>99</v>
      </c>
      <c r="Y495" s="0" t="n">
        <f aca="false">IF(OR(Ballots!G495="",'Instant Runoff'!$G$8=1),99,Ballots!G495)</f>
        <v>99</v>
      </c>
      <c r="Z495" s="0" t="n">
        <f aca="false">IF(OR(Ballots!H495="",'Instant Runoff'!$H$8=1),99,Ballots!H495)</f>
        <v>99</v>
      </c>
      <c r="AA495" s="0" t="n">
        <f aca="false">IF(OR(Ballots!I495="",'Instant Runoff'!$I$8=1),99,Ballots!I495)</f>
        <v>99</v>
      </c>
      <c r="AB495" s="0" t="str">
        <f aca="false">IF(MIN(T495:AA495)=99,"",MATCH(MIN(T495:AA495),T495:AA495,0))</f>
        <v/>
      </c>
      <c r="AC495" s="0" t="n">
        <f aca="false">IF(OR(Ballots!B495="",'Instant Runoff'!$B$10=1),99,Ballots!B495)</f>
        <v>99</v>
      </c>
      <c r="AD495" s="0" t="n">
        <f aca="false">IF(OR(Ballots!C495="",'Instant Runoff'!$C$10=1),99,Ballots!C495)</f>
        <v>99</v>
      </c>
      <c r="AE495" s="0" t="n">
        <f aca="false">IF(OR(Ballots!D495="",'Instant Runoff'!$D$10=1),99,Ballots!D495)</f>
        <v>99</v>
      </c>
      <c r="AF495" s="0" t="n">
        <f aca="false">IF(OR(Ballots!E495="",'Instant Runoff'!$E$10=1),99,Ballots!E495)</f>
        <v>99</v>
      </c>
      <c r="AG495" s="0" t="n">
        <f aca="false">IF(OR(Ballots!F495="",'Instant Runoff'!$F$10=1),99,Ballots!F495)</f>
        <v>99</v>
      </c>
      <c r="AH495" s="0" t="n">
        <f aca="false">IF(OR(Ballots!G495="",'Instant Runoff'!$G$10=1),99,Ballots!G495)</f>
        <v>99</v>
      </c>
      <c r="AI495" s="0" t="n">
        <f aca="false">IF(OR(Ballots!H495="",'Instant Runoff'!$H$10=1),99,Ballots!H495)</f>
        <v>99</v>
      </c>
      <c r="AJ495" s="0" t="n">
        <f aca="false">IF(OR(Ballots!I495="",'Instant Runoff'!$I$10=1),99,Ballots!I495)</f>
        <v>99</v>
      </c>
      <c r="AK495" s="0" t="str">
        <f aca="false">IF(MIN(AC495:AJ495)=99,"",MATCH(MIN(AC495:AJ495),AC495:AJ495,0))</f>
        <v/>
      </c>
      <c r="AL495" s="0" t="n">
        <f aca="false">IF(OR(Ballots!B495="",'Instant Runoff'!$B$12=1),99,Ballots!B495)</f>
        <v>99</v>
      </c>
      <c r="AM495" s="0" t="n">
        <f aca="false">IF(OR(Ballots!C495="",'Instant Runoff'!$C$12=1),99,Ballots!C495)</f>
        <v>99</v>
      </c>
      <c r="AN495" s="0" t="n">
        <f aca="false">IF(OR(Ballots!D495="",'Instant Runoff'!$D$12=1),99,Ballots!D495)</f>
        <v>99</v>
      </c>
      <c r="AO495" s="0" t="n">
        <f aca="false">IF(OR(Ballots!E495="",'Instant Runoff'!$E$12=1),99,Ballots!E495)</f>
        <v>99</v>
      </c>
      <c r="AP495" s="0" t="n">
        <f aca="false">IF(OR(Ballots!F495="",'Instant Runoff'!$F$12=1),99,Ballots!F495)</f>
        <v>99</v>
      </c>
      <c r="AQ495" s="0" t="n">
        <f aca="false">IF(OR(Ballots!G495="",'Instant Runoff'!$G$12=1),99,Ballots!G495)</f>
        <v>99</v>
      </c>
      <c r="AR495" s="0" t="n">
        <f aca="false">IF(OR(Ballots!H495="",'Instant Runoff'!$H$12=1),99,Ballots!H495)</f>
        <v>99</v>
      </c>
      <c r="AS495" s="0" t="n">
        <f aca="false">IF(OR(Ballots!I495="",'Instant Runoff'!$I$12=1),99,Ballots!I495)</f>
        <v>99</v>
      </c>
      <c r="AT495" s="0" t="str">
        <f aca="false">IF(MIN(AL495:AS495)=99,"",MATCH(MIN(AL495:AS495),AL495:AS495,0))</f>
        <v/>
      </c>
      <c r="AU495" s="0" t="n">
        <f aca="false">IF(OR(Ballots!B495="",'Instant Runoff'!$B$14=1),99,Ballots!B495)</f>
        <v>99</v>
      </c>
      <c r="AV495" s="0" t="n">
        <f aca="false">IF(OR(Ballots!C495="",'Instant Runoff'!$C$14=1),99,Ballots!C495)</f>
        <v>99</v>
      </c>
      <c r="AW495" s="0" t="n">
        <f aca="false">IF(OR(Ballots!D495="",'Instant Runoff'!$D$14=1),99,Ballots!D495)</f>
        <v>99</v>
      </c>
      <c r="AX495" s="0" t="n">
        <f aca="false">IF(OR(Ballots!E495="",'Instant Runoff'!$E$14=1),99,Ballots!E495)</f>
        <v>99</v>
      </c>
      <c r="AY495" s="0" t="n">
        <f aca="false">IF(OR(Ballots!F495="",'Instant Runoff'!$F$14=1),99,Ballots!F495)</f>
        <v>99</v>
      </c>
      <c r="AZ495" s="0" t="n">
        <f aca="false">IF(OR(Ballots!G495="",'Instant Runoff'!$G$14=1),99,Ballots!G495)</f>
        <v>99</v>
      </c>
      <c r="BA495" s="0" t="n">
        <f aca="false">IF(OR(Ballots!H495="",'Instant Runoff'!$H$14=1),99,Ballots!H495)</f>
        <v>99</v>
      </c>
      <c r="BB495" s="0" t="n">
        <f aca="false">IF(OR(Ballots!I495="",'Instant Runoff'!$I$14=1),99,Ballots!I495)</f>
        <v>99</v>
      </c>
      <c r="BC495" s="0" t="str">
        <f aca="false">IF(MIN(AU495:BB495)=99,"",MATCH(MIN(AU495:BB495),AU495:BB495,0))</f>
        <v/>
      </c>
      <c r="BD495" s="0" t="n">
        <f aca="false">IF(OR(Ballots!B495="",'Instant Runoff'!$B$16=1),99,Ballots!B495)</f>
        <v>99</v>
      </c>
      <c r="BE495" s="0" t="n">
        <f aca="false">IF(OR(Ballots!C495="",'Instant Runoff'!$C$16=1),99,Ballots!C495)</f>
        <v>99</v>
      </c>
      <c r="BF495" s="0" t="n">
        <f aca="false">IF(OR(Ballots!D495="",'Instant Runoff'!$D$16=1),99,Ballots!D495)</f>
        <v>99</v>
      </c>
      <c r="BG495" s="0" t="n">
        <f aca="false">IF(OR(Ballots!E495="",'Instant Runoff'!$E$16=1),99,Ballots!E495)</f>
        <v>99</v>
      </c>
      <c r="BH495" s="0" t="n">
        <f aca="false">IF(OR(Ballots!F495="",'Instant Runoff'!$F$16=1),99,Ballots!F495)</f>
        <v>99</v>
      </c>
      <c r="BI495" s="0" t="n">
        <f aca="false">IF(OR(Ballots!G495="",'Instant Runoff'!$G$16=1),99,Ballots!G495)</f>
        <v>99</v>
      </c>
      <c r="BJ495" s="0" t="n">
        <f aca="false">IF(OR(Ballots!H495="",'Instant Runoff'!$H$16=1),99,Ballots!H495)</f>
        <v>99</v>
      </c>
      <c r="BK495" s="0" t="n">
        <f aca="false">IF(OR(Ballots!I495="",'Instant Runoff'!$I$16=1),99,Ballots!I495)</f>
        <v>99</v>
      </c>
      <c r="BL495" s="0" t="str">
        <f aca="false">IF(MIN(BD495:BK495)=99,"",MATCH(MIN(BD495:BK495),BD495:BK495,0))</f>
        <v/>
      </c>
    </row>
    <row r="496" customFormat="false" ht="15" hidden="false" customHeight="false" outlineLevel="0" collapsed="false">
      <c r="B496" s="0" t="n">
        <f aca="false">IF(OR(Ballots!B496="",'Instant Runoff'!$B$4=1),99,Ballots!B496)</f>
        <v>99</v>
      </c>
      <c r="C496" s="0" t="n">
        <f aca="false">IF(OR(Ballots!C496="",'Instant Runoff'!$C$4=1),99,Ballots!C496)</f>
        <v>99</v>
      </c>
      <c r="D496" s="0" t="n">
        <f aca="false">IF(OR(Ballots!D496="",'Instant Runoff'!$D$4=1),99,Ballots!D496)</f>
        <v>99</v>
      </c>
      <c r="E496" s="0" t="n">
        <f aca="false">IF(OR(Ballots!E496="",'Instant Runoff'!$E$4=1),99,Ballots!E496)</f>
        <v>99</v>
      </c>
      <c r="F496" s="0" t="n">
        <f aca="false">IF(OR(Ballots!F496="",'Instant Runoff'!$F$4=1),99,Ballots!F496)</f>
        <v>99</v>
      </c>
      <c r="G496" s="0" t="n">
        <f aca="false">IF(OR(Ballots!G496="",'Instant Runoff'!$G$4=1),99,Ballots!G496)</f>
        <v>99</v>
      </c>
      <c r="H496" s="0" t="n">
        <f aca="false">IF(OR(Ballots!H496="",'Instant Runoff'!$H$4=1),99,Ballots!H496)</f>
        <v>99</v>
      </c>
      <c r="I496" s="0" t="n">
        <f aca="false">IF(OR(Ballots!I496="",'Instant Runoff'!$I$4=1),99,Ballots!I496)</f>
        <v>99</v>
      </c>
      <c r="J496" s="0" t="str">
        <f aca="false">IF(MIN(B496:I496)=99,"",MATCH(MIN(B496:I496),B496:I496,0))</f>
        <v/>
      </c>
      <c r="K496" s="0" t="n">
        <f aca="false">IF(OR(Ballots!B496="",'Instant Runoff'!$B$6=1),99,Ballots!B496)</f>
        <v>99</v>
      </c>
      <c r="L496" s="0" t="n">
        <f aca="false">IF(OR(Ballots!C496="",'Instant Runoff'!$C$6=1),99,Ballots!C496)</f>
        <v>99</v>
      </c>
      <c r="M496" s="0" t="n">
        <f aca="false">IF(OR(Ballots!D496="",'Instant Runoff'!$D$6=1),99,Ballots!D496)</f>
        <v>99</v>
      </c>
      <c r="N496" s="0" t="n">
        <f aca="false">IF(OR(Ballots!E496="",'Instant Runoff'!$E$6=1),99,Ballots!E496)</f>
        <v>99</v>
      </c>
      <c r="O496" s="0" t="n">
        <f aca="false">IF(OR(Ballots!F496="",'Instant Runoff'!$F$6=1),99,Ballots!F496)</f>
        <v>99</v>
      </c>
      <c r="P496" s="0" t="n">
        <f aca="false">IF(OR(Ballots!G496="",'Instant Runoff'!$G$6=1),99,Ballots!G496)</f>
        <v>99</v>
      </c>
      <c r="Q496" s="0" t="n">
        <f aca="false">IF(OR(Ballots!H496="",'Instant Runoff'!$H$6=1),99,Ballots!H496)</f>
        <v>99</v>
      </c>
      <c r="R496" s="0" t="n">
        <f aca="false">IF(OR(Ballots!I496="",'Instant Runoff'!$I$6=1),99,Ballots!I496)</f>
        <v>99</v>
      </c>
      <c r="S496" s="0" t="str">
        <f aca="false">IF(MIN(K496:R496)=99,"",MATCH(MIN(K496:R496),K496:R496,0))</f>
        <v/>
      </c>
      <c r="T496" s="0" t="n">
        <f aca="false">IF(OR(Ballots!B496="",'Instant Runoff'!$B$8=1),99,Ballots!B496)</f>
        <v>99</v>
      </c>
      <c r="U496" s="0" t="n">
        <f aca="false">IF(OR(Ballots!C496="",'Instant Runoff'!$C$8=1),99,Ballots!C496)</f>
        <v>99</v>
      </c>
      <c r="V496" s="0" t="n">
        <f aca="false">IF(OR(Ballots!D496="",'Instant Runoff'!$D$8=1),99,Ballots!D496)</f>
        <v>99</v>
      </c>
      <c r="W496" s="0" t="n">
        <f aca="false">IF(OR(Ballots!E496="",'Instant Runoff'!$E$8=1),99,Ballots!E496)</f>
        <v>99</v>
      </c>
      <c r="X496" s="0" t="n">
        <f aca="false">IF(OR(Ballots!F496="",'Instant Runoff'!$F$8=1),99,Ballots!F496)</f>
        <v>99</v>
      </c>
      <c r="Y496" s="0" t="n">
        <f aca="false">IF(OR(Ballots!G496="",'Instant Runoff'!$G$8=1),99,Ballots!G496)</f>
        <v>99</v>
      </c>
      <c r="Z496" s="0" t="n">
        <f aca="false">IF(OR(Ballots!H496="",'Instant Runoff'!$H$8=1),99,Ballots!H496)</f>
        <v>99</v>
      </c>
      <c r="AA496" s="0" t="n">
        <f aca="false">IF(OR(Ballots!I496="",'Instant Runoff'!$I$8=1),99,Ballots!I496)</f>
        <v>99</v>
      </c>
      <c r="AB496" s="0" t="str">
        <f aca="false">IF(MIN(T496:AA496)=99,"",MATCH(MIN(T496:AA496),T496:AA496,0))</f>
        <v/>
      </c>
      <c r="AC496" s="0" t="n">
        <f aca="false">IF(OR(Ballots!B496="",'Instant Runoff'!$B$10=1),99,Ballots!B496)</f>
        <v>99</v>
      </c>
      <c r="AD496" s="0" t="n">
        <f aca="false">IF(OR(Ballots!C496="",'Instant Runoff'!$C$10=1),99,Ballots!C496)</f>
        <v>99</v>
      </c>
      <c r="AE496" s="0" t="n">
        <f aca="false">IF(OR(Ballots!D496="",'Instant Runoff'!$D$10=1),99,Ballots!D496)</f>
        <v>99</v>
      </c>
      <c r="AF496" s="0" t="n">
        <f aca="false">IF(OR(Ballots!E496="",'Instant Runoff'!$E$10=1),99,Ballots!E496)</f>
        <v>99</v>
      </c>
      <c r="AG496" s="0" t="n">
        <f aca="false">IF(OR(Ballots!F496="",'Instant Runoff'!$F$10=1),99,Ballots!F496)</f>
        <v>99</v>
      </c>
      <c r="AH496" s="0" t="n">
        <f aca="false">IF(OR(Ballots!G496="",'Instant Runoff'!$G$10=1),99,Ballots!G496)</f>
        <v>99</v>
      </c>
      <c r="AI496" s="0" t="n">
        <f aca="false">IF(OR(Ballots!H496="",'Instant Runoff'!$H$10=1),99,Ballots!H496)</f>
        <v>99</v>
      </c>
      <c r="AJ496" s="0" t="n">
        <f aca="false">IF(OR(Ballots!I496="",'Instant Runoff'!$I$10=1),99,Ballots!I496)</f>
        <v>99</v>
      </c>
      <c r="AK496" s="0" t="str">
        <f aca="false">IF(MIN(AC496:AJ496)=99,"",MATCH(MIN(AC496:AJ496),AC496:AJ496,0))</f>
        <v/>
      </c>
      <c r="AL496" s="0" t="n">
        <f aca="false">IF(OR(Ballots!B496="",'Instant Runoff'!$B$12=1),99,Ballots!B496)</f>
        <v>99</v>
      </c>
      <c r="AM496" s="0" t="n">
        <f aca="false">IF(OR(Ballots!C496="",'Instant Runoff'!$C$12=1),99,Ballots!C496)</f>
        <v>99</v>
      </c>
      <c r="AN496" s="0" t="n">
        <f aca="false">IF(OR(Ballots!D496="",'Instant Runoff'!$D$12=1),99,Ballots!D496)</f>
        <v>99</v>
      </c>
      <c r="AO496" s="0" t="n">
        <f aca="false">IF(OR(Ballots!E496="",'Instant Runoff'!$E$12=1),99,Ballots!E496)</f>
        <v>99</v>
      </c>
      <c r="AP496" s="0" t="n">
        <f aca="false">IF(OR(Ballots!F496="",'Instant Runoff'!$F$12=1),99,Ballots!F496)</f>
        <v>99</v>
      </c>
      <c r="AQ496" s="0" t="n">
        <f aca="false">IF(OR(Ballots!G496="",'Instant Runoff'!$G$12=1),99,Ballots!G496)</f>
        <v>99</v>
      </c>
      <c r="AR496" s="0" t="n">
        <f aca="false">IF(OR(Ballots!H496="",'Instant Runoff'!$H$12=1),99,Ballots!H496)</f>
        <v>99</v>
      </c>
      <c r="AS496" s="0" t="n">
        <f aca="false">IF(OR(Ballots!I496="",'Instant Runoff'!$I$12=1),99,Ballots!I496)</f>
        <v>99</v>
      </c>
      <c r="AT496" s="0" t="str">
        <f aca="false">IF(MIN(AL496:AS496)=99,"",MATCH(MIN(AL496:AS496),AL496:AS496,0))</f>
        <v/>
      </c>
      <c r="AU496" s="0" t="n">
        <f aca="false">IF(OR(Ballots!B496="",'Instant Runoff'!$B$14=1),99,Ballots!B496)</f>
        <v>99</v>
      </c>
      <c r="AV496" s="0" t="n">
        <f aca="false">IF(OR(Ballots!C496="",'Instant Runoff'!$C$14=1),99,Ballots!C496)</f>
        <v>99</v>
      </c>
      <c r="AW496" s="0" t="n">
        <f aca="false">IF(OR(Ballots!D496="",'Instant Runoff'!$D$14=1),99,Ballots!D496)</f>
        <v>99</v>
      </c>
      <c r="AX496" s="0" t="n">
        <f aca="false">IF(OR(Ballots!E496="",'Instant Runoff'!$E$14=1),99,Ballots!E496)</f>
        <v>99</v>
      </c>
      <c r="AY496" s="0" t="n">
        <f aca="false">IF(OR(Ballots!F496="",'Instant Runoff'!$F$14=1),99,Ballots!F496)</f>
        <v>99</v>
      </c>
      <c r="AZ496" s="0" t="n">
        <f aca="false">IF(OR(Ballots!G496="",'Instant Runoff'!$G$14=1),99,Ballots!G496)</f>
        <v>99</v>
      </c>
      <c r="BA496" s="0" t="n">
        <f aca="false">IF(OR(Ballots!H496="",'Instant Runoff'!$H$14=1),99,Ballots!H496)</f>
        <v>99</v>
      </c>
      <c r="BB496" s="0" t="n">
        <f aca="false">IF(OR(Ballots!I496="",'Instant Runoff'!$I$14=1),99,Ballots!I496)</f>
        <v>99</v>
      </c>
      <c r="BC496" s="0" t="str">
        <f aca="false">IF(MIN(AU496:BB496)=99,"",MATCH(MIN(AU496:BB496),AU496:BB496,0))</f>
        <v/>
      </c>
      <c r="BD496" s="0" t="n">
        <f aca="false">IF(OR(Ballots!B496="",'Instant Runoff'!$B$16=1),99,Ballots!B496)</f>
        <v>99</v>
      </c>
      <c r="BE496" s="0" t="n">
        <f aca="false">IF(OR(Ballots!C496="",'Instant Runoff'!$C$16=1),99,Ballots!C496)</f>
        <v>99</v>
      </c>
      <c r="BF496" s="0" t="n">
        <f aca="false">IF(OR(Ballots!D496="",'Instant Runoff'!$D$16=1),99,Ballots!D496)</f>
        <v>99</v>
      </c>
      <c r="BG496" s="0" t="n">
        <f aca="false">IF(OR(Ballots!E496="",'Instant Runoff'!$E$16=1),99,Ballots!E496)</f>
        <v>99</v>
      </c>
      <c r="BH496" s="0" t="n">
        <f aca="false">IF(OR(Ballots!F496="",'Instant Runoff'!$F$16=1),99,Ballots!F496)</f>
        <v>99</v>
      </c>
      <c r="BI496" s="0" t="n">
        <f aca="false">IF(OR(Ballots!G496="",'Instant Runoff'!$G$16=1),99,Ballots!G496)</f>
        <v>99</v>
      </c>
      <c r="BJ496" s="0" t="n">
        <f aca="false">IF(OR(Ballots!H496="",'Instant Runoff'!$H$16=1),99,Ballots!H496)</f>
        <v>99</v>
      </c>
      <c r="BK496" s="0" t="n">
        <f aca="false">IF(OR(Ballots!I496="",'Instant Runoff'!$I$16=1),99,Ballots!I496)</f>
        <v>99</v>
      </c>
      <c r="BL496" s="0" t="str">
        <f aca="false">IF(MIN(BD496:BK496)=99,"",MATCH(MIN(BD496:BK496),BD496:BK496,0))</f>
        <v/>
      </c>
    </row>
    <row r="497" customFormat="false" ht="15" hidden="false" customHeight="false" outlineLevel="0" collapsed="false">
      <c r="B497" s="0" t="n">
        <f aca="false">IF(OR(Ballots!B497="",'Instant Runoff'!$B$4=1),99,Ballots!B497)</f>
        <v>99</v>
      </c>
      <c r="C497" s="0" t="n">
        <f aca="false">IF(OR(Ballots!C497="",'Instant Runoff'!$C$4=1),99,Ballots!C497)</f>
        <v>99</v>
      </c>
      <c r="D497" s="0" t="n">
        <f aca="false">IF(OR(Ballots!D497="",'Instant Runoff'!$D$4=1),99,Ballots!D497)</f>
        <v>99</v>
      </c>
      <c r="E497" s="0" t="n">
        <f aca="false">IF(OR(Ballots!E497="",'Instant Runoff'!$E$4=1),99,Ballots!E497)</f>
        <v>99</v>
      </c>
      <c r="F497" s="0" t="n">
        <f aca="false">IF(OR(Ballots!F497="",'Instant Runoff'!$F$4=1),99,Ballots!F497)</f>
        <v>99</v>
      </c>
      <c r="G497" s="0" t="n">
        <f aca="false">IF(OR(Ballots!G497="",'Instant Runoff'!$G$4=1),99,Ballots!G497)</f>
        <v>99</v>
      </c>
      <c r="H497" s="0" t="n">
        <f aca="false">IF(OR(Ballots!H497="",'Instant Runoff'!$H$4=1),99,Ballots!H497)</f>
        <v>99</v>
      </c>
      <c r="I497" s="0" t="n">
        <f aca="false">IF(OR(Ballots!I497="",'Instant Runoff'!$I$4=1),99,Ballots!I497)</f>
        <v>99</v>
      </c>
      <c r="J497" s="0" t="str">
        <f aca="false">IF(MIN(B497:I497)=99,"",MATCH(MIN(B497:I497),B497:I497,0))</f>
        <v/>
      </c>
      <c r="K497" s="0" t="n">
        <f aca="false">IF(OR(Ballots!B497="",'Instant Runoff'!$B$6=1),99,Ballots!B497)</f>
        <v>99</v>
      </c>
      <c r="L497" s="0" t="n">
        <f aca="false">IF(OR(Ballots!C497="",'Instant Runoff'!$C$6=1),99,Ballots!C497)</f>
        <v>99</v>
      </c>
      <c r="M497" s="0" t="n">
        <f aca="false">IF(OR(Ballots!D497="",'Instant Runoff'!$D$6=1),99,Ballots!D497)</f>
        <v>99</v>
      </c>
      <c r="N497" s="0" t="n">
        <f aca="false">IF(OR(Ballots!E497="",'Instant Runoff'!$E$6=1),99,Ballots!E497)</f>
        <v>99</v>
      </c>
      <c r="O497" s="0" t="n">
        <f aca="false">IF(OR(Ballots!F497="",'Instant Runoff'!$F$6=1),99,Ballots!F497)</f>
        <v>99</v>
      </c>
      <c r="P497" s="0" t="n">
        <f aca="false">IF(OR(Ballots!G497="",'Instant Runoff'!$G$6=1),99,Ballots!G497)</f>
        <v>99</v>
      </c>
      <c r="Q497" s="0" t="n">
        <f aca="false">IF(OR(Ballots!H497="",'Instant Runoff'!$H$6=1),99,Ballots!H497)</f>
        <v>99</v>
      </c>
      <c r="R497" s="0" t="n">
        <f aca="false">IF(OR(Ballots!I497="",'Instant Runoff'!$I$6=1),99,Ballots!I497)</f>
        <v>99</v>
      </c>
      <c r="S497" s="0" t="str">
        <f aca="false">IF(MIN(K497:R497)=99,"",MATCH(MIN(K497:R497),K497:R497,0))</f>
        <v/>
      </c>
      <c r="T497" s="0" t="n">
        <f aca="false">IF(OR(Ballots!B497="",'Instant Runoff'!$B$8=1),99,Ballots!B497)</f>
        <v>99</v>
      </c>
      <c r="U497" s="0" t="n">
        <f aca="false">IF(OR(Ballots!C497="",'Instant Runoff'!$C$8=1),99,Ballots!C497)</f>
        <v>99</v>
      </c>
      <c r="V497" s="0" t="n">
        <f aca="false">IF(OR(Ballots!D497="",'Instant Runoff'!$D$8=1),99,Ballots!D497)</f>
        <v>99</v>
      </c>
      <c r="W497" s="0" t="n">
        <f aca="false">IF(OR(Ballots!E497="",'Instant Runoff'!$E$8=1),99,Ballots!E497)</f>
        <v>99</v>
      </c>
      <c r="X497" s="0" t="n">
        <f aca="false">IF(OR(Ballots!F497="",'Instant Runoff'!$F$8=1),99,Ballots!F497)</f>
        <v>99</v>
      </c>
      <c r="Y497" s="0" t="n">
        <f aca="false">IF(OR(Ballots!G497="",'Instant Runoff'!$G$8=1),99,Ballots!G497)</f>
        <v>99</v>
      </c>
      <c r="Z497" s="0" t="n">
        <f aca="false">IF(OR(Ballots!H497="",'Instant Runoff'!$H$8=1),99,Ballots!H497)</f>
        <v>99</v>
      </c>
      <c r="AA497" s="0" t="n">
        <f aca="false">IF(OR(Ballots!I497="",'Instant Runoff'!$I$8=1),99,Ballots!I497)</f>
        <v>99</v>
      </c>
      <c r="AB497" s="0" t="str">
        <f aca="false">IF(MIN(T497:AA497)=99,"",MATCH(MIN(T497:AA497),T497:AA497,0))</f>
        <v/>
      </c>
      <c r="AC497" s="0" t="n">
        <f aca="false">IF(OR(Ballots!B497="",'Instant Runoff'!$B$10=1),99,Ballots!B497)</f>
        <v>99</v>
      </c>
      <c r="AD497" s="0" t="n">
        <f aca="false">IF(OR(Ballots!C497="",'Instant Runoff'!$C$10=1),99,Ballots!C497)</f>
        <v>99</v>
      </c>
      <c r="AE497" s="0" t="n">
        <f aca="false">IF(OR(Ballots!D497="",'Instant Runoff'!$D$10=1),99,Ballots!D497)</f>
        <v>99</v>
      </c>
      <c r="AF497" s="0" t="n">
        <f aca="false">IF(OR(Ballots!E497="",'Instant Runoff'!$E$10=1),99,Ballots!E497)</f>
        <v>99</v>
      </c>
      <c r="AG497" s="0" t="n">
        <f aca="false">IF(OR(Ballots!F497="",'Instant Runoff'!$F$10=1),99,Ballots!F497)</f>
        <v>99</v>
      </c>
      <c r="AH497" s="0" t="n">
        <f aca="false">IF(OR(Ballots!G497="",'Instant Runoff'!$G$10=1),99,Ballots!G497)</f>
        <v>99</v>
      </c>
      <c r="AI497" s="0" t="n">
        <f aca="false">IF(OR(Ballots!H497="",'Instant Runoff'!$H$10=1),99,Ballots!H497)</f>
        <v>99</v>
      </c>
      <c r="AJ497" s="0" t="n">
        <f aca="false">IF(OR(Ballots!I497="",'Instant Runoff'!$I$10=1),99,Ballots!I497)</f>
        <v>99</v>
      </c>
      <c r="AK497" s="0" t="str">
        <f aca="false">IF(MIN(AC497:AJ497)=99,"",MATCH(MIN(AC497:AJ497),AC497:AJ497,0))</f>
        <v/>
      </c>
      <c r="AL497" s="0" t="n">
        <f aca="false">IF(OR(Ballots!B497="",'Instant Runoff'!$B$12=1),99,Ballots!B497)</f>
        <v>99</v>
      </c>
      <c r="AM497" s="0" t="n">
        <f aca="false">IF(OR(Ballots!C497="",'Instant Runoff'!$C$12=1),99,Ballots!C497)</f>
        <v>99</v>
      </c>
      <c r="AN497" s="0" t="n">
        <f aca="false">IF(OR(Ballots!D497="",'Instant Runoff'!$D$12=1),99,Ballots!D497)</f>
        <v>99</v>
      </c>
      <c r="AO497" s="0" t="n">
        <f aca="false">IF(OR(Ballots!E497="",'Instant Runoff'!$E$12=1),99,Ballots!E497)</f>
        <v>99</v>
      </c>
      <c r="AP497" s="0" t="n">
        <f aca="false">IF(OR(Ballots!F497="",'Instant Runoff'!$F$12=1),99,Ballots!F497)</f>
        <v>99</v>
      </c>
      <c r="AQ497" s="0" t="n">
        <f aca="false">IF(OR(Ballots!G497="",'Instant Runoff'!$G$12=1),99,Ballots!G497)</f>
        <v>99</v>
      </c>
      <c r="AR497" s="0" t="n">
        <f aca="false">IF(OR(Ballots!H497="",'Instant Runoff'!$H$12=1),99,Ballots!H497)</f>
        <v>99</v>
      </c>
      <c r="AS497" s="0" t="n">
        <f aca="false">IF(OR(Ballots!I497="",'Instant Runoff'!$I$12=1),99,Ballots!I497)</f>
        <v>99</v>
      </c>
      <c r="AT497" s="0" t="str">
        <f aca="false">IF(MIN(AL497:AS497)=99,"",MATCH(MIN(AL497:AS497),AL497:AS497,0))</f>
        <v/>
      </c>
      <c r="AU497" s="0" t="n">
        <f aca="false">IF(OR(Ballots!B497="",'Instant Runoff'!$B$14=1),99,Ballots!B497)</f>
        <v>99</v>
      </c>
      <c r="AV497" s="0" t="n">
        <f aca="false">IF(OR(Ballots!C497="",'Instant Runoff'!$C$14=1),99,Ballots!C497)</f>
        <v>99</v>
      </c>
      <c r="AW497" s="0" t="n">
        <f aca="false">IF(OR(Ballots!D497="",'Instant Runoff'!$D$14=1),99,Ballots!D497)</f>
        <v>99</v>
      </c>
      <c r="AX497" s="0" t="n">
        <f aca="false">IF(OR(Ballots!E497="",'Instant Runoff'!$E$14=1),99,Ballots!E497)</f>
        <v>99</v>
      </c>
      <c r="AY497" s="0" t="n">
        <f aca="false">IF(OR(Ballots!F497="",'Instant Runoff'!$F$14=1),99,Ballots!F497)</f>
        <v>99</v>
      </c>
      <c r="AZ497" s="0" t="n">
        <f aca="false">IF(OR(Ballots!G497="",'Instant Runoff'!$G$14=1),99,Ballots!G497)</f>
        <v>99</v>
      </c>
      <c r="BA497" s="0" t="n">
        <f aca="false">IF(OR(Ballots!H497="",'Instant Runoff'!$H$14=1),99,Ballots!H497)</f>
        <v>99</v>
      </c>
      <c r="BB497" s="0" t="n">
        <f aca="false">IF(OR(Ballots!I497="",'Instant Runoff'!$I$14=1),99,Ballots!I497)</f>
        <v>99</v>
      </c>
      <c r="BC497" s="0" t="str">
        <f aca="false">IF(MIN(AU497:BB497)=99,"",MATCH(MIN(AU497:BB497),AU497:BB497,0))</f>
        <v/>
      </c>
      <c r="BD497" s="0" t="n">
        <f aca="false">IF(OR(Ballots!B497="",'Instant Runoff'!$B$16=1),99,Ballots!B497)</f>
        <v>99</v>
      </c>
      <c r="BE497" s="0" t="n">
        <f aca="false">IF(OR(Ballots!C497="",'Instant Runoff'!$C$16=1),99,Ballots!C497)</f>
        <v>99</v>
      </c>
      <c r="BF497" s="0" t="n">
        <f aca="false">IF(OR(Ballots!D497="",'Instant Runoff'!$D$16=1),99,Ballots!D497)</f>
        <v>99</v>
      </c>
      <c r="BG497" s="0" t="n">
        <f aca="false">IF(OR(Ballots!E497="",'Instant Runoff'!$E$16=1),99,Ballots!E497)</f>
        <v>99</v>
      </c>
      <c r="BH497" s="0" t="n">
        <f aca="false">IF(OR(Ballots!F497="",'Instant Runoff'!$F$16=1),99,Ballots!F497)</f>
        <v>99</v>
      </c>
      <c r="BI497" s="0" t="n">
        <f aca="false">IF(OR(Ballots!G497="",'Instant Runoff'!$G$16=1),99,Ballots!G497)</f>
        <v>99</v>
      </c>
      <c r="BJ497" s="0" t="n">
        <f aca="false">IF(OR(Ballots!H497="",'Instant Runoff'!$H$16=1),99,Ballots!H497)</f>
        <v>99</v>
      </c>
      <c r="BK497" s="0" t="n">
        <f aca="false">IF(OR(Ballots!I497="",'Instant Runoff'!$I$16=1),99,Ballots!I497)</f>
        <v>99</v>
      </c>
      <c r="BL497" s="0" t="str">
        <f aca="false">IF(MIN(BD497:BK497)=99,"",MATCH(MIN(BD497:BK497),BD497:BK497,0))</f>
        <v/>
      </c>
    </row>
    <row r="498" customFormat="false" ht="15" hidden="false" customHeight="false" outlineLevel="0" collapsed="false">
      <c r="B498" s="0" t="n">
        <f aca="false">IF(OR(Ballots!B498="",'Instant Runoff'!$B$4=1),99,Ballots!B498)</f>
        <v>99</v>
      </c>
      <c r="C498" s="0" t="n">
        <f aca="false">IF(OR(Ballots!C498="",'Instant Runoff'!$C$4=1),99,Ballots!C498)</f>
        <v>99</v>
      </c>
      <c r="D498" s="0" t="n">
        <f aca="false">IF(OR(Ballots!D498="",'Instant Runoff'!$D$4=1),99,Ballots!D498)</f>
        <v>99</v>
      </c>
      <c r="E498" s="0" t="n">
        <f aca="false">IF(OR(Ballots!E498="",'Instant Runoff'!$E$4=1),99,Ballots!E498)</f>
        <v>99</v>
      </c>
      <c r="F498" s="0" t="n">
        <f aca="false">IF(OR(Ballots!F498="",'Instant Runoff'!$F$4=1),99,Ballots!F498)</f>
        <v>99</v>
      </c>
      <c r="G498" s="0" t="n">
        <f aca="false">IF(OR(Ballots!G498="",'Instant Runoff'!$G$4=1),99,Ballots!G498)</f>
        <v>99</v>
      </c>
      <c r="H498" s="0" t="n">
        <f aca="false">IF(OR(Ballots!H498="",'Instant Runoff'!$H$4=1),99,Ballots!H498)</f>
        <v>99</v>
      </c>
      <c r="I498" s="0" t="n">
        <f aca="false">IF(OR(Ballots!I498="",'Instant Runoff'!$I$4=1),99,Ballots!I498)</f>
        <v>99</v>
      </c>
      <c r="J498" s="0" t="str">
        <f aca="false">IF(MIN(B498:I498)=99,"",MATCH(MIN(B498:I498),B498:I498,0))</f>
        <v/>
      </c>
      <c r="K498" s="0" t="n">
        <f aca="false">IF(OR(Ballots!B498="",'Instant Runoff'!$B$6=1),99,Ballots!B498)</f>
        <v>99</v>
      </c>
      <c r="L498" s="0" t="n">
        <f aca="false">IF(OR(Ballots!C498="",'Instant Runoff'!$C$6=1),99,Ballots!C498)</f>
        <v>99</v>
      </c>
      <c r="M498" s="0" t="n">
        <f aca="false">IF(OR(Ballots!D498="",'Instant Runoff'!$D$6=1),99,Ballots!D498)</f>
        <v>99</v>
      </c>
      <c r="N498" s="0" t="n">
        <f aca="false">IF(OR(Ballots!E498="",'Instant Runoff'!$E$6=1),99,Ballots!E498)</f>
        <v>99</v>
      </c>
      <c r="O498" s="0" t="n">
        <f aca="false">IF(OR(Ballots!F498="",'Instant Runoff'!$F$6=1),99,Ballots!F498)</f>
        <v>99</v>
      </c>
      <c r="P498" s="0" t="n">
        <f aca="false">IF(OR(Ballots!G498="",'Instant Runoff'!$G$6=1),99,Ballots!G498)</f>
        <v>99</v>
      </c>
      <c r="Q498" s="0" t="n">
        <f aca="false">IF(OR(Ballots!H498="",'Instant Runoff'!$H$6=1),99,Ballots!H498)</f>
        <v>99</v>
      </c>
      <c r="R498" s="0" t="n">
        <f aca="false">IF(OR(Ballots!I498="",'Instant Runoff'!$I$6=1),99,Ballots!I498)</f>
        <v>99</v>
      </c>
      <c r="S498" s="0" t="str">
        <f aca="false">IF(MIN(K498:R498)=99,"",MATCH(MIN(K498:R498),K498:R498,0))</f>
        <v/>
      </c>
      <c r="T498" s="0" t="n">
        <f aca="false">IF(OR(Ballots!B498="",'Instant Runoff'!$B$8=1),99,Ballots!B498)</f>
        <v>99</v>
      </c>
      <c r="U498" s="0" t="n">
        <f aca="false">IF(OR(Ballots!C498="",'Instant Runoff'!$C$8=1),99,Ballots!C498)</f>
        <v>99</v>
      </c>
      <c r="V498" s="0" t="n">
        <f aca="false">IF(OR(Ballots!D498="",'Instant Runoff'!$D$8=1),99,Ballots!D498)</f>
        <v>99</v>
      </c>
      <c r="W498" s="0" t="n">
        <f aca="false">IF(OR(Ballots!E498="",'Instant Runoff'!$E$8=1),99,Ballots!E498)</f>
        <v>99</v>
      </c>
      <c r="X498" s="0" t="n">
        <f aca="false">IF(OR(Ballots!F498="",'Instant Runoff'!$F$8=1),99,Ballots!F498)</f>
        <v>99</v>
      </c>
      <c r="Y498" s="0" t="n">
        <f aca="false">IF(OR(Ballots!G498="",'Instant Runoff'!$G$8=1),99,Ballots!G498)</f>
        <v>99</v>
      </c>
      <c r="Z498" s="0" t="n">
        <f aca="false">IF(OR(Ballots!H498="",'Instant Runoff'!$H$8=1),99,Ballots!H498)</f>
        <v>99</v>
      </c>
      <c r="AA498" s="0" t="n">
        <f aca="false">IF(OR(Ballots!I498="",'Instant Runoff'!$I$8=1),99,Ballots!I498)</f>
        <v>99</v>
      </c>
      <c r="AB498" s="0" t="str">
        <f aca="false">IF(MIN(T498:AA498)=99,"",MATCH(MIN(T498:AA498),T498:AA498,0))</f>
        <v/>
      </c>
      <c r="AC498" s="0" t="n">
        <f aca="false">IF(OR(Ballots!B498="",'Instant Runoff'!$B$10=1),99,Ballots!B498)</f>
        <v>99</v>
      </c>
      <c r="AD498" s="0" t="n">
        <f aca="false">IF(OR(Ballots!C498="",'Instant Runoff'!$C$10=1),99,Ballots!C498)</f>
        <v>99</v>
      </c>
      <c r="AE498" s="0" t="n">
        <f aca="false">IF(OR(Ballots!D498="",'Instant Runoff'!$D$10=1),99,Ballots!D498)</f>
        <v>99</v>
      </c>
      <c r="AF498" s="0" t="n">
        <f aca="false">IF(OR(Ballots!E498="",'Instant Runoff'!$E$10=1),99,Ballots!E498)</f>
        <v>99</v>
      </c>
      <c r="AG498" s="0" t="n">
        <f aca="false">IF(OR(Ballots!F498="",'Instant Runoff'!$F$10=1),99,Ballots!F498)</f>
        <v>99</v>
      </c>
      <c r="AH498" s="0" t="n">
        <f aca="false">IF(OR(Ballots!G498="",'Instant Runoff'!$G$10=1),99,Ballots!G498)</f>
        <v>99</v>
      </c>
      <c r="AI498" s="0" t="n">
        <f aca="false">IF(OR(Ballots!H498="",'Instant Runoff'!$H$10=1),99,Ballots!H498)</f>
        <v>99</v>
      </c>
      <c r="AJ498" s="0" t="n">
        <f aca="false">IF(OR(Ballots!I498="",'Instant Runoff'!$I$10=1),99,Ballots!I498)</f>
        <v>99</v>
      </c>
      <c r="AK498" s="0" t="str">
        <f aca="false">IF(MIN(AC498:AJ498)=99,"",MATCH(MIN(AC498:AJ498),AC498:AJ498,0))</f>
        <v/>
      </c>
      <c r="AL498" s="0" t="n">
        <f aca="false">IF(OR(Ballots!B498="",'Instant Runoff'!$B$12=1),99,Ballots!B498)</f>
        <v>99</v>
      </c>
      <c r="AM498" s="0" t="n">
        <f aca="false">IF(OR(Ballots!C498="",'Instant Runoff'!$C$12=1),99,Ballots!C498)</f>
        <v>99</v>
      </c>
      <c r="AN498" s="0" t="n">
        <f aca="false">IF(OR(Ballots!D498="",'Instant Runoff'!$D$12=1),99,Ballots!D498)</f>
        <v>99</v>
      </c>
      <c r="AO498" s="0" t="n">
        <f aca="false">IF(OR(Ballots!E498="",'Instant Runoff'!$E$12=1),99,Ballots!E498)</f>
        <v>99</v>
      </c>
      <c r="AP498" s="0" t="n">
        <f aca="false">IF(OR(Ballots!F498="",'Instant Runoff'!$F$12=1),99,Ballots!F498)</f>
        <v>99</v>
      </c>
      <c r="AQ498" s="0" t="n">
        <f aca="false">IF(OR(Ballots!G498="",'Instant Runoff'!$G$12=1),99,Ballots!G498)</f>
        <v>99</v>
      </c>
      <c r="AR498" s="0" t="n">
        <f aca="false">IF(OR(Ballots!H498="",'Instant Runoff'!$H$12=1),99,Ballots!H498)</f>
        <v>99</v>
      </c>
      <c r="AS498" s="0" t="n">
        <f aca="false">IF(OR(Ballots!I498="",'Instant Runoff'!$I$12=1),99,Ballots!I498)</f>
        <v>99</v>
      </c>
      <c r="AT498" s="0" t="str">
        <f aca="false">IF(MIN(AL498:AS498)=99,"",MATCH(MIN(AL498:AS498),AL498:AS498,0))</f>
        <v/>
      </c>
      <c r="AU498" s="0" t="n">
        <f aca="false">IF(OR(Ballots!B498="",'Instant Runoff'!$B$14=1),99,Ballots!B498)</f>
        <v>99</v>
      </c>
      <c r="AV498" s="0" t="n">
        <f aca="false">IF(OR(Ballots!C498="",'Instant Runoff'!$C$14=1),99,Ballots!C498)</f>
        <v>99</v>
      </c>
      <c r="AW498" s="0" t="n">
        <f aca="false">IF(OR(Ballots!D498="",'Instant Runoff'!$D$14=1),99,Ballots!D498)</f>
        <v>99</v>
      </c>
      <c r="AX498" s="0" t="n">
        <f aca="false">IF(OR(Ballots!E498="",'Instant Runoff'!$E$14=1),99,Ballots!E498)</f>
        <v>99</v>
      </c>
      <c r="AY498" s="0" t="n">
        <f aca="false">IF(OR(Ballots!F498="",'Instant Runoff'!$F$14=1),99,Ballots!F498)</f>
        <v>99</v>
      </c>
      <c r="AZ498" s="0" t="n">
        <f aca="false">IF(OR(Ballots!G498="",'Instant Runoff'!$G$14=1),99,Ballots!G498)</f>
        <v>99</v>
      </c>
      <c r="BA498" s="0" t="n">
        <f aca="false">IF(OR(Ballots!H498="",'Instant Runoff'!$H$14=1),99,Ballots!H498)</f>
        <v>99</v>
      </c>
      <c r="BB498" s="0" t="n">
        <f aca="false">IF(OR(Ballots!I498="",'Instant Runoff'!$I$14=1),99,Ballots!I498)</f>
        <v>99</v>
      </c>
      <c r="BC498" s="0" t="str">
        <f aca="false">IF(MIN(AU498:BB498)=99,"",MATCH(MIN(AU498:BB498),AU498:BB498,0))</f>
        <v/>
      </c>
      <c r="BD498" s="0" t="n">
        <f aca="false">IF(OR(Ballots!B498="",'Instant Runoff'!$B$16=1),99,Ballots!B498)</f>
        <v>99</v>
      </c>
      <c r="BE498" s="0" t="n">
        <f aca="false">IF(OR(Ballots!C498="",'Instant Runoff'!$C$16=1),99,Ballots!C498)</f>
        <v>99</v>
      </c>
      <c r="BF498" s="0" t="n">
        <f aca="false">IF(OR(Ballots!D498="",'Instant Runoff'!$D$16=1),99,Ballots!D498)</f>
        <v>99</v>
      </c>
      <c r="BG498" s="0" t="n">
        <f aca="false">IF(OR(Ballots!E498="",'Instant Runoff'!$E$16=1),99,Ballots!E498)</f>
        <v>99</v>
      </c>
      <c r="BH498" s="0" t="n">
        <f aca="false">IF(OR(Ballots!F498="",'Instant Runoff'!$F$16=1),99,Ballots!F498)</f>
        <v>99</v>
      </c>
      <c r="BI498" s="0" t="n">
        <f aca="false">IF(OR(Ballots!G498="",'Instant Runoff'!$G$16=1),99,Ballots!G498)</f>
        <v>99</v>
      </c>
      <c r="BJ498" s="0" t="n">
        <f aca="false">IF(OR(Ballots!H498="",'Instant Runoff'!$H$16=1),99,Ballots!H498)</f>
        <v>99</v>
      </c>
      <c r="BK498" s="0" t="n">
        <f aca="false">IF(OR(Ballots!I498="",'Instant Runoff'!$I$16=1),99,Ballots!I498)</f>
        <v>99</v>
      </c>
      <c r="BL498" s="0" t="str">
        <f aca="false">IF(MIN(BD498:BK498)=99,"",MATCH(MIN(BD498:BK498),BD498:BK498,0))</f>
        <v/>
      </c>
    </row>
    <row r="499" customFormat="false" ht="15" hidden="false" customHeight="false" outlineLevel="0" collapsed="false">
      <c r="B499" s="0" t="n">
        <f aca="false">IF(OR(Ballots!B499="",'Instant Runoff'!$B$4=1),99,Ballots!B499)</f>
        <v>99</v>
      </c>
      <c r="C499" s="0" t="n">
        <f aca="false">IF(OR(Ballots!C499="",'Instant Runoff'!$C$4=1),99,Ballots!C499)</f>
        <v>99</v>
      </c>
      <c r="D499" s="0" t="n">
        <f aca="false">IF(OR(Ballots!D499="",'Instant Runoff'!$D$4=1),99,Ballots!D499)</f>
        <v>99</v>
      </c>
      <c r="E499" s="0" t="n">
        <f aca="false">IF(OR(Ballots!E499="",'Instant Runoff'!$E$4=1),99,Ballots!E499)</f>
        <v>99</v>
      </c>
      <c r="F499" s="0" t="n">
        <f aca="false">IF(OR(Ballots!F499="",'Instant Runoff'!$F$4=1),99,Ballots!F499)</f>
        <v>99</v>
      </c>
      <c r="G499" s="0" t="n">
        <f aca="false">IF(OR(Ballots!G499="",'Instant Runoff'!$G$4=1),99,Ballots!G499)</f>
        <v>99</v>
      </c>
      <c r="H499" s="0" t="n">
        <f aca="false">IF(OR(Ballots!H499="",'Instant Runoff'!$H$4=1),99,Ballots!H499)</f>
        <v>99</v>
      </c>
      <c r="I499" s="0" t="n">
        <f aca="false">IF(OR(Ballots!I499="",'Instant Runoff'!$I$4=1),99,Ballots!I499)</f>
        <v>99</v>
      </c>
      <c r="J499" s="0" t="str">
        <f aca="false">IF(MIN(B499:I499)=99,"",MATCH(MIN(B499:I499),B499:I499,0))</f>
        <v/>
      </c>
      <c r="K499" s="0" t="n">
        <f aca="false">IF(OR(Ballots!B499="",'Instant Runoff'!$B$6=1),99,Ballots!B499)</f>
        <v>99</v>
      </c>
      <c r="L499" s="0" t="n">
        <f aca="false">IF(OR(Ballots!C499="",'Instant Runoff'!$C$6=1),99,Ballots!C499)</f>
        <v>99</v>
      </c>
      <c r="M499" s="0" t="n">
        <f aca="false">IF(OR(Ballots!D499="",'Instant Runoff'!$D$6=1),99,Ballots!D499)</f>
        <v>99</v>
      </c>
      <c r="N499" s="0" t="n">
        <f aca="false">IF(OR(Ballots!E499="",'Instant Runoff'!$E$6=1),99,Ballots!E499)</f>
        <v>99</v>
      </c>
      <c r="O499" s="0" t="n">
        <f aca="false">IF(OR(Ballots!F499="",'Instant Runoff'!$F$6=1),99,Ballots!F499)</f>
        <v>99</v>
      </c>
      <c r="P499" s="0" t="n">
        <f aca="false">IF(OR(Ballots!G499="",'Instant Runoff'!$G$6=1),99,Ballots!G499)</f>
        <v>99</v>
      </c>
      <c r="Q499" s="0" t="n">
        <f aca="false">IF(OR(Ballots!H499="",'Instant Runoff'!$H$6=1),99,Ballots!H499)</f>
        <v>99</v>
      </c>
      <c r="R499" s="0" t="n">
        <f aca="false">IF(OR(Ballots!I499="",'Instant Runoff'!$I$6=1),99,Ballots!I499)</f>
        <v>99</v>
      </c>
      <c r="S499" s="0" t="str">
        <f aca="false">IF(MIN(K499:R499)=99,"",MATCH(MIN(K499:R499),K499:R499,0))</f>
        <v/>
      </c>
      <c r="T499" s="0" t="n">
        <f aca="false">IF(OR(Ballots!B499="",'Instant Runoff'!$B$8=1),99,Ballots!B499)</f>
        <v>99</v>
      </c>
      <c r="U499" s="0" t="n">
        <f aca="false">IF(OR(Ballots!C499="",'Instant Runoff'!$C$8=1),99,Ballots!C499)</f>
        <v>99</v>
      </c>
      <c r="V499" s="0" t="n">
        <f aca="false">IF(OR(Ballots!D499="",'Instant Runoff'!$D$8=1),99,Ballots!D499)</f>
        <v>99</v>
      </c>
      <c r="W499" s="0" t="n">
        <f aca="false">IF(OR(Ballots!E499="",'Instant Runoff'!$E$8=1),99,Ballots!E499)</f>
        <v>99</v>
      </c>
      <c r="X499" s="0" t="n">
        <f aca="false">IF(OR(Ballots!F499="",'Instant Runoff'!$F$8=1),99,Ballots!F499)</f>
        <v>99</v>
      </c>
      <c r="Y499" s="0" t="n">
        <f aca="false">IF(OR(Ballots!G499="",'Instant Runoff'!$G$8=1),99,Ballots!G499)</f>
        <v>99</v>
      </c>
      <c r="Z499" s="0" t="n">
        <f aca="false">IF(OR(Ballots!H499="",'Instant Runoff'!$H$8=1),99,Ballots!H499)</f>
        <v>99</v>
      </c>
      <c r="AA499" s="0" t="n">
        <f aca="false">IF(OR(Ballots!I499="",'Instant Runoff'!$I$8=1),99,Ballots!I499)</f>
        <v>99</v>
      </c>
      <c r="AB499" s="0" t="str">
        <f aca="false">IF(MIN(T499:AA499)=99,"",MATCH(MIN(T499:AA499),T499:AA499,0))</f>
        <v/>
      </c>
      <c r="AC499" s="0" t="n">
        <f aca="false">IF(OR(Ballots!B499="",'Instant Runoff'!$B$10=1),99,Ballots!B499)</f>
        <v>99</v>
      </c>
      <c r="AD499" s="0" t="n">
        <f aca="false">IF(OR(Ballots!C499="",'Instant Runoff'!$C$10=1),99,Ballots!C499)</f>
        <v>99</v>
      </c>
      <c r="AE499" s="0" t="n">
        <f aca="false">IF(OR(Ballots!D499="",'Instant Runoff'!$D$10=1),99,Ballots!D499)</f>
        <v>99</v>
      </c>
      <c r="AF499" s="0" t="n">
        <f aca="false">IF(OR(Ballots!E499="",'Instant Runoff'!$E$10=1),99,Ballots!E499)</f>
        <v>99</v>
      </c>
      <c r="AG499" s="0" t="n">
        <f aca="false">IF(OR(Ballots!F499="",'Instant Runoff'!$F$10=1),99,Ballots!F499)</f>
        <v>99</v>
      </c>
      <c r="AH499" s="0" t="n">
        <f aca="false">IF(OR(Ballots!G499="",'Instant Runoff'!$G$10=1),99,Ballots!G499)</f>
        <v>99</v>
      </c>
      <c r="AI499" s="0" t="n">
        <f aca="false">IF(OR(Ballots!H499="",'Instant Runoff'!$H$10=1),99,Ballots!H499)</f>
        <v>99</v>
      </c>
      <c r="AJ499" s="0" t="n">
        <f aca="false">IF(OR(Ballots!I499="",'Instant Runoff'!$I$10=1),99,Ballots!I499)</f>
        <v>99</v>
      </c>
      <c r="AK499" s="0" t="str">
        <f aca="false">IF(MIN(AC499:AJ499)=99,"",MATCH(MIN(AC499:AJ499),AC499:AJ499,0))</f>
        <v/>
      </c>
      <c r="AL499" s="0" t="n">
        <f aca="false">IF(OR(Ballots!B499="",'Instant Runoff'!$B$12=1),99,Ballots!B499)</f>
        <v>99</v>
      </c>
      <c r="AM499" s="0" t="n">
        <f aca="false">IF(OR(Ballots!C499="",'Instant Runoff'!$C$12=1),99,Ballots!C499)</f>
        <v>99</v>
      </c>
      <c r="AN499" s="0" t="n">
        <f aca="false">IF(OR(Ballots!D499="",'Instant Runoff'!$D$12=1),99,Ballots!D499)</f>
        <v>99</v>
      </c>
      <c r="AO499" s="0" t="n">
        <f aca="false">IF(OR(Ballots!E499="",'Instant Runoff'!$E$12=1),99,Ballots!E499)</f>
        <v>99</v>
      </c>
      <c r="AP499" s="0" t="n">
        <f aca="false">IF(OR(Ballots!F499="",'Instant Runoff'!$F$12=1),99,Ballots!F499)</f>
        <v>99</v>
      </c>
      <c r="AQ499" s="0" t="n">
        <f aca="false">IF(OR(Ballots!G499="",'Instant Runoff'!$G$12=1),99,Ballots!G499)</f>
        <v>99</v>
      </c>
      <c r="AR499" s="0" t="n">
        <f aca="false">IF(OR(Ballots!H499="",'Instant Runoff'!$H$12=1),99,Ballots!H499)</f>
        <v>99</v>
      </c>
      <c r="AS499" s="0" t="n">
        <f aca="false">IF(OR(Ballots!I499="",'Instant Runoff'!$I$12=1),99,Ballots!I499)</f>
        <v>99</v>
      </c>
      <c r="AT499" s="0" t="str">
        <f aca="false">IF(MIN(AL499:AS499)=99,"",MATCH(MIN(AL499:AS499),AL499:AS499,0))</f>
        <v/>
      </c>
      <c r="AU499" s="0" t="n">
        <f aca="false">IF(OR(Ballots!B499="",'Instant Runoff'!$B$14=1),99,Ballots!B499)</f>
        <v>99</v>
      </c>
      <c r="AV499" s="0" t="n">
        <f aca="false">IF(OR(Ballots!C499="",'Instant Runoff'!$C$14=1),99,Ballots!C499)</f>
        <v>99</v>
      </c>
      <c r="AW499" s="0" t="n">
        <f aca="false">IF(OR(Ballots!D499="",'Instant Runoff'!$D$14=1),99,Ballots!D499)</f>
        <v>99</v>
      </c>
      <c r="AX499" s="0" t="n">
        <f aca="false">IF(OR(Ballots!E499="",'Instant Runoff'!$E$14=1),99,Ballots!E499)</f>
        <v>99</v>
      </c>
      <c r="AY499" s="0" t="n">
        <f aca="false">IF(OR(Ballots!F499="",'Instant Runoff'!$F$14=1),99,Ballots!F499)</f>
        <v>99</v>
      </c>
      <c r="AZ499" s="0" t="n">
        <f aca="false">IF(OR(Ballots!G499="",'Instant Runoff'!$G$14=1),99,Ballots!G499)</f>
        <v>99</v>
      </c>
      <c r="BA499" s="0" t="n">
        <f aca="false">IF(OR(Ballots!H499="",'Instant Runoff'!$H$14=1),99,Ballots!H499)</f>
        <v>99</v>
      </c>
      <c r="BB499" s="0" t="n">
        <f aca="false">IF(OR(Ballots!I499="",'Instant Runoff'!$I$14=1),99,Ballots!I499)</f>
        <v>99</v>
      </c>
      <c r="BC499" s="0" t="str">
        <f aca="false">IF(MIN(AU499:BB499)=99,"",MATCH(MIN(AU499:BB499),AU499:BB499,0))</f>
        <v/>
      </c>
      <c r="BD499" s="0" t="n">
        <f aca="false">IF(OR(Ballots!B499="",'Instant Runoff'!$B$16=1),99,Ballots!B499)</f>
        <v>99</v>
      </c>
      <c r="BE499" s="0" t="n">
        <f aca="false">IF(OR(Ballots!C499="",'Instant Runoff'!$C$16=1),99,Ballots!C499)</f>
        <v>99</v>
      </c>
      <c r="BF499" s="0" t="n">
        <f aca="false">IF(OR(Ballots!D499="",'Instant Runoff'!$D$16=1),99,Ballots!D499)</f>
        <v>99</v>
      </c>
      <c r="BG499" s="0" t="n">
        <f aca="false">IF(OR(Ballots!E499="",'Instant Runoff'!$E$16=1),99,Ballots!E499)</f>
        <v>99</v>
      </c>
      <c r="BH499" s="0" t="n">
        <f aca="false">IF(OR(Ballots!F499="",'Instant Runoff'!$F$16=1),99,Ballots!F499)</f>
        <v>99</v>
      </c>
      <c r="BI499" s="0" t="n">
        <f aca="false">IF(OR(Ballots!G499="",'Instant Runoff'!$G$16=1),99,Ballots!G499)</f>
        <v>99</v>
      </c>
      <c r="BJ499" s="0" t="n">
        <f aca="false">IF(OR(Ballots!H499="",'Instant Runoff'!$H$16=1),99,Ballots!H499)</f>
        <v>99</v>
      </c>
      <c r="BK499" s="0" t="n">
        <f aca="false">IF(OR(Ballots!I499="",'Instant Runoff'!$I$16=1),99,Ballots!I499)</f>
        <v>99</v>
      </c>
      <c r="BL499" s="0" t="str">
        <f aca="false">IF(MIN(BD499:BK499)=99,"",MATCH(MIN(BD499:BK499),BD499:BK499,0))</f>
        <v/>
      </c>
    </row>
    <row r="500" customFormat="false" ht="15" hidden="false" customHeight="false" outlineLevel="0" collapsed="false">
      <c r="B500" s="0" t="n">
        <f aca="false">IF(OR(Ballots!B500="",'Instant Runoff'!$B$4=1),99,Ballots!B500)</f>
        <v>99</v>
      </c>
      <c r="C500" s="0" t="n">
        <f aca="false">IF(OR(Ballots!C500="",'Instant Runoff'!$C$4=1),99,Ballots!C500)</f>
        <v>99</v>
      </c>
      <c r="D500" s="0" t="n">
        <f aca="false">IF(OR(Ballots!D500="",'Instant Runoff'!$D$4=1),99,Ballots!D500)</f>
        <v>99</v>
      </c>
      <c r="E500" s="0" t="n">
        <f aca="false">IF(OR(Ballots!E500="",'Instant Runoff'!$E$4=1),99,Ballots!E500)</f>
        <v>99</v>
      </c>
      <c r="F500" s="0" t="n">
        <f aca="false">IF(OR(Ballots!F500="",'Instant Runoff'!$F$4=1),99,Ballots!F500)</f>
        <v>99</v>
      </c>
      <c r="G500" s="0" t="n">
        <f aca="false">IF(OR(Ballots!G500="",'Instant Runoff'!$G$4=1),99,Ballots!G500)</f>
        <v>99</v>
      </c>
      <c r="H500" s="0" t="n">
        <f aca="false">IF(OR(Ballots!H500="",'Instant Runoff'!$H$4=1),99,Ballots!H500)</f>
        <v>99</v>
      </c>
      <c r="I500" s="0" t="n">
        <f aca="false">IF(OR(Ballots!I500="",'Instant Runoff'!$I$4=1),99,Ballots!I500)</f>
        <v>99</v>
      </c>
      <c r="J500" s="0" t="str">
        <f aca="false">IF(MIN(B500:I500)=99,"",MATCH(MIN(B500:I500),B500:I500,0))</f>
        <v/>
      </c>
      <c r="K500" s="0" t="n">
        <f aca="false">IF(OR(Ballots!B500="",'Instant Runoff'!$B$6=1),99,Ballots!B500)</f>
        <v>99</v>
      </c>
      <c r="L500" s="0" t="n">
        <f aca="false">IF(OR(Ballots!C500="",'Instant Runoff'!$C$6=1),99,Ballots!C500)</f>
        <v>99</v>
      </c>
      <c r="M500" s="0" t="n">
        <f aca="false">IF(OR(Ballots!D500="",'Instant Runoff'!$D$6=1),99,Ballots!D500)</f>
        <v>99</v>
      </c>
      <c r="N500" s="0" t="n">
        <f aca="false">IF(OR(Ballots!E500="",'Instant Runoff'!$E$6=1),99,Ballots!E500)</f>
        <v>99</v>
      </c>
      <c r="O500" s="0" t="n">
        <f aca="false">IF(OR(Ballots!F500="",'Instant Runoff'!$F$6=1),99,Ballots!F500)</f>
        <v>99</v>
      </c>
      <c r="P500" s="0" t="n">
        <f aca="false">IF(OR(Ballots!G500="",'Instant Runoff'!$G$6=1),99,Ballots!G500)</f>
        <v>99</v>
      </c>
      <c r="Q500" s="0" t="n">
        <f aca="false">IF(OR(Ballots!H500="",'Instant Runoff'!$H$6=1),99,Ballots!H500)</f>
        <v>99</v>
      </c>
      <c r="R500" s="0" t="n">
        <f aca="false">IF(OR(Ballots!I500="",'Instant Runoff'!$I$6=1),99,Ballots!I500)</f>
        <v>99</v>
      </c>
      <c r="S500" s="0" t="str">
        <f aca="false">IF(MIN(K500:R500)=99,"",MATCH(MIN(K500:R500),K500:R500,0))</f>
        <v/>
      </c>
      <c r="T500" s="0" t="n">
        <f aca="false">IF(OR(Ballots!B500="",'Instant Runoff'!$B$8=1),99,Ballots!B500)</f>
        <v>99</v>
      </c>
      <c r="U500" s="0" t="n">
        <f aca="false">IF(OR(Ballots!C500="",'Instant Runoff'!$C$8=1),99,Ballots!C500)</f>
        <v>99</v>
      </c>
      <c r="V500" s="0" t="n">
        <f aca="false">IF(OR(Ballots!D500="",'Instant Runoff'!$D$8=1),99,Ballots!D500)</f>
        <v>99</v>
      </c>
      <c r="W500" s="0" t="n">
        <f aca="false">IF(OR(Ballots!E500="",'Instant Runoff'!$E$8=1),99,Ballots!E500)</f>
        <v>99</v>
      </c>
      <c r="X500" s="0" t="n">
        <f aca="false">IF(OR(Ballots!F500="",'Instant Runoff'!$F$8=1),99,Ballots!F500)</f>
        <v>99</v>
      </c>
      <c r="Y500" s="0" t="n">
        <f aca="false">IF(OR(Ballots!G500="",'Instant Runoff'!$G$8=1),99,Ballots!G500)</f>
        <v>99</v>
      </c>
      <c r="Z500" s="0" t="n">
        <f aca="false">IF(OR(Ballots!H500="",'Instant Runoff'!$H$8=1),99,Ballots!H500)</f>
        <v>99</v>
      </c>
      <c r="AA500" s="0" t="n">
        <f aca="false">IF(OR(Ballots!I500="",'Instant Runoff'!$I$8=1),99,Ballots!I500)</f>
        <v>99</v>
      </c>
      <c r="AB500" s="0" t="str">
        <f aca="false">IF(MIN(T500:AA500)=99,"",MATCH(MIN(T500:AA500),T500:AA500,0))</f>
        <v/>
      </c>
      <c r="AC500" s="0" t="n">
        <f aca="false">IF(OR(Ballots!B500="",'Instant Runoff'!$B$10=1),99,Ballots!B500)</f>
        <v>99</v>
      </c>
      <c r="AD500" s="0" t="n">
        <f aca="false">IF(OR(Ballots!C500="",'Instant Runoff'!$C$10=1),99,Ballots!C500)</f>
        <v>99</v>
      </c>
      <c r="AE500" s="0" t="n">
        <f aca="false">IF(OR(Ballots!D500="",'Instant Runoff'!$D$10=1),99,Ballots!D500)</f>
        <v>99</v>
      </c>
      <c r="AF500" s="0" t="n">
        <f aca="false">IF(OR(Ballots!E500="",'Instant Runoff'!$E$10=1),99,Ballots!E500)</f>
        <v>99</v>
      </c>
      <c r="AG500" s="0" t="n">
        <f aca="false">IF(OR(Ballots!F500="",'Instant Runoff'!$F$10=1),99,Ballots!F500)</f>
        <v>99</v>
      </c>
      <c r="AH500" s="0" t="n">
        <f aca="false">IF(OR(Ballots!G500="",'Instant Runoff'!$G$10=1),99,Ballots!G500)</f>
        <v>99</v>
      </c>
      <c r="AI500" s="0" t="n">
        <f aca="false">IF(OR(Ballots!H500="",'Instant Runoff'!$H$10=1),99,Ballots!H500)</f>
        <v>99</v>
      </c>
      <c r="AJ500" s="0" t="n">
        <f aca="false">IF(OR(Ballots!I500="",'Instant Runoff'!$I$10=1),99,Ballots!I500)</f>
        <v>99</v>
      </c>
      <c r="AK500" s="0" t="str">
        <f aca="false">IF(MIN(AC500:AJ500)=99,"",MATCH(MIN(AC500:AJ500),AC500:AJ500,0))</f>
        <v/>
      </c>
      <c r="AL500" s="0" t="n">
        <f aca="false">IF(OR(Ballots!B500="",'Instant Runoff'!$B$12=1),99,Ballots!B500)</f>
        <v>99</v>
      </c>
      <c r="AM500" s="0" t="n">
        <f aca="false">IF(OR(Ballots!C500="",'Instant Runoff'!$C$12=1),99,Ballots!C500)</f>
        <v>99</v>
      </c>
      <c r="AN500" s="0" t="n">
        <f aca="false">IF(OR(Ballots!D500="",'Instant Runoff'!$D$12=1),99,Ballots!D500)</f>
        <v>99</v>
      </c>
      <c r="AO500" s="0" t="n">
        <f aca="false">IF(OR(Ballots!E500="",'Instant Runoff'!$E$12=1),99,Ballots!E500)</f>
        <v>99</v>
      </c>
      <c r="AP500" s="0" t="n">
        <f aca="false">IF(OR(Ballots!F500="",'Instant Runoff'!$F$12=1),99,Ballots!F500)</f>
        <v>99</v>
      </c>
      <c r="AQ500" s="0" t="n">
        <f aca="false">IF(OR(Ballots!G500="",'Instant Runoff'!$G$12=1),99,Ballots!G500)</f>
        <v>99</v>
      </c>
      <c r="AR500" s="0" t="n">
        <f aca="false">IF(OR(Ballots!H500="",'Instant Runoff'!$H$12=1),99,Ballots!H500)</f>
        <v>99</v>
      </c>
      <c r="AS500" s="0" t="n">
        <f aca="false">IF(OR(Ballots!I500="",'Instant Runoff'!$I$12=1),99,Ballots!I500)</f>
        <v>99</v>
      </c>
      <c r="AT500" s="0" t="str">
        <f aca="false">IF(MIN(AL500:AS500)=99,"",MATCH(MIN(AL500:AS500),AL500:AS500,0))</f>
        <v/>
      </c>
      <c r="AU500" s="0" t="n">
        <f aca="false">IF(OR(Ballots!B500="",'Instant Runoff'!$B$14=1),99,Ballots!B500)</f>
        <v>99</v>
      </c>
      <c r="AV500" s="0" t="n">
        <f aca="false">IF(OR(Ballots!C500="",'Instant Runoff'!$C$14=1),99,Ballots!C500)</f>
        <v>99</v>
      </c>
      <c r="AW500" s="0" t="n">
        <f aca="false">IF(OR(Ballots!D500="",'Instant Runoff'!$D$14=1),99,Ballots!D500)</f>
        <v>99</v>
      </c>
      <c r="AX500" s="0" t="n">
        <f aca="false">IF(OR(Ballots!E500="",'Instant Runoff'!$E$14=1),99,Ballots!E500)</f>
        <v>99</v>
      </c>
      <c r="AY500" s="0" t="n">
        <f aca="false">IF(OR(Ballots!F500="",'Instant Runoff'!$F$14=1),99,Ballots!F500)</f>
        <v>99</v>
      </c>
      <c r="AZ500" s="0" t="n">
        <f aca="false">IF(OR(Ballots!G500="",'Instant Runoff'!$G$14=1),99,Ballots!G500)</f>
        <v>99</v>
      </c>
      <c r="BA500" s="0" t="n">
        <f aca="false">IF(OR(Ballots!H500="",'Instant Runoff'!$H$14=1),99,Ballots!H500)</f>
        <v>99</v>
      </c>
      <c r="BB500" s="0" t="n">
        <f aca="false">IF(OR(Ballots!I500="",'Instant Runoff'!$I$14=1),99,Ballots!I500)</f>
        <v>99</v>
      </c>
      <c r="BC500" s="0" t="str">
        <f aca="false">IF(MIN(AU500:BB500)=99,"",MATCH(MIN(AU500:BB500),AU500:BB500,0))</f>
        <v/>
      </c>
      <c r="BD500" s="0" t="n">
        <f aca="false">IF(OR(Ballots!B500="",'Instant Runoff'!$B$16=1),99,Ballots!B500)</f>
        <v>99</v>
      </c>
      <c r="BE500" s="0" t="n">
        <f aca="false">IF(OR(Ballots!C500="",'Instant Runoff'!$C$16=1),99,Ballots!C500)</f>
        <v>99</v>
      </c>
      <c r="BF500" s="0" t="n">
        <f aca="false">IF(OR(Ballots!D500="",'Instant Runoff'!$D$16=1),99,Ballots!D500)</f>
        <v>99</v>
      </c>
      <c r="BG500" s="0" t="n">
        <f aca="false">IF(OR(Ballots!E500="",'Instant Runoff'!$E$16=1),99,Ballots!E500)</f>
        <v>99</v>
      </c>
      <c r="BH500" s="0" t="n">
        <f aca="false">IF(OR(Ballots!F500="",'Instant Runoff'!$F$16=1),99,Ballots!F500)</f>
        <v>99</v>
      </c>
      <c r="BI500" s="0" t="n">
        <f aca="false">IF(OR(Ballots!G500="",'Instant Runoff'!$G$16=1),99,Ballots!G500)</f>
        <v>99</v>
      </c>
      <c r="BJ500" s="0" t="n">
        <f aca="false">IF(OR(Ballots!H500="",'Instant Runoff'!$H$16=1),99,Ballots!H500)</f>
        <v>99</v>
      </c>
      <c r="BK500" s="0" t="n">
        <f aca="false">IF(OR(Ballots!I500="",'Instant Runoff'!$I$16=1),99,Ballots!I500)</f>
        <v>99</v>
      </c>
      <c r="BL500" s="0" t="str">
        <f aca="false">IF(MIN(BD500:BK500)=99,"",MATCH(MIN(BD500:BK500),BD500:BK500,0))</f>
        <v/>
      </c>
    </row>
    <row r="501" customFormat="false" ht="15" hidden="false" customHeight="false" outlineLevel="0" collapsed="false">
      <c r="B501" s="0" t="n">
        <f aca="false">IF(OR(Ballots!B501="",'Instant Runoff'!$B$4=1),99,Ballots!B501)</f>
        <v>99</v>
      </c>
      <c r="C501" s="0" t="n">
        <f aca="false">IF(OR(Ballots!C501="",'Instant Runoff'!$C$4=1),99,Ballots!C501)</f>
        <v>99</v>
      </c>
      <c r="D501" s="0" t="n">
        <f aca="false">IF(OR(Ballots!D501="",'Instant Runoff'!$D$4=1),99,Ballots!D501)</f>
        <v>99</v>
      </c>
      <c r="E501" s="0" t="n">
        <f aca="false">IF(OR(Ballots!E501="",'Instant Runoff'!$E$4=1),99,Ballots!E501)</f>
        <v>99</v>
      </c>
      <c r="F501" s="0" t="n">
        <f aca="false">IF(OR(Ballots!F501="",'Instant Runoff'!$F$4=1),99,Ballots!F501)</f>
        <v>99</v>
      </c>
      <c r="G501" s="0" t="n">
        <f aca="false">IF(OR(Ballots!G501="",'Instant Runoff'!$G$4=1),99,Ballots!G501)</f>
        <v>99</v>
      </c>
      <c r="H501" s="0" t="n">
        <f aca="false">IF(OR(Ballots!H501="",'Instant Runoff'!$H$4=1),99,Ballots!H501)</f>
        <v>99</v>
      </c>
      <c r="I501" s="0" t="n">
        <f aca="false">IF(OR(Ballots!I501="",'Instant Runoff'!$I$4=1),99,Ballots!I501)</f>
        <v>99</v>
      </c>
      <c r="J501" s="0" t="str">
        <f aca="false">IF(MIN(B501:I501)=99,"",MATCH(MIN(B501:I501),B501:I501,0))</f>
        <v/>
      </c>
      <c r="K501" s="0" t="n">
        <f aca="false">IF(OR(Ballots!B501="",'Instant Runoff'!$B$6=1),99,Ballots!B501)</f>
        <v>99</v>
      </c>
      <c r="L501" s="0" t="n">
        <f aca="false">IF(OR(Ballots!C501="",'Instant Runoff'!$C$6=1),99,Ballots!C501)</f>
        <v>99</v>
      </c>
      <c r="M501" s="0" t="n">
        <f aca="false">IF(OR(Ballots!D501="",'Instant Runoff'!$D$6=1),99,Ballots!D501)</f>
        <v>99</v>
      </c>
      <c r="N501" s="0" t="n">
        <f aca="false">IF(OR(Ballots!E501="",'Instant Runoff'!$E$6=1),99,Ballots!E501)</f>
        <v>99</v>
      </c>
      <c r="O501" s="0" t="n">
        <f aca="false">IF(OR(Ballots!F501="",'Instant Runoff'!$F$6=1),99,Ballots!F501)</f>
        <v>99</v>
      </c>
      <c r="P501" s="0" t="n">
        <f aca="false">IF(OR(Ballots!G501="",'Instant Runoff'!$G$6=1),99,Ballots!G501)</f>
        <v>99</v>
      </c>
      <c r="Q501" s="0" t="n">
        <f aca="false">IF(OR(Ballots!H501="",'Instant Runoff'!$H$6=1),99,Ballots!H501)</f>
        <v>99</v>
      </c>
      <c r="R501" s="0" t="n">
        <f aca="false">IF(OR(Ballots!I501="",'Instant Runoff'!$I$6=1),99,Ballots!I501)</f>
        <v>99</v>
      </c>
      <c r="S501" s="0" t="str">
        <f aca="false">IF(MIN(K501:R501)=99,"",MATCH(MIN(K501:R501),K501:R501,0))</f>
        <v/>
      </c>
      <c r="T501" s="0" t="n">
        <f aca="false">IF(OR(Ballots!B501="",'Instant Runoff'!$B$8=1),99,Ballots!B501)</f>
        <v>99</v>
      </c>
      <c r="U501" s="0" t="n">
        <f aca="false">IF(OR(Ballots!C501="",'Instant Runoff'!$C$8=1),99,Ballots!C501)</f>
        <v>99</v>
      </c>
      <c r="V501" s="0" t="n">
        <f aca="false">IF(OR(Ballots!D501="",'Instant Runoff'!$D$8=1),99,Ballots!D501)</f>
        <v>99</v>
      </c>
      <c r="W501" s="0" t="n">
        <f aca="false">IF(OR(Ballots!E501="",'Instant Runoff'!$E$8=1),99,Ballots!E501)</f>
        <v>99</v>
      </c>
      <c r="X501" s="0" t="n">
        <f aca="false">IF(OR(Ballots!F501="",'Instant Runoff'!$F$8=1),99,Ballots!F501)</f>
        <v>99</v>
      </c>
      <c r="Y501" s="0" t="n">
        <f aca="false">IF(OR(Ballots!G501="",'Instant Runoff'!$G$8=1),99,Ballots!G501)</f>
        <v>99</v>
      </c>
      <c r="Z501" s="0" t="n">
        <f aca="false">IF(OR(Ballots!H501="",'Instant Runoff'!$H$8=1),99,Ballots!H501)</f>
        <v>99</v>
      </c>
      <c r="AA501" s="0" t="n">
        <f aca="false">IF(OR(Ballots!I501="",'Instant Runoff'!$I$8=1),99,Ballots!I501)</f>
        <v>99</v>
      </c>
      <c r="AB501" s="0" t="str">
        <f aca="false">IF(MIN(T501:AA501)=99,"",MATCH(MIN(T501:AA501),T501:AA501,0))</f>
        <v/>
      </c>
      <c r="AC501" s="0" t="n">
        <f aca="false">IF(OR(Ballots!B501="",'Instant Runoff'!$B$10=1),99,Ballots!B501)</f>
        <v>99</v>
      </c>
      <c r="AD501" s="0" t="n">
        <f aca="false">IF(OR(Ballots!C501="",'Instant Runoff'!$C$10=1),99,Ballots!C501)</f>
        <v>99</v>
      </c>
      <c r="AE501" s="0" t="n">
        <f aca="false">IF(OR(Ballots!D501="",'Instant Runoff'!$D$10=1),99,Ballots!D501)</f>
        <v>99</v>
      </c>
      <c r="AF501" s="0" t="n">
        <f aca="false">IF(OR(Ballots!E501="",'Instant Runoff'!$E$10=1),99,Ballots!E501)</f>
        <v>99</v>
      </c>
      <c r="AG501" s="0" t="n">
        <f aca="false">IF(OR(Ballots!F501="",'Instant Runoff'!$F$10=1),99,Ballots!F501)</f>
        <v>99</v>
      </c>
      <c r="AH501" s="0" t="n">
        <f aca="false">IF(OR(Ballots!G501="",'Instant Runoff'!$G$10=1),99,Ballots!G501)</f>
        <v>99</v>
      </c>
      <c r="AI501" s="0" t="n">
        <f aca="false">IF(OR(Ballots!H501="",'Instant Runoff'!$H$10=1),99,Ballots!H501)</f>
        <v>99</v>
      </c>
      <c r="AJ501" s="0" t="n">
        <f aca="false">IF(OR(Ballots!I501="",'Instant Runoff'!$I$10=1),99,Ballots!I501)</f>
        <v>99</v>
      </c>
      <c r="AK501" s="0" t="str">
        <f aca="false">IF(MIN(AC501:AJ501)=99,"",MATCH(MIN(AC501:AJ501),AC501:AJ501,0))</f>
        <v/>
      </c>
      <c r="AL501" s="0" t="n">
        <f aca="false">IF(OR(Ballots!B501="",'Instant Runoff'!$B$12=1),99,Ballots!B501)</f>
        <v>99</v>
      </c>
      <c r="AM501" s="0" t="n">
        <f aca="false">IF(OR(Ballots!C501="",'Instant Runoff'!$C$12=1),99,Ballots!C501)</f>
        <v>99</v>
      </c>
      <c r="AN501" s="0" t="n">
        <f aca="false">IF(OR(Ballots!D501="",'Instant Runoff'!$D$12=1),99,Ballots!D501)</f>
        <v>99</v>
      </c>
      <c r="AO501" s="0" t="n">
        <f aca="false">IF(OR(Ballots!E501="",'Instant Runoff'!$E$12=1),99,Ballots!E501)</f>
        <v>99</v>
      </c>
      <c r="AP501" s="0" t="n">
        <f aca="false">IF(OR(Ballots!F501="",'Instant Runoff'!$F$12=1),99,Ballots!F501)</f>
        <v>99</v>
      </c>
      <c r="AQ501" s="0" t="n">
        <f aca="false">IF(OR(Ballots!G501="",'Instant Runoff'!$G$12=1),99,Ballots!G501)</f>
        <v>99</v>
      </c>
      <c r="AR501" s="0" t="n">
        <f aca="false">IF(OR(Ballots!H501="",'Instant Runoff'!$H$12=1),99,Ballots!H501)</f>
        <v>99</v>
      </c>
      <c r="AS501" s="0" t="n">
        <f aca="false">IF(OR(Ballots!I501="",'Instant Runoff'!$I$12=1),99,Ballots!I501)</f>
        <v>99</v>
      </c>
      <c r="AT501" s="0" t="str">
        <f aca="false">IF(MIN(AL501:AS501)=99,"",MATCH(MIN(AL501:AS501),AL501:AS501,0))</f>
        <v/>
      </c>
      <c r="AU501" s="0" t="n">
        <f aca="false">IF(OR(Ballots!B501="",'Instant Runoff'!$B$14=1),99,Ballots!B501)</f>
        <v>99</v>
      </c>
      <c r="AV501" s="0" t="n">
        <f aca="false">IF(OR(Ballots!C501="",'Instant Runoff'!$C$14=1),99,Ballots!C501)</f>
        <v>99</v>
      </c>
      <c r="AW501" s="0" t="n">
        <f aca="false">IF(OR(Ballots!D501="",'Instant Runoff'!$D$14=1),99,Ballots!D501)</f>
        <v>99</v>
      </c>
      <c r="AX501" s="0" t="n">
        <f aca="false">IF(OR(Ballots!E501="",'Instant Runoff'!$E$14=1),99,Ballots!E501)</f>
        <v>99</v>
      </c>
      <c r="AY501" s="0" t="n">
        <f aca="false">IF(OR(Ballots!F501="",'Instant Runoff'!$F$14=1),99,Ballots!F501)</f>
        <v>99</v>
      </c>
      <c r="AZ501" s="0" t="n">
        <f aca="false">IF(OR(Ballots!G501="",'Instant Runoff'!$G$14=1),99,Ballots!G501)</f>
        <v>99</v>
      </c>
      <c r="BA501" s="0" t="n">
        <f aca="false">IF(OR(Ballots!H501="",'Instant Runoff'!$H$14=1),99,Ballots!H501)</f>
        <v>99</v>
      </c>
      <c r="BB501" s="0" t="n">
        <f aca="false">IF(OR(Ballots!I501="",'Instant Runoff'!$I$14=1),99,Ballots!I501)</f>
        <v>99</v>
      </c>
      <c r="BC501" s="0" t="str">
        <f aca="false">IF(MIN(AU501:BB501)=99,"",MATCH(MIN(AU501:BB501),AU501:BB501,0))</f>
        <v/>
      </c>
      <c r="BD501" s="0" t="n">
        <f aca="false">IF(OR(Ballots!B501="",'Instant Runoff'!$B$16=1),99,Ballots!B501)</f>
        <v>99</v>
      </c>
      <c r="BE501" s="0" t="n">
        <f aca="false">IF(OR(Ballots!C501="",'Instant Runoff'!$C$16=1),99,Ballots!C501)</f>
        <v>99</v>
      </c>
      <c r="BF501" s="0" t="n">
        <f aca="false">IF(OR(Ballots!D501="",'Instant Runoff'!$D$16=1),99,Ballots!D501)</f>
        <v>99</v>
      </c>
      <c r="BG501" s="0" t="n">
        <f aca="false">IF(OR(Ballots!E501="",'Instant Runoff'!$E$16=1),99,Ballots!E501)</f>
        <v>99</v>
      </c>
      <c r="BH501" s="0" t="n">
        <f aca="false">IF(OR(Ballots!F501="",'Instant Runoff'!$F$16=1),99,Ballots!F501)</f>
        <v>99</v>
      </c>
      <c r="BI501" s="0" t="n">
        <f aca="false">IF(OR(Ballots!G501="",'Instant Runoff'!$G$16=1),99,Ballots!G501)</f>
        <v>99</v>
      </c>
      <c r="BJ501" s="0" t="n">
        <f aca="false">IF(OR(Ballots!H501="",'Instant Runoff'!$H$16=1),99,Ballots!H501)</f>
        <v>99</v>
      </c>
      <c r="BK501" s="0" t="n">
        <f aca="false">IF(OR(Ballots!I501="",'Instant Runoff'!$I$16=1),99,Ballots!I501)</f>
        <v>99</v>
      </c>
      <c r="BL501" s="0" t="str">
        <f aca="false">IF(MIN(BD501:BK501)=99,"",MATCH(MIN(BD501:BK501),BD501:BK501,0))</f>
        <v/>
      </c>
    </row>
    <row r="502" customFormat="false" ht="15" hidden="false" customHeight="false" outlineLevel="0" collapsed="false">
      <c r="B502" s="0" t="n">
        <f aca="false">IF(OR(Ballots!B502="",'Instant Runoff'!$B$4=1),99,Ballots!B502)</f>
        <v>99</v>
      </c>
      <c r="C502" s="0" t="n">
        <f aca="false">IF(OR(Ballots!C502="",'Instant Runoff'!$C$4=1),99,Ballots!C502)</f>
        <v>99</v>
      </c>
      <c r="D502" s="0" t="n">
        <f aca="false">IF(OR(Ballots!D502="",'Instant Runoff'!$D$4=1),99,Ballots!D502)</f>
        <v>99</v>
      </c>
      <c r="E502" s="0" t="n">
        <f aca="false">IF(OR(Ballots!E502="",'Instant Runoff'!$E$4=1),99,Ballots!E502)</f>
        <v>99</v>
      </c>
      <c r="F502" s="0" t="n">
        <f aca="false">IF(OR(Ballots!F502="",'Instant Runoff'!$F$4=1),99,Ballots!F502)</f>
        <v>99</v>
      </c>
      <c r="G502" s="0" t="n">
        <f aca="false">IF(OR(Ballots!G502="",'Instant Runoff'!$G$4=1),99,Ballots!G502)</f>
        <v>99</v>
      </c>
      <c r="H502" s="0" t="n">
        <f aca="false">IF(OR(Ballots!H502="",'Instant Runoff'!$H$4=1),99,Ballots!H502)</f>
        <v>99</v>
      </c>
      <c r="I502" s="0" t="n">
        <f aca="false">IF(OR(Ballots!I502="",'Instant Runoff'!$I$4=1),99,Ballots!I502)</f>
        <v>99</v>
      </c>
      <c r="J502" s="0" t="str">
        <f aca="false">IF(MIN(B502:I502)=99,"",MATCH(MIN(B502:I502),B502:I502,0))</f>
        <v/>
      </c>
      <c r="K502" s="0" t="n">
        <f aca="false">IF(OR(Ballots!B502="",'Instant Runoff'!$B$6=1),99,Ballots!B502)</f>
        <v>99</v>
      </c>
      <c r="L502" s="0" t="n">
        <f aca="false">IF(OR(Ballots!C502="",'Instant Runoff'!$C$6=1),99,Ballots!C502)</f>
        <v>99</v>
      </c>
      <c r="M502" s="0" t="n">
        <f aca="false">IF(OR(Ballots!D502="",'Instant Runoff'!$D$6=1),99,Ballots!D502)</f>
        <v>99</v>
      </c>
      <c r="N502" s="0" t="n">
        <f aca="false">IF(OR(Ballots!E502="",'Instant Runoff'!$E$6=1),99,Ballots!E502)</f>
        <v>99</v>
      </c>
      <c r="O502" s="0" t="n">
        <f aca="false">IF(OR(Ballots!F502="",'Instant Runoff'!$F$6=1),99,Ballots!F502)</f>
        <v>99</v>
      </c>
      <c r="P502" s="0" t="n">
        <f aca="false">IF(OR(Ballots!G502="",'Instant Runoff'!$G$6=1),99,Ballots!G502)</f>
        <v>99</v>
      </c>
      <c r="Q502" s="0" t="n">
        <f aca="false">IF(OR(Ballots!H502="",'Instant Runoff'!$H$6=1),99,Ballots!H502)</f>
        <v>99</v>
      </c>
      <c r="R502" s="0" t="n">
        <f aca="false">IF(OR(Ballots!I502="",'Instant Runoff'!$I$6=1),99,Ballots!I502)</f>
        <v>99</v>
      </c>
      <c r="S502" s="0" t="str">
        <f aca="false">IF(MIN(K502:R502)=99,"",MATCH(MIN(K502:R502),K502:R502,0))</f>
        <v/>
      </c>
      <c r="T502" s="0" t="n">
        <f aca="false">IF(OR(Ballots!B502="",'Instant Runoff'!$B$8=1),99,Ballots!B502)</f>
        <v>99</v>
      </c>
      <c r="U502" s="0" t="n">
        <f aca="false">IF(OR(Ballots!C502="",'Instant Runoff'!$C$8=1),99,Ballots!C502)</f>
        <v>99</v>
      </c>
      <c r="V502" s="0" t="n">
        <f aca="false">IF(OR(Ballots!D502="",'Instant Runoff'!$D$8=1),99,Ballots!D502)</f>
        <v>99</v>
      </c>
      <c r="W502" s="0" t="n">
        <f aca="false">IF(OR(Ballots!E502="",'Instant Runoff'!$E$8=1),99,Ballots!E502)</f>
        <v>99</v>
      </c>
      <c r="X502" s="0" t="n">
        <f aca="false">IF(OR(Ballots!F502="",'Instant Runoff'!$F$8=1),99,Ballots!F502)</f>
        <v>99</v>
      </c>
      <c r="Y502" s="0" t="n">
        <f aca="false">IF(OR(Ballots!G502="",'Instant Runoff'!$G$8=1),99,Ballots!G502)</f>
        <v>99</v>
      </c>
      <c r="Z502" s="0" t="n">
        <f aca="false">IF(OR(Ballots!H502="",'Instant Runoff'!$H$8=1),99,Ballots!H502)</f>
        <v>99</v>
      </c>
      <c r="AA502" s="0" t="n">
        <f aca="false">IF(OR(Ballots!I502="",'Instant Runoff'!$I$8=1),99,Ballots!I502)</f>
        <v>99</v>
      </c>
      <c r="AB502" s="0" t="str">
        <f aca="false">IF(MIN(T502:AA502)=99,"",MATCH(MIN(T502:AA502),T502:AA502,0))</f>
        <v/>
      </c>
      <c r="AC502" s="0" t="n">
        <f aca="false">IF(OR(Ballots!B502="",'Instant Runoff'!$B$10=1),99,Ballots!B502)</f>
        <v>99</v>
      </c>
      <c r="AD502" s="0" t="n">
        <f aca="false">IF(OR(Ballots!C502="",'Instant Runoff'!$C$10=1),99,Ballots!C502)</f>
        <v>99</v>
      </c>
      <c r="AE502" s="0" t="n">
        <f aca="false">IF(OR(Ballots!D502="",'Instant Runoff'!$D$10=1),99,Ballots!D502)</f>
        <v>99</v>
      </c>
      <c r="AF502" s="0" t="n">
        <f aca="false">IF(OR(Ballots!E502="",'Instant Runoff'!$E$10=1),99,Ballots!E502)</f>
        <v>99</v>
      </c>
      <c r="AG502" s="0" t="n">
        <f aca="false">IF(OR(Ballots!F502="",'Instant Runoff'!$F$10=1),99,Ballots!F502)</f>
        <v>99</v>
      </c>
      <c r="AH502" s="0" t="n">
        <f aca="false">IF(OR(Ballots!G502="",'Instant Runoff'!$G$10=1),99,Ballots!G502)</f>
        <v>99</v>
      </c>
      <c r="AI502" s="0" t="n">
        <f aca="false">IF(OR(Ballots!H502="",'Instant Runoff'!$H$10=1),99,Ballots!H502)</f>
        <v>99</v>
      </c>
      <c r="AJ502" s="0" t="n">
        <f aca="false">IF(OR(Ballots!I502="",'Instant Runoff'!$I$10=1),99,Ballots!I502)</f>
        <v>99</v>
      </c>
      <c r="AK502" s="0" t="str">
        <f aca="false">IF(MIN(AC502:AJ502)=99,"",MATCH(MIN(AC502:AJ502),AC502:AJ502,0))</f>
        <v/>
      </c>
      <c r="AL502" s="0" t="n">
        <f aca="false">IF(OR(Ballots!B502="",'Instant Runoff'!$B$12=1),99,Ballots!B502)</f>
        <v>99</v>
      </c>
      <c r="AM502" s="0" t="n">
        <f aca="false">IF(OR(Ballots!C502="",'Instant Runoff'!$C$12=1),99,Ballots!C502)</f>
        <v>99</v>
      </c>
      <c r="AN502" s="0" t="n">
        <f aca="false">IF(OR(Ballots!D502="",'Instant Runoff'!$D$12=1),99,Ballots!D502)</f>
        <v>99</v>
      </c>
      <c r="AO502" s="0" t="n">
        <f aca="false">IF(OR(Ballots!E502="",'Instant Runoff'!$E$12=1),99,Ballots!E502)</f>
        <v>99</v>
      </c>
      <c r="AP502" s="0" t="n">
        <f aca="false">IF(OR(Ballots!F502="",'Instant Runoff'!$F$12=1),99,Ballots!F502)</f>
        <v>99</v>
      </c>
      <c r="AQ502" s="0" t="n">
        <f aca="false">IF(OR(Ballots!G502="",'Instant Runoff'!$G$12=1),99,Ballots!G502)</f>
        <v>99</v>
      </c>
      <c r="AR502" s="0" t="n">
        <f aca="false">IF(OR(Ballots!H502="",'Instant Runoff'!$H$12=1),99,Ballots!H502)</f>
        <v>99</v>
      </c>
      <c r="AS502" s="0" t="n">
        <f aca="false">IF(OR(Ballots!I502="",'Instant Runoff'!$I$12=1),99,Ballots!I502)</f>
        <v>99</v>
      </c>
      <c r="AT502" s="0" t="str">
        <f aca="false">IF(MIN(AL502:AS502)=99,"",MATCH(MIN(AL502:AS502),AL502:AS502,0))</f>
        <v/>
      </c>
      <c r="AU502" s="0" t="n">
        <f aca="false">IF(OR(Ballots!B502="",'Instant Runoff'!$B$14=1),99,Ballots!B502)</f>
        <v>99</v>
      </c>
      <c r="AV502" s="0" t="n">
        <f aca="false">IF(OR(Ballots!C502="",'Instant Runoff'!$C$14=1),99,Ballots!C502)</f>
        <v>99</v>
      </c>
      <c r="AW502" s="0" t="n">
        <f aca="false">IF(OR(Ballots!D502="",'Instant Runoff'!$D$14=1),99,Ballots!D502)</f>
        <v>99</v>
      </c>
      <c r="AX502" s="0" t="n">
        <f aca="false">IF(OR(Ballots!E502="",'Instant Runoff'!$E$14=1),99,Ballots!E502)</f>
        <v>99</v>
      </c>
      <c r="AY502" s="0" t="n">
        <f aca="false">IF(OR(Ballots!F502="",'Instant Runoff'!$F$14=1),99,Ballots!F502)</f>
        <v>99</v>
      </c>
      <c r="AZ502" s="0" t="n">
        <f aca="false">IF(OR(Ballots!G502="",'Instant Runoff'!$G$14=1),99,Ballots!G502)</f>
        <v>99</v>
      </c>
      <c r="BA502" s="0" t="n">
        <f aca="false">IF(OR(Ballots!H502="",'Instant Runoff'!$H$14=1),99,Ballots!H502)</f>
        <v>99</v>
      </c>
      <c r="BB502" s="0" t="n">
        <f aca="false">IF(OR(Ballots!I502="",'Instant Runoff'!$I$14=1),99,Ballots!I502)</f>
        <v>99</v>
      </c>
      <c r="BC502" s="0" t="str">
        <f aca="false">IF(MIN(AU502:BB502)=99,"",MATCH(MIN(AU502:BB502),AU502:BB502,0))</f>
        <v/>
      </c>
      <c r="BD502" s="0" t="n">
        <f aca="false">IF(OR(Ballots!B502="",'Instant Runoff'!$B$16=1),99,Ballots!B502)</f>
        <v>99</v>
      </c>
      <c r="BE502" s="0" t="n">
        <f aca="false">IF(OR(Ballots!C502="",'Instant Runoff'!$C$16=1),99,Ballots!C502)</f>
        <v>99</v>
      </c>
      <c r="BF502" s="0" t="n">
        <f aca="false">IF(OR(Ballots!D502="",'Instant Runoff'!$D$16=1),99,Ballots!D502)</f>
        <v>99</v>
      </c>
      <c r="BG502" s="0" t="n">
        <f aca="false">IF(OR(Ballots!E502="",'Instant Runoff'!$E$16=1),99,Ballots!E502)</f>
        <v>99</v>
      </c>
      <c r="BH502" s="0" t="n">
        <f aca="false">IF(OR(Ballots!F502="",'Instant Runoff'!$F$16=1),99,Ballots!F502)</f>
        <v>99</v>
      </c>
      <c r="BI502" s="0" t="n">
        <f aca="false">IF(OR(Ballots!G502="",'Instant Runoff'!$G$16=1),99,Ballots!G502)</f>
        <v>99</v>
      </c>
      <c r="BJ502" s="0" t="n">
        <f aca="false">IF(OR(Ballots!H502="",'Instant Runoff'!$H$16=1),99,Ballots!H502)</f>
        <v>99</v>
      </c>
      <c r="BK502" s="0" t="n">
        <f aca="false">IF(OR(Ballots!I502="",'Instant Runoff'!$I$16=1),99,Ballots!I502)</f>
        <v>99</v>
      </c>
      <c r="BL502" s="0" t="str">
        <f aca="false">IF(MIN(BD502:BK502)=99,"",MATCH(MIN(BD502:BK502),BD502:BK502,0))</f>
        <v/>
      </c>
    </row>
    <row r="503" customFormat="false" ht="15" hidden="false" customHeight="false" outlineLevel="0" collapsed="false">
      <c r="B503" s="0" t="n">
        <f aca="false">IF(OR(Ballots!B503="",'Instant Runoff'!$B$4=1),99,Ballots!B503)</f>
        <v>99</v>
      </c>
      <c r="C503" s="0" t="n">
        <f aca="false">IF(OR(Ballots!C503="",'Instant Runoff'!$C$4=1),99,Ballots!C503)</f>
        <v>99</v>
      </c>
      <c r="D503" s="0" t="n">
        <f aca="false">IF(OR(Ballots!D503="",'Instant Runoff'!$D$4=1),99,Ballots!D503)</f>
        <v>99</v>
      </c>
      <c r="E503" s="0" t="n">
        <f aca="false">IF(OR(Ballots!E503="",'Instant Runoff'!$E$4=1),99,Ballots!E503)</f>
        <v>99</v>
      </c>
      <c r="F503" s="0" t="n">
        <f aca="false">IF(OR(Ballots!F503="",'Instant Runoff'!$F$4=1),99,Ballots!F503)</f>
        <v>99</v>
      </c>
      <c r="G503" s="0" t="n">
        <f aca="false">IF(OR(Ballots!G503="",'Instant Runoff'!$G$4=1),99,Ballots!G503)</f>
        <v>99</v>
      </c>
      <c r="H503" s="0" t="n">
        <f aca="false">IF(OR(Ballots!H503="",'Instant Runoff'!$H$4=1),99,Ballots!H503)</f>
        <v>99</v>
      </c>
      <c r="I503" s="0" t="n">
        <f aca="false">IF(OR(Ballots!I503="",'Instant Runoff'!$I$4=1),99,Ballots!I503)</f>
        <v>99</v>
      </c>
      <c r="J503" s="0" t="str">
        <f aca="false">IF(MIN(B503:I503)=99,"",MATCH(MIN(B503:I503),B503:I503,0))</f>
        <v/>
      </c>
      <c r="K503" s="0" t="n">
        <f aca="false">IF(OR(Ballots!B503="",'Instant Runoff'!$B$6=1),99,Ballots!B503)</f>
        <v>99</v>
      </c>
      <c r="L503" s="0" t="n">
        <f aca="false">IF(OR(Ballots!C503="",'Instant Runoff'!$C$6=1),99,Ballots!C503)</f>
        <v>99</v>
      </c>
      <c r="M503" s="0" t="n">
        <f aca="false">IF(OR(Ballots!D503="",'Instant Runoff'!$D$6=1),99,Ballots!D503)</f>
        <v>99</v>
      </c>
      <c r="N503" s="0" t="n">
        <f aca="false">IF(OR(Ballots!E503="",'Instant Runoff'!$E$6=1),99,Ballots!E503)</f>
        <v>99</v>
      </c>
      <c r="O503" s="0" t="n">
        <f aca="false">IF(OR(Ballots!F503="",'Instant Runoff'!$F$6=1),99,Ballots!F503)</f>
        <v>99</v>
      </c>
      <c r="P503" s="0" t="n">
        <f aca="false">IF(OR(Ballots!G503="",'Instant Runoff'!$G$6=1),99,Ballots!G503)</f>
        <v>99</v>
      </c>
      <c r="Q503" s="0" t="n">
        <f aca="false">IF(OR(Ballots!H503="",'Instant Runoff'!$H$6=1),99,Ballots!H503)</f>
        <v>99</v>
      </c>
      <c r="R503" s="0" t="n">
        <f aca="false">IF(OR(Ballots!I503="",'Instant Runoff'!$I$6=1),99,Ballots!I503)</f>
        <v>99</v>
      </c>
      <c r="S503" s="0" t="str">
        <f aca="false">IF(MIN(K503:R503)=99,"",MATCH(MIN(K503:R503),K503:R503,0))</f>
        <v/>
      </c>
      <c r="T503" s="0" t="n">
        <f aca="false">IF(OR(Ballots!B503="",'Instant Runoff'!$B$8=1),99,Ballots!B503)</f>
        <v>99</v>
      </c>
      <c r="U503" s="0" t="n">
        <f aca="false">IF(OR(Ballots!C503="",'Instant Runoff'!$C$8=1),99,Ballots!C503)</f>
        <v>99</v>
      </c>
      <c r="V503" s="0" t="n">
        <f aca="false">IF(OR(Ballots!D503="",'Instant Runoff'!$D$8=1),99,Ballots!D503)</f>
        <v>99</v>
      </c>
      <c r="W503" s="0" t="n">
        <f aca="false">IF(OR(Ballots!E503="",'Instant Runoff'!$E$8=1),99,Ballots!E503)</f>
        <v>99</v>
      </c>
      <c r="X503" s="0" t="n">
        <f aca="false">IF(OR(Ballots!F503="",'Instant Runoff'!$F$8=1),99,Ballots!F503)</f>
        <v>99</v>
      </c>
      <c r="Y503" s="0" t="n">
        <f aca="false">IF(OR(Ballots!G503="",'Instant Runoff'!$G$8=1),99,Ballots!G503)</f>
        <v>99</v>
      </c>
      <c r="Z503" s="0" t="n">
        <f aca="false">IF(OR(Ballots!H503="",'Instant Runoff'!$H$8=1),99,Ballots!H503)</f>
        <v>99</v>
      </c>
      <c r="AA503" s="0" t="n">
        <f aca="false">IF(OR(Ballots!I503="",'Instant Runoff'!$I$8=1),99,Ballots!I503)</f>
        <v>99</v>
      </c>
      <c r="AB503" s="0" t="str">
        <f aca="false">IF(MIN(T503:AA503)=99,"",MATCH(MIN(T503:AA503),T503:AA503,0))</f>
        <v/>
      </c>
      <c r="AC503" s="0" t="n">
        <f aca="false">IF(OR(Ballots!B503="",'Instant Runoff'!$B$10=1),99,Ballots!B503)</f>
        <v>99</v>
      </c>
      <c r="AD503" s="0" t="n">
        <f aca="false">IF(OR(Ballots!C503="",'Instant Runoff'!$C$10=1),99,Ballots!C503)</f>
        <v>99</v>
      </c>
      <c r="AE503" s="0" t="n">
        <f aca="false">IF(OR(Ballots!D503="",'Instant Runoff'!$D$10=1),99,Ballots!D503)</f>
        <v>99</v>
      </c>
      <c r="AF503" s="0" t="n">
        <f aca="false">IF(OR(Ballots!E503="",'Instant Runoff'!$E$10=1),99,Ballots!E503)</f>
        <v>99</v>
      </c>
      <c r="AG503" s="0" t="n">
        <f aca="false">IF(OR(Ballots!F503="",'Instant Runoff'!$F$10=1),99,Ballots!F503)</f>
        <v>99</v>
      </c>
      <c r="AH503" s="0" t="n">
        <f aca="false">IF(OR(Ballots!G503="",'Instant Runoff'!$G$10=1),99,Ballots!G503)</f>
        <v>99</v>
      </c>
      <c r="AI503" s="0" t="n">
        <f aca="false">IF(OR(Ballots!H503="",'Instant Runoff'!$H$10=1),99,Ballots!H503)</f>
        <v>99</v>
      </c>
      <c r="AJ503" s="0" t="n">
        <f aca="false">IF(OR(Ballots!I503="",'Instant Runoff'!$I$10=1),99,Ballots!I503)</f>
        <v>99</v>
      </c>
      <c r="AK503" s="0" t="str">
        <f aca="false">IF(MIN(AC503:AJ503)=99,"",MATCH(MIN(AC503:AJ503),AC503:AJ503,0))</f>
        <v/>
      </c>
      <c r="AL503" s="0" t="n">
        <f aca="false">IF(OR(Ballots!B503="",'Instant Runoff'!$B$12=1),99,Ballots!B503)</f>
        <v>99</v>
      </c>
      <c r="AM503" s="0" t="n">
        <f aca="false">IF(OR(Ballots!C503="",'Instant Runoff'!$C$12=1),99,Ballots!C503)</f>
        <v>99</v>
      </c>
      <c r="AN503" s="0" t="n">
        <f aca="false">IF(OR(Ballots!D503="",'Instant Runoff'!$D$12=1),99,Ballots!D503)</f>
        <v>99</v>
      </c>
      <c r="AO503" s="0" t="n">
        <f aca="false">IF(OR(Ballots!E503="",'Instant Runoff'!$E$12=1),99,Ballots!E503)</f>
        <v>99</v>
      </c>
      <c r="AP503" s="0" t="n">
        <f aca="false">IF(OR(Ballots!F503="",'Instant Runoff'!$F$12=1),99,Ballots!F503)</f>
        <v>99</v>
      </c>
      <c r="AQ503" s="0" t="n">
        <f aca="false">IF(OR(Ballots!G503="",'Instant Runoff'!$G$12=1),99,Ballots!G503)</f>
        <v>99</v>
      </c>
      <c r="AR503" s="0" t="n">
        <f aca="false">IF(OR(Ballots!H503="",'Instant Runoff'!$H$12=1),99,Ballots!H503)</f>
        <v>99</v>
      </c>
      <c r="AS503" s="0" t="n">
        <f aca="false">IF(OR(Ballots!I503="",'Instant Runoff'!$I$12=1),99,Ballots!I503)</f>
        <v>99</v>
      </c>
      <c r="AT503" s="0" t="str">
        <f aca="false">IF(MIN(AL503:AS503)=99,"",MATCH(MIN(AL503:AS503),AL503:AS503,0))</f>
        <v/>
      </c>
      <c r="AU503" s="0" t="n">
        <f aca="false">IF(OR(Ballots!B503="",'Instant Runoff'!$B$14=1),99,Ballots!B503)</f>
        <v>99</v>
      </c>
      <c r="AV503" s="0" t="n">
        <f aca="false">IF(OR(Ballots!C503="",'Instant Runoff'!$C$14=1),99,Ballots!C503)</f>
        <v>99</v>
      </c>
      <c r="AW503" s="0" t="n">
        <f aca="false">IF(OR(Ballots!D503="",'Instant Runoff'!$D$14=1),99,Ballots!D503)</f>
        <v>99</v>
      </c>
      <c r="AX503" s="0" t="n">
        <f aca="false">IF(OR(Ballots!E503="",'Instant Runoff'!$E$14=1),99,Ballots!E503)</f>
        <v>99</v>
      </c>
      <c r="AY503" s="0" t="n">
        <f aca="false">IF(OR(Ballots!F503="",'Instant Runoff'!$F$14=1),99,Ballots!F503)</f>
        <v>99</v>
      </c>
      <c r="AZ503" s="0" t="n">
        <f aca="false">IF(OR(Ballots!G503="",'Instant Runoff'!$G$14=1),99,Ballots!G503)</f>
        <v>99</v>
      </c>
      <c r="BA503" s="0" t="n">
        <f aca="false">IF(OR(Ballots!H503="",'Instant Runoff'!$H$14=1),99,Ballots!H503)</f>
        <v>99</v>
      </c>
      <c r="BB503" s="0" t="n">
        <f aca="false">IF(OR(Ballots!I503="",'Instant Runoff'!$I$14=1),99,Ballots!I503)</f>
        <v>99</v>
      </c>
      <c r="BC503" s="0" t="str">
        <f aca="false">IF(MIN(AU503:BB503)=99,"",MATCH(MIN(AU503:BB503),AU503:BB503,0))</f>
        <v/>
      </c>
      <c r="BD503" s="0" t="n">
        <f aca="false">IF(OR(Ballots!B503="",'Instant Runoff'!$B$16=1),99,Ballots!B503)</f>
        <v>99</v>
      </c>
      <c r="BE503" s="0" t="n">
        <f aca="false">IF(OR(Ballots!C503="",'Instant Runoff'!$C$16=1),99,Ballots!C503)</f>
        <v>99</v>
      </c>
      <c r="BF503" s="0" t="n">
        <f aca="false">IF(OR(Ballots!D503="",'Instant Runoff'!$D$16=1),99,Ballots!D503)</f>
        <v>99</v>
      </c>
      <c r="BG503" s="0" t="n">
        <f aca="false">IF(OR(Ballots!E503="",'Instant Runoff'!$E$16=1),99,Ballots!E503)</f>
        <v>99</v>
      </c>
      <c r="BH503" s="0" t="n">
        <f aca="false">IF(OR(Ballots!F503="",'Instant Runoff'!$F$16=1),99,Ballots!F503)</f>
        <v>99</v>
      </c>
      <c r="BI503" s="0" t="n">
        <f aca="false">IF(OR(Ballots!G503="",'Instant Runoff'!$G$16=1),99,Ballots!G503)</f>
        <v>99</v>
      </c>
      <c r="BJ503" s="0" t="n">
        <f aca="false">IF(OR(Ballots!H503="",'Instant Runoff'!$H$16=1),99,Ballots!H503)</f>
        <v>99</v>
      </c>
      <c r="BK503" s="0" t="n">
        <f aca="false">IF(OR(Ballots!I503="",'Instant Runoff'!$I$16=1),99,Ballots!I503)</f>
        <v>99</v>
      </c>
      <c r="BL503" s="0" t="str">
        <f aca="false">IF(MIN(BD503:BK503)=99,"",MATCH(MIN(BD503:BK503),BD503:BK503,0))</f>
        <v/>
      </c>
    </row>
    <row r="504" customFormat="false" ht="15" hidden="false" customHeight="false" outlineLevel="0" collapsed="false">
      <c r="B504" s="0" t="n">
        <f aca="false">IF(OR(Ballots!B504="",'Instant Runoff'!$B$4=1),99,Ballots!B504)</f>
        <v>99</v>
      </c>
      <c r="C504" s="0" t="n">
        <f aca="false">IF(OR(Ballots!C504="",'Instant Runoff'!$C$4=1),99,Ballots!C504)</f>
        <v>99</v>
      </c>
      <c r="D504" s="0" t="n">
        <f aca="false">IF(OR(Ballots!D504="",'Instant Runoff'!$D$4=1),99,Ballots!D504)</f>
        <v>99</v>
      </c>
      <c r="E504" s="0" t="n">
        <f aca="false">IF(OR(Ballots!E504="",'Instant Runoff'!$E$4=1),99,Ballots!E504)</f>
        <v>99</v>
      </c>
      <c r="F504" s="0" t="n">
        <f aca="false">IF(OR(Ballots!F504="",'Instant Runoff'!$F$4=1),99,Ballots!F504)</f>
        <v>99</v>
      </c>
      <c r="G504" s="0" t="n">
        <f aca="false">IF(OR(Ballots!G504="",'Instant Runoff'!$G$4=1),99,Ballots!G504)</f>
        <v>99</v>
      </c>
      <c r="H504" s="0" t="n">
        <f aca="false">IF(OR(Ballots!H504="",'Instant Runoff'!$H$4=1),99,Ballots!H504)</f>
        <v>99</v>
      </c>
      <c r="I504" s="0" t="n">
        <f aca="false">IF(OR(Ballots!I504="",'Instant Runoff'!$I$4=1),99,Ballots!I504)</f>
        <v>99</v>
      </c>
      <c r="J504" s="0" t="str">
        <f aca="false">IF(MIN(B504:I504)=99,"",MATCH(MIN(B504:I504),B504:I504,0))</f>
        <v/>
      </c>
      <c r="K504" s="0" t="n">
        <f aca="false">IF(OR(Ballots!B504="",'Instant Runoff'!$B$6=1),99,Ballots!B504)</f>
        <v>99</v>
      </c>
      <c r="L504" s="0" t="n">
        <f aca="false">IF(OR(Ballots!C504="",'Instant Runoff'!$C$6=1),99,Ballots!C504)</f>
        <v>99</v>
      </c>
      <c r="M504" s="0" t="n">
        <f aca="false">IF(OR(Ballots!D504="",'Instant Runoff'!$D$6=1),99,Ballots!D504)</f>
        <v>99</v>
      </c>
      <c r="N504" s="0" t="n">
        <f aca="false">IF(OR(Ballots!E504="",'Instant Runoff'!$E$6=1),99,Ballots!E504)</f>
        <v>99</v>
      </c>
      <c r="O504" s="0" t="n">
        <f aca="false">IF(OR(Ballots!F504="",'Instant Runoff'!$F$6=1),99,Ballots!F504)</f>
        <v>99</v>
      </c>
      <c r="P504" s="0" t="n">
        <f aca="false">IF(OR(Ballots!G504="",'Instant Runoff'!$G$6=1),99,Ballots!G504)</f>
        <v>99</v>
      </c>
      <c r="Q504" s="0" t="n">
        <f aca="false">IF(OR(Ballots!H504="",'Instant Runoff'!$H$6=1),99,Ballots!H504)</f>
        <v>99</v>
      </c>
      <c r="R504" s="0" t="n">
        <f aca="false">IF(OR(Ballots!I504="",'Instant Runoff'!$I$6=1),99,Ballots!I504)</f>
        <v>99</v>
      </c>
      <c r="S504" s="0" t="str">
        <f aca="false">IF(MIN(K504:R504)=99,"",MATCH(MIN(K504:R504),K504:R504,0))</f>
        <v/>
      </c>
      <c r="T504" s="0" t="n">
        <f aca="false">IF(OR(Ballots!B504="",'Instant Runoff'!$B$8=1),99,Ballots!B504)</f>
        <v>99</v>
      </c>
      <c r="U504" s="0" t="n">
        <f aca="false">IF(OR(Ballots!C504="",'Instant Runoff'!$C$8=1),99,Ballots!C504)</f>
        <v>99</v>
      </c>
      <c r="V504" s="0" t="n">
        <f aca="false">IF(OR(Ballots!D504="",'Instant Runoff'!$D$8=1),99,Ballots!D504)</f>
        <v>99</v>
      </c>
      <c r="W504" s="0" t="n">
        <f aca="false">IF(OR(Ballots!E504="",'Instant Runoff'!$E$8=1),99,Ballots!E504)</f>
        <v>99</v>
      </c>
      <c r="X504" s="0" t="n">
        <f aca="false">IF(OR(Ballots!F504="",'Instant Runoff'!$F$8=1),99,Ballots!F504)</f>
        <v>99</v>
      </c>
      <c r="Y504" s="0" t="n">
        <f aca="false">IF(OR(Ballots!G504="",'Instant Runoff'!$G$8=1),99,Ballots!G504)</f>
        <v>99</v>
      </c>
      <c r="Z504" s="0" t="n">
        <f aca="false">IF(OR(Ballots!H504="",'Instant Runoff'!$H$8=1),99,Ballots!H504)</f>
        <v>99</v>
      </c>
      <c r="AA504" s="0" t="n">
        <f aca="false">IF(OR(Ballots!I504="",'Instant Runoff'!$I$8=1),99,Ballots!I504)</f>
        <v>99</v>
      </c>
      <c r="AB504" s="0" t="str">
        <f aca="false">IF(MIN(T504:AA504)=99,"",MATCH(MIN(T504:AA504),T504:AA504,0))</f>
        <v/>
      </c>
      <c r="AC504" s="0" t="n">
        <f aca="false">IF(OR(Ballots!B504="",'Instant Runoff'!$B$10=1),99,Ballots!B504)</f>
        <v>99</v>
      </c>
      <c r="AD504" s="0" t="n">
        <f aca="false">IF(OR(Ballots!C504="",'Instant Runoff'!$C$10=1),99,Ballots!C504)</f>
        <v>99</v>
      </c>
      <c r="AE504" s="0" t="n">
        <f aca="false">IF(OR(Ballots!D504="",'Instant Runoff'!$D$10=1),99,Ballots!D504)</f>
        <v>99</v>
      </c>
      <c r="AF504" s="0" t="n">
        <f aca="false">IF(OR(Ballots!E504="",'Instant Runoff'!$E$10=1),99,Ballots!E504)</f>
        <v>99</v>
      </c>
      <c r="AG504" s="0" t="n">
        <f aca="false">IF(OR(Ballots!F504="",'Instant Runoff'!$F$10=1),99,Ballots!F504)</f>
        <v>99</v>
      </c>
      <c r="AH504" s="0" t="n">
        <f aca="false">IF(OR(Ballots!G504="",'Instant Runoff'!$G$10=1),99,Ballots!G504)</f>
        <v>99</v>
      </c>
      <c r="AI504" s="0" t="n">
        <f aca="false">IF(OR(Ballots!H504="",'Instant Runoff'!$H$10=1),99,Ballots!H504)</f>
        <v>99</v>
      </c>
      <c r="AJ504" s="0" t="n">
        <f aca="false">IF(OR(Ballots!I504="",'Instant Runoff'!$I$10=1),99,Ballots!I504)</f>
        <v>99</v>
      </c>
      <c r="AK504" s="0" t="str">
        <f aca="false">IF(MIN(AC504:AJ504)=99,"",MATCH(MIN(AC504:AJ504),AC504:AJ504,0))</f>
        <v/>
      </c>
      <c r="AL504" s="0" t="n">
        <f aca="false">IF(OR(Ballots!B504="",'Instant Runoff'!$B$12=1),99,Ballots!B504)</f>
        <v>99</v>
      </c>
      <c r="AM504" s="0" t="n">
        <f aca="false">IF(OR(Ballots!C504="",'Instant Runoff'!$C$12=1),99,Ballots!C504)</f>
        <v>99</v>
      </c>
      <c r="AN504" s="0" t="n">
        <f aca="false">IF(OR(Ballots!D504="",'Instant Runoff'!$D$12=1),99,Ballots!D504)</f>
        <v>99</v>
      </c>
      <c r="AO504" s="0" t="n">
        <f aca="false">IF(OR(Ballots!E504="",'Instant Runoff'!$E$12=1),99,Ballots!E504)</f>
        <v>99</v>
      </c>
      <c r="AP504" s="0" t="n">
        <f aca="false">IF(OR(Ballots!F504="",'Instant Runoff'!$F$12=1),99,Ballots!F504)</f>
        <v>99</v>
      </c>
      <c r="AQ504" s="0" t="n">
        <f aca="false">IF(OR(Ballots!G504="",'Instant Runoff'!$G$12=1),99,Ballots!G504)</f>
        <v>99</v>
      </c>
      <c r="AR504" s="0" t="n">
        <f aca="false">IF(OR(Ballots!H504="",'Instant Runoff'!$H$12=1),99,Ballots!H504)</f>
        <v>99</v>
      </c>
      <c r="AS504" s="0" t="n">
        <f aca="false">IF(OR(Ballots!I504="",'Instant Runoff'!$I$12=1),99,Ballots!I504)</f>
        <v>99</v>
      </c>
      <c r="AT504" s="0" t="str">
        <f aca="false">IF(MIN(AL504:AS504)=99,"",MATCH(MIN(AL504:AS504),AL504:AS504,0))</f>
        <v/>
      </c>
      <c r="AU504" s="0" t="n">
        <f aca="false">IF(OR(Ballots!B504="",'Instant Runoff'!$B$14=1),99,Ballots!B504)</f>
        <v>99</v>
      </c>
      <c r="AV504" s="0" t="n">
        <f aca="false">IF(OR(Ballots!C504="",'Instant Runoff'!$C$14=1),99,Ballots!C504)</f>
        <v>99</v>
      </c>
      <c r="AW504" s="0" t="n">
        <f aca="false">IF(OR(Ballots!D504="",'Instant Runoff'!$D$14=1),99,Ballots!D504)</f>
        <v>99</v>
      </c>
      <c r="AX504" s="0" t="n">
        <f aca="false">IF(OR(Ballots!E504="",'Instant Runoff'!$E$14=1),99,Ballots!E504)</f>
        <v>99</v>
      </c>
      <c r="AY504" s="0" t="n">
        <f aca="false">IF(OR(Ballots!F504="",'Instant Runoff'!$F$14=1),99,Ballots!F504)</f>
        <v>99</v>
      </c>
      <c r="AZ504" s="0" t="n">
        <f aca="false">IF(OR(Ballots!G504="",'Instant Runoff'!$G$14=1),99,Ballots!G504)</f>
        <v>99</v>
      </c>
      <c r="BA504" s="0" t="n">
        <f aca="false">IF(OR(Ballots!H504="",'Instant Runoff'!$H$14=1),99,Ballots!H504)</f>
        <v>99</v>
      </c>
      <c r="BB504" s="0" t="n">
        <f aca="false">IF(OR(Ballots!I504="",'Instant Runoff'!$I$14=1),99,Ballots!I504)</f>
        <v>99</v>
      </c>
      <c r="BC504" s="0" t="str">
        <f aca="false">IF(MIN(AU504:BB504)=99,"",MATCH(MIN(AU504:BB504),AU504:BB504,0))</f>
        <v/>
      </c>
      <c r="BD504" s="0" t="n">
        <f aca="false">IF(OR(Ballots!B504="",'Instant Runoff'!$B$16=1),99,Ballots!B504)</f>
        <v>99</v>
      </c>
      <c r="BE504" s="0" t="n">
        <f aca="false">IF(OR(Ballots!C504="",'Instant Runoff'!$C$16=1),99,Ballots!C504)</f>
        <v>99</v>
      </c>
      <c r="BF504" s="0" t="n">
        <f aca="false">IF(OR(Ballots!D504="",'Instant Runoff'!$D$16=1),99,Ballots!D504)</f>
        <v>99</v>
      </c>
      <c r="BG504" s="0" t="n">
        <f aca="false">IF(OR(Ballots!E504="",'Instant Runoff'!$E$16=1),99,Ballots!E504)</f>
        <v>99</v>
      </c>
      <c r="BH504" s="0" t="n">
        <f aca="false">IF(OR(Ballots!F504="",'Instant Runoff'!$F$16=1),99,Ballots!F504)</f>
        <v>99</v>
      </c>
      <c r="BI504" s="0" t="n">
        <f aca="false">IF(OR(Ballots!G504="",'Instant Runoff'!$G$16=1),99,Ballots!G504)</f>
        <v>99</v>
      </c>
      <c r="BJ504" s="0" t="n">
        <f aca="false">IF(OR(Ballots!H504="",'Instant Runoff'!$H$16=1),99,Ballots!H504)</f>
        <v>99</v>
      </c>
      <c r="BK504" s="0" t="n">
        <f aca="false">IF(OR(Ballots!I504="",'Instant Runoff'!$I$16=1),99,Ballots!I504)</f>
        <v>99</v>
      </c>
      <c r="BL504" s="0" t="str">
        <f aca="false">IF(MIN(BD504:BK504)=99,"",MATCH(MIN(BD504:BK504),BD504:BK504,0))</f>
        <v/>
      </c>
    </row>
    <row r="505" customFormat="false" ht="15" hidden="false" customHeight="false" outlineLevel="0" collapsed="false">
      <c r="B505" s="0" t="n">
        <f aca="false">IF(OR(Ballots!B505="",'Instant Runoff'!$B$4=1),99,Ballots!B505)</f>
        <v>99</v>
      </c>
      <c r="C505" s="0" t="n">
        <f aca="false">IF(OR(Ballots!C505="",'Instant Runoff'!$C$4=1),99,Ballots!C505)</f>
        <v>99</v>
      </c>
      <c r="D505" s="0" t="n">
        <f aca="false">IF(OR(Ballots!D505="",'Instant Runoff'!$D$4=1),99,Ballots!D505)</f>
        <v>99</v>
      </c>
      <c r="E505" s="0" t="n">
        <f aca="false">IF(OR(Ballots!E505="",'Instant Runoff'!$E$4=1),99,Ballots!E505)</f>
        <v>99</v>
      </c>
      <c r="F505" s="0" t="n">
        <f aca="false">IF(OR(Ballots!F505="",'Instant Runoff'!$F$4=1),99,Ballots!F505)</f>
        <v>99</v>
      </c>
      <c r="G505" s="0" t="n">
        <f aca="false">IF(OR(Ballots!G505="",'Instant Runoff'!$G$4=1),99,Ballots!G505)</f>
        <v>99</v>
      </c>
      <c r="H505" s="0" t="n">
        <f aca="false">IF(OR(Ballots!H505="",'Instant Runoff'!$H$4=1),99,Ballots!H505)</f>
        <v>99</v>
      </c>
      <c r="I505" s="0" t="n">
        <f aca="false">IF(OR(Ballots!I505="",'Instant Runoff'!$I$4=1),99,Ballots!I505)</f>
        <v>99</v>
      </c>
      <c r="J505" s="0" t="str">
        <f aca="false">IF(MIN(B505:I505)=99,"",MATCH(MIN(B505:I505),B505:I505,0))</f>
        <v/>
      </c>
      <c r="K505" s="0" t="n">
        <f aca="false">IF(OR(Ballots!B505="",'Instant Runoff'!$B$6=1),99,Ballots!B505)</f>
        <v>99</v>
      </c>
      <c r="L505" s="0" t="n">
        <f aca="false">IF(OR(Ballots!C505="",'Instant Runoff'!$C$6=1),99,Ballots!C505)</f>
        <v>99</v>
      </c>
      <c r="M505" s="0" t="n">
        <f aca="false">IF(OR(Ballots!D505="",'Instant Runoff'!$D$6=1),99,Ballots!D505)</f>
        <v>99</v>
      </c>
      <c r="N505" s="0" t="n">
        <f aca="false">IF(OR(Ballots!E505="",'Instant Runoff'!$E$6=1),99,Ballots!E505)</f>
        <v>99</v>
      </c>
      <c r="O505" s="0" t="n">
        <f aca="false">IF(OR(Ballots!F505="",'Instant Runoff'!$F$6=1),99,Ballots!F505)</f>
        <v>99</v>
      </c>
      <c r="P505" s="0" t="n">
        <f aca="false">IF(OR(Ballots!G505="",'Instant Runoff'!$G$6=1),99,Ballots!G505)</f>
        <v>99</v>
      </c>
      <c r="Q505" s="0" t="n">
        <f aca="false">IF(OR(Ballots!H505="",'Instant Runoff'!$H$6=1),99,Ballots!H505)</f>
        <v>99</v>
      </c>
      <c r="R505" s="0" t="n">
        <f aca="false">IF(OR(Ballots!I505="",'Instant Runoff'!$I$6=1),99,Ballots!I505)</f>
        <v>99</v>
      </c>
      <c r="S505" s="0" t="str">
        <f aca="false">IF(MIN(K505:R505)=99,"",MATCH(MIN(K505:R505),K505:R505,0))</f>
        <v/>
      </c>
      <c r="T505" s="0" t="n">
        <f aca="false">IF(OR(Ballots!B505="",'Instant Runoff'!$B$8=1),99,Ballots!B505)</f>
        <v>99</v>
      </c>
      <c r="U505" s="0" t="n">
        <f aca="false">IF(OR(Ballots!C505="",'Instant Runoff'!$C$8=1),99,Ballots!C505)</f>
        <v>99</v>
      </c>
      <c r="V505" s="0" t="n">
        <f aca="false">IF(OR(Ballots!D505="",'Instant Runoff'!$D$8=1),99,Ballots!D505)</f>
        <v>99</v>
      </c>
      <c r="W505" s="0" t="n">
        <f aca="false">IF(OR(Ballots!E505="",'Instant Runoff'!$E$8=1),99,Ballots!E505)</f>
        <v>99</v>
      </c>
      <c r="X505" s="0" t="n">
        <f aca="false">IF(OR(Ballots!F505="",'Instant Runoff'!$F$8=1),99,Ballots!F505)</f>
        <v>99</v>
      </c>
      <c r="Y505" s="0" t="n">
        <f aca="false">IF(OR(Ballots!G505="",'Instant Runoff'!$G$8=1),99,Ballots!G505)</f>
        <v>99</v>
      </c>
      <c r="Z505" s="0" t="n">
        <f aca="false">IF(OR(Ballots!H505="",'Instant Runoff'!$H$8=1),99,Ballots!H505)</f>
        <v>99</v>
      </c>
      <c r="AA505" s="0" t="n">
        <f aca="false">IF(OR(Ballots!I505="",'Instant Runoff'!$I$8=1),99,Ballots!I505)</f>
        <v>99</v>
      </c>
      <c r="AB505" s="0" t="str">
        <f aca="false">IF(MIN(T505:AA505)=99,"",MATCH(MIN(T505:AA505),T505:AA505,0))</f>
        <v/>
      </c>
      <c r="AC505" s="0" t="n">
        <f aca="false">IF(OR(Ballots!B505="",'Instant Runoff'!$B$10=1),99,Ballots!B505)</f>
        <v>99</v>
      </c>
      <c r="AD505" s="0" t="n">
        <f aca="false">IF(OR(Ballots!C505="",'Instant Runoff'!$C$10=1),99,Ballots!C505)</f>
        <v>99</v>
      </c>
      <c r="AE505" s="0" t="n">
        <f aca="false">IF(OR(Ballots!D505="",'Instant Runoff'!$D$10=1),99,Ballots!D505)</f>
        <v>99</v>
      </c>
      <c r="AF505" s="0" t="n">
        <f aca="false">IF(OR(Ballots!E505="",'Instant Runoff'!$E$10=1),99,Ballots!E505)</f>
        <v>99</v>
      </c>
      <c r="AG505" s="0" t="n">
        <f aca="false">IF(OR(Ballots!F505="",'Instant Runoff'!$F$10=1),99,Ballots!F505)</f>
        <v>99</v>
      </c>
      <c r="AH505" s="0" t="n">
        <f aca="false">IF(OR(Ballots!G505="",'Instant Runoff'!$G$10=1),99,Ballots!G505)</f>
        <v>99</v>
      </c>
      <c r="AI505" s="0" t="n">
        <f aca="false">IF(OR(Ballots!H505="",'Instant Runoff'!$H$10=1),99,Ballots!H505)</f>
        <v>99</v>
      </c>
      <c r="AJ505" s="0" t="n">
        <f aca="false">IF(OR(Ballots!I505="",'Instant Runoff'!$I$10=1),99,Ballots!I505)</f>
        <v>99</v>
      </c>
      <c r="AK505" s="0" t="str">
        <f aca="false">IF(MIN(AC505:AJ505)=99,"",MATCH(MIN(AC505:AJ505),AC505:AJ505,0))</f>
        <v/>
      </c>
      <c r="AL505" s="0" t="n">
        <f aca="false">IF(OR(Ballots!B505="",'Instant Runoff'!$B$12=1),99,Ballots!B505)</f>
        <v>99</v>
      </c>
      <c r="AM505" s="0" t="n">
        <f aca="false">IF(OR(Ballots!C505="",'Instant Runoff'!$C$12=1),99,Ballots!C505)</f>
        <v>99</v>
      </c>
      <c r="AN505" s="0" t="n">
        <f aca="false">IF(OR(Ballots!D505="",'Instant Runoff'!$D$12=1),99,Ballots!D505)</f>
        <v>99</v>
      </c>
      <c r="AO505" s="0" t="n">
        <f aca="false">IF(OR(Ballots!E505="",'Instant Runoff'!$E$12=1),99,Ballots!E505)</f>
        <v>99</v>
      </c>
      <c r="AP505" s="0" t="n">
        <f aca="false">IF(OR(Ballots!F505="",'Instant Runoff'!$F$12=1),99,Ballots!F505)</f>
        <v>99</v>
      </c>
      <c r="AQ505" s="0" t="n">
        <f aca="false">IF(OR(Ballots!G505="",'Instant Runoff'!$G$12=1),99,Ballots!G505)</f>
        <v>99</v>
      </c>
      <c r="AR505" s="0" t="n">
        <f aca="false">IF(OR(Ballots!H505="",'Instant Runoff'!$H$12=1),99,Ballots!H505)</f>
        <v>99</v>
      </c>
      <c r="AS505" s="0" t="n">
        <f aca="false">IF(OR(Ballots!I505="",'Instant Runoff'!$I$12=1),99,Ballots!I505)</f>
        <v>99</v>
      </c>
      <c r="AT505" s="0" t="str">
        <f aca="false">IF(MIN(AL505:AS505)=99,"",MATCH(MIN(AL505:AS505),AL505:AS505,0))</f>
        <v/>
      </c>
      <c r="AU505" s="0" t="n">
        <f aca="false">IF(OR(Ballots!B505="",'Instant Runoff'!$B$14=1),99,Ballots!B505)</f>
        <v>99</v>
      </c>
      <c r="AV505" s="0" t="n">
        <f aca="false">IF(OR(Ballots!C505="",'Instant Runoff'!$C$14=1),99,Ballots!C505)</f>
        <v>99</v>
      </c>
      <c r="AW505" s="0" t="n">
        <f aca="false">IF(OR(Ballots!D505="",'Instant Runoff'!$D$14=1),99,Ballots!D505)</f>
        <v>99</v>
      </c>
      <c r="AX505" s="0" t="n">
        <f aca="false">IF(OR(Ballots!E505="",'Instant Runoff'!$E$14=1),99,Ballots!E505)</f>
        <v>99</v>
      </c>
      <c r="AY505" s="0" t="n">
        <f aca="false">IF(OR(Ballots!F505="",'Instant Runoff'!$F$14=1),99,Ballots!F505)</f>
        <v>99</v>
      </c>
      <c r="AZ505" s="0" t="n">
        <f aca="false">IF(OR(Ballots!G505="",'Instant Runoff'!$G$14=1),99,Ballots!G505)</f>
        <v>99</v>
      </c>
      <c r="BA505" s="0" t="n">
        <f aca="false">IF(OR(Ballots!H505="",'Instant Runoff'!$H$14=1),99,Ballots!H505)</f>
        <v>99</v>
      </c>
      <c r="BB505" s="0" t="n">
        <f aca="false">IF(OR(Ballots!I505="",'Instant Runoff'!$I$14=1),99,Ballots!I505)</f>
        <v>99</v>
      </c>
      <c r="BC505" s="0" t="str">
        <f aca="false">IF(MIN(AU505:BB505)=99,"",MATCH(MIN(AU505:BB505),AU505:BB505,0))</f>
        <v/>
      </c>
      <c r="BD505" s="0" t="n">
        <f aca="false">IF(OR(Ballots!B505="",'Instant Runoff'!$B$16=1),99,Ballots!B505)</f>
        <v>99</v>
      </c>
      <c r="BE505" s="0" t="n">
        <f aca="false">IF(OR(Ballots!C505="",'Instant Runoff'!$C$16=1),99,Ballots!C505)</f>
        <v>99</v>
      </c>
      <c r="BF505" s="0" t="n">
        <f aca="false">IF(OR(Ballots!D505="",'Instant Runoff'!$D$16=1),99,Ballots!D505)</f>
        <v>99</v>
      </c>
      <c r="BG505" s="0" t="n">
        <f aca="false">IF(OR(Ballots!E505="",'Instant Runoff'!$E$16=1),99,Ballots!E505)</f>
        <v>99</v>
      </c>
      <c r="BH505" s="0" t="n">
        <f aca="false">IF(OR(Ballots!F505="",'Instant Runoff'!$F$16=1),99,Ballots!F505)</f>
        <v>99</v>
      </c>
      <c r="BI505" s="0" t="n">
        <f aca="false">IF(OR(Ballots!G505="",'Instant Runoff'!$G$16=1),99,Ballots!G505)</f>
        <v>99</v>
      </c>
      <c r="BJ505" s="0" t="n">
        <f aca="false">IF(OR(Ballots!H505="",'Instant Runoff'!$H$16=1),99,Ballots!H505)</f>
        <v>99</v>
      </c>
      <c r="BK505" s="0" t="n">
        <f aca="false">IF(OR(Ballots!I505="",'Instant Runoff'!$I$16=1),99,Ballots!I505)</f>
        <v>99</v>
      </c>
      <c r="BL505" s="0" t="str">
        <f aca="false">IF(MIN(BD505:BK505)=99,"",MATCH(MIN(BD505:BK505),BD505:BK505,0))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2026-10-03T23:24:01Z</dcterms:created>
  <dc:creator>openpyxl</dc:creator>
  <dc:description/>
  <dc:language>en-US</dc:language>
  <cp:lastModifiedBy/>
  <dcterms:modified xsi:type="dcterms:W3CDTF">2026-10-03T23:24:01Z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